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caicedo\Desktop\BOMBEROS\PLAN DE MEJORAMIENTO\2021\Primer Seguimiento PM Internas\INFORME\"/>
    </mc:Choice>
  </mc:AlternateContent>
  <bookViews>
    <workbookView xWindow="0" yWindow="0" windowWidth="28800" windowHeight="10035"/>
  </bookViews>
  <sheets>
    <sheet name="PM"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PM!$A$4:$AU$183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52" i="1" l="1"/>
  <c r="AI152" i="1" s="1"/>
  <c r="AJ152" i="1" s="1"/>
  <c r="AH151" i="1"/>
  <c r="AI151" i="1" s="1"/>
  <c r="AJ151" i="1" s="1"/>
  <c r="AH150" i="1"/>
  <c r="AI150" i="1" s="1"/>
  <c r="AJ150" i="1" s="1"/>
  <c r="AH149" i="1"/>
  <c r="AI149" i="1" s="1"/>
  <c r="AJ149" i="1" s="1"/>
  <c r="AH148" i="1"/>
  <c r="AI148" i="1" s="1"/>
  <c r="AJ148" i="1" s="1"/>
  <c r="AH147" i="1"/>
  <c r="AI147" i="1" s="1"/>
  <c r="AJ147" i="1" s="1"/>
  <c r="AH78" i="1" l="1"/>
  <c r="AI78" i="1" s="1"/>
  <c r="AJ78" i="1" s="1"/>
  <c r="AH77" i="1"/>
  <c r="AI77" i="1" s="1"/>
  <c r="AJ77" i="1" s="1"/>
  <c r="AH76" i="1"/>
  <c r="AI76" i="1" s="1"/>
  <c r="AJ76" i="1" s="1"/>
  <c r="AH75" i="1"/>
  <c r="AI75" i="1" s="1"/>
  <c r="AJ75" i="1" s="1"/>
  <c r="AH74" i="1"/>
  <c r="AI74" i="1" s="1"/>
  <c r="AJ74" i="1" s="1"/>
  <c r="AH73" i="1"/>
  <c r="AI73" i="1" s="1"/>
  <c r="AJ73" i="1" s="1"/>
  <c r="AH72" i="1"/>
  <c r="AI72" i="1" s="1"/>
  <c r="AJ72" i="1" s="1"/>
  <c r="AH71" i="1"/>
  <c r="AI71" i="1" s="1"/>
  <c r="AJ71" i="1" s="1"/>
  <c r="AH70" i="1"/>
  <c r="AI70" i="1" s="1"/>
  <c r="AJ70" i="1" s="1"/>
  <c r="AH69" i="1"/>
  <c r="AI69" i="1" s="1"/>
  <c r="AJ69" i="1" s="1"/>
  <c r="AH68" i="1"/>
  <c r="AI68" i="1" s="1"/>
  <c r="AJ68" i="1" s="1"/>
  <c r="P162" i="1" l="1"/>
  <c r="P161" i="1"/>
  <c r="P160" i="1"/>
  <c r="P159" i="1"/>
  <c r="P158" i="1"/>
  <c r="P157" i="1"/>
  <c r="P156" i="1"/>
  <c r="P155" i="1"/>
  <c r="P154" i="1"/>
  <c r="P153" i="1"/>
  <c r="P152" i="1"/>
  <c r="P151" i="1"/>
  <c r="P150" i="1"/>
  <c r="P149" i="1"/>
  <c r="P148" i="1"/>
  <c r="P147" i="1"/>
  <c r="P146" i="1"/>
  <c r="N162" i="1"/>
  <c r="N161" i="1"/>
  <c r="N160" i="1"/>
  <c r="N159" i="1"/>
  <c r="N158" i="1"/>
  <c r="N157" i="1"/>
  <c r="N156" i="1"/>
  <c r="N155" i="1"/>
  <c r="N154" i="1"/>
  <c r="N153" i="1"/>
  <c r="N152" i="1"/>
  <c r="N151" i="1"/>
  <c r="N150" i="1"/>
  <c r="N149" i="1"/>
  <c r="N148" i="1"/>
  <c r="N147" i="1"/>
  <c r="N146" i="1"/>
  <c r="AH111" i="1"/>
  <c r="AI111" i="1" s="1"/>
  <c r="AH112" i="1"/>
  <c r="AI112" i="1" s="1"/>
  <c r="AH113" i="1"/>
  <c r="AI113" i="1" s="1"/>
  <c r="AH114" i="1"/>
  <c r="AI114" i="1" s="1"/>
  <c r="AH51" i="1"/>
  <c r="AI51" i="1" s="1"/>
  <c r="AH52" i="1"/>
  <c r="AI52" i="1" s="1"/>
  <c r="AH53" i="1"/>
  <c r="AI53" i="1" s="1"/>
  <c r="AH54" i="1"/>
  <c r="AI54" i="1" s="1"/>
  <c r="AB183" i="1"/>
  <c r="Z183" i="1"/>
  <c r="AA183" i="1" s="1"/>
  <c r="AB182" i="1"/>
  <c r="Z182" i="1"/>
  <c r="AA182" i="1" s="1"/>
  <c r="AB181" i="1"/>
  <c r="Z181" i="1"/>
  <c r="AA181" i="1" s="1"/>
  <c r="AB180" i="1"/>
  <c r="Z180" i="1"/>
  <c r="AA180" i="1" s="1"/>
  <c r="AB179" i="1"/>
  <c r="Z179" i="1"/>
  <c r="AA179" i="1" s="1"/>
  <c r="AB178" i="1"/>
  <c r="Z178" i="1"/>
  <c r="AA178" i="1" s="1"/>
  <c r="AB177" i="1"/>
  <c r="Z177" i="1"/>
  <c r="AA177" i="1" s="1"/>
  <c r="AB176" i="1"/>
  <c r="Z176" i="1"/>
  <c r="AA176" i="1" s="1"/>
  <c r="AB175" i="1"/>
  <c r="Z175" i="1"/>
  <c r="AA175" i="1" s="1"/>
  <c r="AB174" i="1"/>
  <c r="Z174" i="1"/>
  <c r="AA174" i="1" s="1"/>
  <c r="AB173" i="1"/>
  <c r="Z173" i="1"/>
  <c r="AA173" i="1" s="1"/>
  <c r="AB172" i="1"/>
  <c r="Z172" i="1"/>
  <c r="AA172" i="1" s="1"/>
  <c r="AB171" i="1"/>
  <c r="Z171" i="1"/>
  <c r="AA171" i="1" s="1"/>
  <c r="AB170" i="1"/>
  <c r="Z170" i="1"/>
  <c r="AA170" i="1" s="1"/>
  <c r="AB169" i="1"/>
  <c r="Z169" i="1"/>
  <c r="AA169" i="1" s="1"/>
  <c r="AB168" i="1"/>
  <c r="Z168" i="1"/>
  <c r="AA168" i="1" s="1"/>
  <c r="AB167" i="1"/>
  <c r="Z167" i="1"/>
  <c r="AA167" i="1" s="1"/>
  <c r="AB166" i="1"/>
  <c r="Z166" i="1"/>
  <c r="AA166" i="1" s="1"/>
  <c r="AB165" i="1"/>
  <c r="Z165" i="1"/>
  <c r="AA165" i="1" s="1"/>
  <c r="AB162" i="1"/>
  <c r="Z162" i="1"/>
  <c r="AA162" i="1" s="1"/>
  <c r="AB161" i="1"/>
  <c r="Z161" i="1"/>
  <c r="AA161" i="1" s="1"/>
  <c r="AB160" i="1"/>
  <c r="Z160" i="1"/>
  <c r="AA160" i="1" s="1"/>
  <c r="AB159" i="1"/>
  <c r="Z159" i="1"/>
  <c r="AA159" i="1" s="1"/>
  <c r="AB158" i="1"/>
  <c r="Z158" i="1"/>
  <c r="AA158" i="1" s="1"/>
  <c r="AB157" i="1"/>
  <c r="Z157" i="1"/>
  <c r="AA157" i="1" s="1"/>
  <c r="AB156" i="1"/>
  <c r="Z156" i="1"/>
  <c r="AA156" i="1" s="1"/>
  <c r="AB155" i="1"/>
  <c r="Z155" i="1"/>
  <c r="AA155" i="1" s="1"/>
  <c r="AB154" i="1"/>
  <c r="Z154" i="1"/>
  <c r="AA154" i="1" s="1"/>
  <c r="AB153" i="1"/>
  <c r="Z153" i="1"/>
  <c r="AA153" i="1" s="1"/>
  <c r="AB146" i="1"/>
  <c r="Z146" i="1"/>
  <c r="AA146" i="1" s="1"/>
  <c r="AB145" i="1"/>
  <c r="Z145" i="1"/>
  <c r="AA145" i="1" s="1"/>
  <c r="Z142" i="1"/>
  <c r="AA142" i="1" s="1"/>
  <c r="AB142" i="1" s="1"/>
  <c r="Z141" i="1"/>
  <c r="AA141" i="1" s="1"/>
  <c r="AB141" i="1" s="1"/>
  <c r="AB140" i="1"/>
  <c r="Z140" i="1"/>
  <c r="AA140" i="1" s="1"/>
  <c r="Z138" i="1"/>
  <c r="AA138" i="1" s="1"/>
  <c r="AB138" i="1" s="1"/>
  <c r="Z137" i="1"/>
  <c r="AA137" i="1" s="1"/>
  <c r="AB137" i="1" s="1"/>
  <c r="Z136" i="1"/>
  <c r="AA136" i="1" s="1"/>
  <c r="AB136" i="1" s="1"/>
  <c r="Z135" i="1"/>
  <c r="AA135" i="1" s="1"/>
  <c r="AB135" i="1" s="1"/>
  <c r="Z134" i="1"/>
  <c r="AA134" i="1" s="1"/>
  <c r="AB134" i="1" s="1"/>
  <c r="Z133" i="1"/>
  <c r="AA133" i="1" s="1"/>
  <c r="AB133" i="1" s="1"/>
  <c r="Z132" i="1"/>
  <c r="AA132" i="1" s="1"/>
  <c r="AB132" i="1" s="1"/>
  <c r="Z131" i="1"/>
  <c r="AA131" i="1" s="1"/>
  <c r="AB131" i="1" s="1"/>
  <c r="Z130" i="1"/>
  <c r="AA130" i="1" s="1"/>
  <c r="AB130" i="1" s="1"/>
  <c r="Z129" i="1"/>
  <c r="AA129" i="1" s="1"/>
  <c r="AB129" i="1" s="1"/>
  <c r="Z128" i="1"/>
  <c r="AA128" i="1" s="1"/>
  <c r="AB128" i="1" s="1"/>
  <c r="Z127" i="1"/>
  <c r="AA127" i="1" s="1"/>
  <c r="AB127" i="1" s="1"/>
  <c r="Z126" i="1"/>
  <c r="AA126" i="1" s="1"/>
  <c r="AB126" i="1" s="1"/>
  <c r="Z125" i="1"/>
  <c r="AA125" i="1" s="1"/>
  <c r="AB125" i="1" s="1"/>
  <c r="Z124" i="1"/>
  <c r="AA124" i="1" s="1"/>
  <c r="AB124" i="1" s="1"/>
  <c r="Z123" i="1"/>
  <c r="AA123" i="1" s="1"/>
  <c r="AB123" i="1" s="1"/>
  <c r="Z122" i="1"/>
  <c r="AA122" i="1" s="1"/>
  <c r="AB122" i="1" s="1"/>
  <c r="Z121" i="1"/>
  <c r="AA121" i="1" s="1"/>
  <c r="AB121" i="1" s="1"/>
  <c r="Z120" i="1"/>
  <c r="AA120" i="1" s="1"/>
  <c r="AB120" i="1" s="1"/>
  <c r="Z119" i="1"/>
  <c r="AA119" i="1" s="1"/>
  <c r="AB119" i="1" s="1"/>
  <c r="Z118" i="1"/>
  <c r="AA118" i="1" s="1"/>
  <c r="AB118" i="1" s="1"/>
  <c r="Z117" i="1"/>
  <c r="AA117" i="1" s="1"/>
  <c r="AB117" i="1" s="1"/>
  <c r="Z116" i="1"/>
  <c r="AA116" i="1" s="1"/>
  <c r="AB116" i="1" s="1"/>
  <c r="Z115" i="1"/>
  <c r="AA115" i="1" s="1"/>
  <c r="AB115" i="1" s="1"/>
  <c r="Z114" i="1"/>
  <c r="AA114" i="1" s="1"/>
  <c r="AB114" i="1" s="1"/>
  <c r="AA113" i="1"/>
  <c r="AB113" i="1" s="1"/>
  <c r="Z112" i="1"/>
  <c r="AA112" i="1" s="1"/>
  <c r="AB112" i="1" s="1"/>
  <c r="AA111" i="1"/>
  <c r="AB111" i="1" s="1"/>
  <c r="Z110" i="1"/>
  <c r="AA110" i="1" s="1"/>
  <c r="AB110" i="1" s="1"/>
  <c r="Z109" i="1"/>
  <c r="AA109" i="1" s="1"/>
  <c r="AB109" i="1" s="1"/>
  <c r="Z108" i="1"/>
  <c r="AA108" i="1" s="1"/>
  <c r="AB108" i="1" s="1"/>
  <c r="Z107" i="1"/>
  <c r="AA107" i="1" s="1"/>
  <c r="AB107" i="1" s="1"/>
  <c r="Z106" i="1"/>
  <c r="AA106" i="1" s="1"/>
  <c r="AB106" i="1" s="1"/>
  <c r="Z105" i="1"/>
  <c r="AA105" i="1" s="1"/>
  <c r="AB105" i="1" s="1"/>
  <c r="Z104" i="1"/>
  <c r="AA104" i="1" s="1"/>
  <c r="AB104" i="1" s="1"/>
  <c r="Z103" i="1"/>
  <c r="AA103" i="1" s="1"/>
  <c r="AB103" i="1" s="1"/>
  <c r="Z102" i="1"/>
  <c r="AA102" i="1" s="1"/>
  <c r="AB102" i="1" s="1"/>
  <c r="Z101" i="1"/>
  <c r="AA101" i="1" s="1"/>
  <c r="AB101" i="1" s="1"/>
  <c r="Z100" i="1"/>
  <c r="AA100" i="1" s="1"/>
  <c r="AB100" i="1" s="1"/>
  <c r="Z99" i="1"/>
  <c r="AA99" i="1" s="1"/>
  <c r="AB99" i="1" s="1"/>
  <c r="Z98" i="1"/>
  <c r="AA98" i="1" s="1"/>
  <c r="AB98" i="1" s="1"/>
  <c r="Z97" i="1"/>
  <c r="AA97" i="1" s="1"/>
  <c r="AB97" i="1" s="1"/>
  <c r="Z96" i="1"/>
  <c r="AA96" i="1" s="1"/>
  <c r="AB96" i="1" s="1"/>
  <c r="Z95" i="1"/>
  <c r="AA95" i="1" s="1"/>
  <c r="AB95" i="1" s="1"/>
  <c r="Z94" i="1"/>
  <c r="AA94" i="1" s="1"/>
  <c r="AB94" i="1" s="1"/>
  <c r="Z93" i="1"/>
  <c r="AA93" i="1" s="1"/>
  <c r="AB93" i="1" s="1"/>
  <c r="Z92" i="1"/>
  <c r="AA92" i="1" s="1"/>
  <c r="AB92" i="1" s="1"/>
  <c r="Z91" i="1"/>
  <c r="AA91" i="1" s="1"/>
  <c r="AB91" i="1" s="1"/>
  <c r="Z90" i="1"/>
  <c r="AA90" i="1" s="1"/>
  <c r="AB90" i="1" s="1"/>
  <c r="Z89" i="1"/>
  <c r="AA89" i="1" s="1"/>
  <c r="AB89" i="1" s="1"/>
  <c r="Z88" i="1"/>
  <c r="AA88" i="1" s="1"/>
  <c r="AB88" i="1" s="1"/>
  <c r="Z87" i="1"/>
  <c r="AA87" i="1" s="1"/>
  <c r="AB87" i="1" s="1"/>
  <c r="Z86" i="1"/>
  <c r="AA86" i="1" s="1"/>
  <c r="AB86" i="1" s="1"/>
  <c r="Z85" i="1"/>
  <c r="AA85" i="1" s="1"/>
  <c r="AB85" i="1" s="1"/>
  <c r="Z84" i="1"/>
  <c r="AA84" i="1" s="1"/>
  <c r="AB84" i="1" s="1"/>
  <c r="Z83" i="1"/>
  <c r="AA83" i="1" s="1"/>
  <c r="AB83" i="1" s="1"/>
  <c r="Z82" i="1"/>
  <c r="AA82" i="1" s="1"/>
  <c r="AB82" i="1" s="1"/>
  <c r="Z81" i="1"/>
  <c r="AA81" i="1" s="1"/>
  <c r="AB81" i="1" s="1"/>
  <c r="Z80" i="1"/>
  <c r="AA80" i="1" s="1"/>
  <c r="AB80" i="1" s="1"/>
  <c r="Z79" i="1"/>
  <c r="AA79" i="1" s="1"/>
  <c r="AB79" i="1" s="1"/>
  <c r="Z67" i="1"/>
  <c r="AA67" i="1" s="1"/>
  <c r="AB67" i="1" s="1"/>
  <c r="Z66" i="1"/>
  <c r="AA66" i="1" s="1"/>
  <c r="AB66" i="1" s="1"/>
  <c r="Z65" i="1"/>
  <c r="AA65" i="1" s="1"/>
  <c r="AB65" i="1" s="1"/>
  <c r="Z64" i="1"/>
  <c r="AA64" i="1" s="1"/>
  <c r="AB64" i="1" s="1"/>
  <c r="Z63" i="1"/>
  <c r="AA63" i="1" s="1"/>
  <c r="AB63" i="1" s="1"/>
  <c r="Z62" i="1"/>
  <c r="AA62" i="1" s="1"/>
  <c r="AB62" i="1" s="1"/>
  <c r="Z61" i="1"/>
  <c r="AA61" i="1" s="1"/>
  <c r="AB61" i="1" s="1"/>
  <c r="Z60" i="1"/>
  <c r="AA60" i="1" s="1"/>
  <c r="AB60" i="1" s="1"/>
  <c r="Z59" i="1"/>
  <c r="AA59" i="1" s="1"/>
  <c r="AB59" i="1" s="1"/>
  <c r="Z58" i="1"/>
  <c r="AA58" i="1" s="1"/>
  <c r="AB58" i="1" s="1"/>
  <c r="Z57" i="1"/>
  <c r="AA57" i="1" s="1"/>
  <c r="AB57" i="1" s="1"/>
  <c r="Z56" i="1"/>
  <c r="AA56" i="1" s="1"/>
  <c r="AB56" i="1" s="1"/>
  <c r="Z55" i="1"/>
  <c r="AA55" i="1" s="1"/>
  <c r="AB55" i="1" s="1"/>
  <c r="Z54" i="1"/>
  <c r="AA54" i="1" s="1"/>
  <c r="AB54" i="1" s="1"/>
  <c r="Z53" i="1"/>
  <c r="AA53" i="1" s="1"/>
  <c r="AB53" i="1" s="1"/>
  <c r="AA52" i="1"/>
  <c r="AB52" i="1" s="1"/>
  <c r="AA51" i="1"/>
  <c r="AB51" i="1" s="1"/>
  <c r="Z50" i="1"/>
  <c r="AA50" i="1" s="1"/>
  <c r="AB50" i="1" s="1"/>
  <c r="Z49" i="1"/>
  <c r="AA49" i="1" s="1"/>
  <c r="AB49" i="1" s="1"/>
  <c r="Z48" i="1"/>
  <c r="AA48" i="1" s="1"/>
  <c r="AB48" i="1" s="1"/>
  <c r="Z47" i="1"/>
  <c r="AA47" i="1" s="1"/>
  <c r="AB47" i="1" s="1"/>
  <c r="Z46" i="1"/>
  <c r="AA46" i="1" s="1"/>
  <c r="AB46" i="1" s="1"/>
  <c r="Z45" i="1"/>
  <c r="AA45" i="1" s="1"/>
  <c r="AB45" i="1" s="1"/>
  <c r="Z44" i="1"/>
  <c r="AA44" i="1" s="1"/>
  <c r="AB44" i="1" s="1"/>
  <c r="Z43" i="1"/>
  <c r="AA43" i="1" s="1"/>
  <c r="AB43" i="1" s="1"/>
  <c r="Z42" i="1"/>
  <c r="AA42" i="1" s="1"/>
  <c r="AB42" i="1" s="1"/>
  <c r="Z41" i="1"/>
  <c r="AA41" i="1" s="1"/>
  <c r="AB41" i="1" s="1"/>
  <c r="Z40" i="1"/>
  <c r="AA40" i="1" s="1"/>
  <c r="AB40" i="1" s="1"/>
  <c r="Z39" i="1"/>
  <c r="AA39" i="1" s="1"/>
  <c r="AB39" i="1" s="1"/>
  <c r="Z38" i="1"/>
  <c r="AA38" i="1" s="1"/>
  <c r="AB38" i="1" s="1"/>
  <c r="Z37" i="1"/>
  <c r="AA37" i="1" s="1"/>
  <c r="AB37" i="1" s="1"/>
  <c r="Z36" i="1"/>
  <c r="AA36" i="1" s="1"/>
  <c r="AB36" i="1" s="1"/>
  <c r="Z35" i="1"/>
  <c r="AA35" i="1" s="1"/>
  <c r="AB35" i="1" s="1"/>
  <c r="Z34" i="1"/>
  <c r="AA34" i="1" s="1"/>
  <c r="AB34" i="1" s="1"/>
  <c r="Z33" i="1"/>
  <c r="AA33" i="1" s="1"/>
  <c r="AB33" i="1" s="1"/>
  <c r="Z32" i="1"/>
  <c r="AA32" i="1" s="1"/>
  <c r="AB32" i="1" s="1"/>
  <c r="Z31" i="1"/>
  <c r="AA31" i="1" s="1"/>
  <c r="AB31" i="1" s="1"/>
  <c r="Z30" i="1"/>
  <c r="AA30" i="1" s="1"/>
  <c r="AB30" i="1" s="1"/>
  <c r="Z29" i="1"/>
  <c r="AA29" i="1" s="1"/>
  <c r="AB29" i="1" s="1"/>
  <c r="Z28" i="1"/>
  <c r="AA28" i="1" s="1"/>
  <c r="AB28" i="1" s="1"/>
  <c r="Z27" i="1"/>
  <c r="AA27" i="1" s="1"/>
  <c r="AB27" i="1" s="1"/>
  <c r="Z26" i="1"/>
  <c r="AA26" i="1" s="1"/>
  <c r="AB26" i="1" s="1"/>
  <c r="Z25" i="1"/>
  <c r="AA25" i="1" s="1"/>
  <c r="AB25" i="1" s="1"/>
  <c r="Z24" i="1"/>
  <c r="AA24" i="1" s="1"/>
  <c r="AB24" i="1" s="1"/>
  <c r="Z23" i="1"/>
  <c r="AA23" i="1" s="1"/>
  <c r="AB23" i="1" s="1"/>
  <c r="Z22" i="1"/>
  <c r="AA22" i="1" s="1"/>
  <c r="AB22" i="1" s="1"/>
  <c r="Z21" i="1"/>
  <c r="AA21" i="1" s="1"/>
  <c r="AB21" i="1" s="1"/>
  <c r="Z20" i="1"/>
  <c r="AA20" i="1" s="1"/>
  <c r="AB20" i="1" s="1"/>
  <c r="Z19" i="1"/>
  <c r="AA19" i="1" s="1"/>
  <c r="AB19" i="1" s="1"/>
  <c r="Z18" i="1"/>
  <c r="AA18" i="1" s="1"/>
  <c r="AB18" i="1" s="1"/>
  <c r="Z17" i="1"/>
  <c r="AA17" i="1" s="1"/>
  <c r="AB17" i="1" s="1"/>
  <c r="Z16" i="1"/>
  <c r="AA16" i="1" s="1"/>
  <c r="AB16" i="1" s="1"/>
  <c r="Z15" i="1"/>
  <c r="AA15" i="1" s="1"/>
  <c r="AB15" i="1" s="1"/>
  <c r="Z14" i="1"/>
  <c r="AA14" i="1" s="1"/>
  <c r="AB14" i="1" s="1"/>
  <c r="Z13" i="1"/>
  <c r="AA13" i="1" s="1"/>
  <c r="AB13" i="1" s="1"/>
  <c r="Z12" i="1"/>
  <c r="AA12" i="1" s="1"/>
  <c r="AB12" i="1" s="1"/>
  <c r="Z11" i="1"/>
  <c r="AA11" i="1" s="1"/>
  <c r="AB11" i="1" s="1"/>
  <c r="Z10" i="1"/>
  <c r="AA10" i="1" s="1"/>
  <c r="AB10" i="1" s="1"/>
  <c r="Z9" i="1"/>
  <c r="AA9" i="1" s="1"/>
  <c r="AB9" i="1" s="1"/>
  <c r="Z8" i="1"/>
  <c r="AA8" i="1" s="1"/>
  <c r="AB8" i="1" s="1"/>
  <c r="Z7" i="1"/>
  <c r="AA7" i="1" s="1"/>
  <c r="AB7" i="1" s="1"/>
  <c r="Z6" i="1"/>
  <c r="AA6" i="1" s="1"/>
  <c r="AB6" i="1" s="1"/>
  <c r="Z5" i="1"/>
  <c r="AA5" i="1" s="1"/>
  <c r="AB5" i="1" s="1"/>
  <c r="Y139" i="1"/>
  <c r="Z139" i="1" s="1"/>
  <c r="AA139" i="1" s="1"/>
  <c r="AB139" i="1" s="1"/>
  <c r="N181" i="1"/>
  <c r="N182" i="1"/>
  <c r="N183" i="1"/>
  <c r="AH183" i="1"/>
  <c r="AI183" i="1" s="1"/>
  <c r="AJ183" i="1" s="1"/>
  <c r="AH182" i="1"/>
  <c r="AI182" i="1" s="1"/>
  <c r="AJ182" i="1" s="1"/>
  <c r="AH181" i="1"/>
  <c r="AI181" i="1" s="1"/>
  <c r="AJ181" i="1" s="1"/>
  <c r="AH180" i="1"/>
  <c r="AI180" i="1" s="1"/>
  <c r="AJ180" i="1" s="1"/>
  <c r="AH179" i="1"/>
  <c r="AI179" i="1" s="1"/>
  <c r="AJ179" i="1" s="1"/>
  <c r="AH178" i="1"/>
  <c r="AI178" i="1" s="1"/>
  <c r="AJ178" i="1" s="1"/>
  <c r="AH177" i="1"/>
  <c r="AI177" i="1" s="1"/>
  <c r="AJ177" i="1" s="1"/>
  <c r="AH176" i="1"/>
  <c r="AI176" i="1" s="1"/>
  <c r="AJ176" i="1" s="1"/>
  <c r="AH175" i="1"/>
  <c r="AI175" i="1" s="1"/>
  <c r="AJ175" i="1" s="1"/>
  <c r="AH174" i="1"/>
  <c r="AI174" i="1" s="1"/>
  <c r="AJ174" i="1" s="1"/>
  <c r="AH173" i="1"/>
  <c r="AI173" i="1" s="1"/>
  <c r="AJ173" i="1" s="1"/>
  <c r="AH172" i="1"/>
  <c r="AI172" i="1" s="1"/>
  <c r="AJ172" i="1" s="1"/>
  <c r="AH171" i="1"/>
  <c r="AI171" i="1" s="1"/>
  <c r="AJ171" i="1" s="1"/>
  <c r="AH170" i="1"/>
  <c r="AI170" i="1" s="1"/>
  <c r="AJ170" i="1" s="1"/>
  <c r="AH169" i="1"/>
  <c r="AI169" i="1" s="1"/>
  <c r="AJ169" i="1" s="1"/>
  <c r="P180" i="1" l="1"/>
  <c r="P179" i="1"/>
  <c r="P178" i="1"/>
  <c r="P177" i="1"/>
  <c r="P176" i="1"/>
  <c r="P175" i="1"/>
  <c r="P174" i="1"/>
  <c r="P173" i="1"/>
  <c r="P172" i="1"/>
  <c r="P171" i="1"/>
  <c r="P170" i="1"/>
  <c r="P169" i="1"/>
  <c r="N180" i="1"/>
  <c r="N179" i="1"/>
  <c r="N178" i="1"/>
  <c r="N177" i="1"/>
  <c r="N176" i="1"/>
  <c r="N175" i="1"/>
  <c r="N174" i="1"/>
  <c r="N173" i="1"/>
  <c r="N172" i="1"/>
  <c r="N171" i="1"/>
  <c r="N170" i="1"/>
  <c r="N169" i="1"/>
  <c r="AH142" i="1" l="1"/>
  <c r="AI142" i="1" s="1"/>
  <c r="AJ142" i="1" s="1"/>
  <c r="AH141" i="1"/>
  <c r="AI141" i="1" s="1"/>
  <c r="AJ141" i="1" s="1"/>
  <c r="AH138" i="1"/>
  <c r="AI138" i="1" s="1"/>
  <c r="AJ138" i="1" s="1"/>
  <c r="AH137" i="1"/>
  <c r="AI137" i="1" s="1"/>
  <c r="AJ137" i="1" s="1"/>
  <c r="AH136" i="1"/>
  <c r="AI136" i="1" s="1"/>
  <c r="AJ136" i="1" s="1"/>
  <c r="AH135" i="1"/>
  <c r="AI135" i="1" s="1"/>
  <c r="AJ135" i="1" s="1"/>
  <c r="AH134" i="1"/>
  <c r="AI134" i="1" s="1"/>
  <c r="AJ134" i="1" s="1"/>
  <c r="AH133" i="1"/>
  <c r="AI133" i="1" s="1"/>
  <c r="AJ133" i="1" s="1"/>
  <c r="AH132" i="1"/>
  <c r="AI132" i="1" s="1"/>
  <c r="AJ132" i="1" s="1"/>
  <c r="AH131" i="1"/>
  <c r="AI131" i="1" s="1"/>
  <c r="AJ131" i="1" s="1"/>
  <c r="AH130" i="1"/>
  <c r="AI130" i="1" s="1"/>
  <c r="AJ130" i="1" s="1"/>
  <c r="AH129" i="1"/>
  <c r="AI129" i="1" s="1"/>
  <c r="AJ129" i="1" s="1"/>
  <c r="AH128" i="1"/>
  <c r="AI128" i="1" s="1"/>
  <c r="AJ128" i="1" s="1"/>
  <c r="AH127" i="1"/>
  <c r="AI127" i="1" s="1"/>
  <c r="AJ127" i="1" s="1"/>
  <c r="AH126" i="1"/>
  <c r="AI126" i="1" s="1"/>
  <c r="AJ126" i="1" s="1"/>
  <c r="AH125" i="1"/>
  <c r="AI125" i="1" s="1"/>
  <c r="AJ125" i="1" s="1"/>
  <c r="AH124" i="1"/>
  <c r="AI124" i="1" s="1"/>
  <c r="AJ124" i="1" s="1"/>
  <c r="AH123" i="1"/>
  <c r="AI123" i="1" s="1"/>
  <c r="AJ123" i="1" s="1"/>
  <c r="AH122" i="1"/>
  <c r="AI122" i="1" s="1"/>
  <c r="AJ122" i="1" s="1"/>
  <c r="AH121" i="1"/>
  <c r="AI121" i="1" s="1"/>
  <c r="AJ121" i="1" s="1"/>
  <c r="AH120" i="1"/>
  <c r="AI120" i="1" s="1"/>
  <c r="AJ120" i="1" s="1"/>
  <c r="AH119" i="1"/>
  <c r="AI119" i="1" s="1"/>
  <c r="AJ119" i="1" s="1"/>
  <c r="AH118" i="1"/>
  <c r="AI118" i="1" s="1"/>
  <c r="AJ118" i="1" s="1"/>
  <c r="AH117" i="1"/>
  <c r="AI117" i="1" s="1"/>
  <c r="AJ117" i="1" s="1"/>
  <c r="AH116" i="1"/>
  <c r="AI116" i="1" s="1"/>
  <c r="AJ116" i="1" s="1"/>
  <c r="AH115" i="1"/>
  <c r="AI115" i="1" s="1"/>
  <c r="AJ115" i="1" s="1"/>
  <c r="AJ114" i="1"/>
  <c r="AJ113" i="1"/>
  <c r="AJ112" i="1"/>
  <c r="AJ111" i="1"/>
  <c r="AH110" i="1"/>
  <c r="AI110" i="1" s="1"/>
  <c r="AJ110" i="1" s="1"/>
  <c r="AH109" i="1"/>
  <c r="AI109" i="1" s="1"/>
  <c r="AJ109" i="1" s="1"/>
  <c r="AH108" i="1"/>
  <c r="AI108" i="1" s="1"/>
  <c r="AJ108" i="1" s="1"/>
  <c r="AH107" i="1"/>
  <c r="AI107" i="1" s="1"/>
  <c r="AJ107" i="1" s="1"/>
  <c r="AH106" i="1"/>
  <c r="AI106" i="1" s="1"/>
  <c r="AJ106" i="1" s="1"/>
  <c r="AH105" i="1"/>
  <c r="AI105" i="1" s="1"/>
  <c r="AJ105" i="1" s="1"/>
  <c r="AH104" i="1"/>
  <c r="AI104" i="1" s="1"/>
  <c r="AJ104" i="1" s="1"/>
  <c r="AH103" i="1"/>
  <c r="AI103" i="1" s="1"/>
  <c r="AJ103" i="1" s="1"/>
  <c r="AH102" i="1"/>
  <c r="AI102" i="1" s="1"/>
  <c r="AJ102" i="1" s="1"/>
  <c r="AH101" i="1"/>
  <c r="AI101" i="1" s="1"/>
  <c r="AJ101" i="1" s="1"/>
  <c r="AH100" i="1"/>
  <c r="AI100" i="1" s="1"/>
  <c r="AJ100" i="1" s="1"/>
  <c r="AH99" i="1"/>
  <c r="AI99" i="1" s="1"/>
  <c r="AJ99" i="1" s="1"/>
  <c r="AH98" i="1"/>
  <c r="AI98" i="1" s="1"/>
  <c r="AJ98" i="1" s="1"/>
  <c r="AH97" i="1"/>
  <c r="AI97" i="1" s="1"/>
  <c r="AJ97" i="1" s="1"/>
  <c r="AH96" i="1"/>
  <c r="AI96" i="1" s="1"/>
  <c r="AJ96" i="1" s="1"/>
  <c r="AH95" i="1"/>
  <c r="AI95" i="1" s="1"/>
  <c r="AJ95" i="1" s="1"/>
  <c r="AH94" i="1"/>
  <c r="AI94" i="1" s="1"/>
  <c r="AJ94" i="1" s="1"/>
  <c r="AH93" i="1"/>
  <c r="AI93" i="1" s="1"/>
  <c r="AJ93" i="1" s="1"/>
  <c r="AH92" i="1"/>
  <c r="AI92" i="1" s="1"/>
  <c r="AJ92" i="1" s="1"/>
  <c r="AH91" i="1"/>
  <c r="AI91" i="1" s="1"/>
  <c r="AJ91" i="1" s="1"/>
  <c r="AH90" i="1"/>
  <c r="AI90" i="1" s="1"/>
  <c r="AJ90" i="1" s="1"/>
  <c r="AH89" i="1"/>
  <c r="AI89" i="1" s="1"/>
  <c r="AJ89" i="1" s="1"/>
  <c r="AH88" i="1"/>
  <c r="AI88" i="1" s="1"/>
  <c r="AJ88" i="1" s="1"/>
  <c r="AH87" i="1"/>
  <c r="AI87" i="1" s="1"/>
  <c r="AJ87" i="1" s="1"/>
  <c r="AH86" i="1"/>
  <c r="AI86" i="1" s="1"/>
  <c r="AJ86" i="1" s="1"/>
  <c r="AH85" i="1"/>
  <c r="AI85" i="1" s="1"/>
  <c r="AJ85" i="1" s="1"/>
  <c r="AH84" i="1"/>
  <c r="AI84" i="1" s="1"/>
  <c r="AJ84" i="1" s="1"/>
  <c r="AH83" i="1"/>
  <c r="AI83" i="1" s="1"/>
  <c r="AJ83" i="1" s="1"/>
  <c r="AH82" i="1"/>
  <c r="AI82" i="1" s="1"/>
  <c r="AJ82" i="1" s="1"/>
  <c r="AH81" i="1"/>
  <c r="AI81" i="1" s="1"/>
  <c r="AJ81" i="1" s="1"/>
  <c r="AH80" i="1"/>
  <c r="AI80" i="1" s="1"/>
  <c r="AJ80" i="1" s="1"/>
  <c r="AH79" i="1"/>
  <c r="AI79" i="1" s="1"/>
  <c r="AJ79" i="1" s="1"/>
  <c r="AH67" i="1"/>
  <c r="AI67" i="1" s="1"/>
  <c r="AJ67" i="1" s="1"/>
  <c r="AH66" i="1"/>
  <c r="AI66" i="1" s="1"/>
  <c r="AJ66" i="1" s="1"/>
  <c r="AH65" i="1"/>
  <c r="AI65" i="1" s="1"/>
  <c r="AJ65" i="1" s="1"/>
  <c r="AH64" i="1"/>
  <c r="AI64" i="1" s="1"/>
  <c r="AJ64" i="1" s="1"/>
  <c r="AH63" i="1"/>
  <c r="AI63" i="1" s="1"/>
  <c r="AJ63" i="1" s="1"/>
  <c r="AH62" i="1"/>
  <c r="AI62" i="1" s="1"/>
  <c r="AJ62" i="1" s="1"/>
  <c r="AH61" i="1"/>
  <c r="AI61" i="1" s="1"/>
  <c r="AJ61" i="1" s="1"/>
  <c r="AH60" i="1"/>
  <c r="AI60" i="1" s="1"/>
  <c r="AJ60" i="1" s="1"/>
  <c r="AH59" i="1"/>
  <c r="AI59" i="1" s="1"/>
  <c r="AJ59" i="1" s="1"/>
  <c r="AH58" i="1"/>
  <c r="AI58" i="1" s="1"/>
  <c r="AJ58" i="1" s="1"/>
  <c r="AH57" i="1"/>
  <c r="AI57" i="1" s="1"/>
  <c r="AJ57" i="1" s="1"/>
  <c r="AH56" i="1"/>
  <c r="AI56" i="1" s="1"/>
  <c r="AJ56" i="1" s="1"/>
  <c r="AH55" i="1"/>
  <c r="AI55" i="1" s="1"/>
  <c r="AJ55" i="1" s="1"/>
  <c r="AJ54" i="1"/>
  <c r="AJ53" i="1"/>
  <c r="AJ52" i="1"/>
  <c r="AJ51" i="1"/>
  <c r="AH50" i="1"/>
  <c r="AI50" i="1" s="1"/>
  <c r="AJ50" i="1" s="1"/>
  <c r="AH49" i="1"/>
  <c r="AI49" i="1" s="1"/>
  <c r="AJ49" i="1" s="1"/>
  <c r="AH48" i="1"/>
  <c r="AI48" i="1" s="1"/>
  <c r="AJ48" i="1" s="1"/>
  <c r="AH47" i="1"/>
  <c r="AI47" i="1" s="1"/>
  <c r="AJ47" i="1" s="1"/>
  <c r="AH46" i="1"/>
  <c r="AI46" i="1" s="1"/>
  <c r="AJ46" i="1" s="1"/>
  <c r="AH45" i="1"/>
  <c r="AI45" i="1" s="1"/>
  <c r="AJ45" i="1" s="1"/>
  <c r="AH44" i="1"/>
  <c r="AI44" i="1" s="1"/>
  <c r="AJ44" i="1" s="1"/>
  <c r="AH43" i="1"/>
  <c r="AI43" i="1" s="1"/>
  <c r="AJ43" i="1" s="1"/>
  <c r="AH42" i="1"/>
  <c r="AI42" i="1" s="1"/>
  <c r="AJ42" i="1" s="1"/>
  <c r="AH41" i="1"/>
  <c r="AI41" i="1" s="1"/>
  <c r="AJ41" i="1" s="1"/>
  <c r="AH40" i="1"/>
  <c r="AI40" i="1" s="1"/>
  <c r="AJ40" i="1" s="1"/>
  <c r="AH39" i="1"/>
  <c r="AI39" i="1" s="1"/>
  <c r="AJ39" i="1" s="1"/>
  <c r="AH38" i="1"/>
  <c r="AI38" i="1" s="1"/>
  <c r="AJ38" i="1" s="1"/>
  <c r="AH37" i="1"/>
  <c r="AI37" i="1" s="1"/>
  <c r="AJ37" i="1" s="1"/>
  <c r="AH36" i="1"/>
  <c r="AI36" i="1" s="1"/>
  <c r="AJ36" i="1" s="1"/>
  <c r="AH35" i="1"/>
  <c r="AI35" i="1" s="1"/>
  <c r="AJ35" i="1" s="1"/>
  <c r="AH34" i="1"/>
  <c r="AI34" i="1" s="1"/>
  <c r="AJ34" i="1" s="1"/>
  <c r="AH33" i="1"/>
  <c r="AI33" i="1" s="1"/>
  <c r="AJ33" i="1" s="1"/>
  <c r="AH32" i="1"/>
  <c r="AI32" i="1" s="1"/>
  <c r="AJ32" i="1" s="1"/>
  <c r="AH31" i="1"/>
  <c r="AI31" i="1" s="1"/>
  <c r="AJ31" i="1" s="1"/>
  <c r="AH30" i="1"/>
  <c r="AI30" i="1" s="1"/>
  <c r="AJ30" i="1" s="1"/>
  <c r="AH29" i="1"/>
  <c r="AI29" i="1" s="1"/>
  <c r="AJ29" i="1" s="1"/>
  <c r="AH28" i="1"/>
  <c r="AI28" i="1" s="1"/>
  <c r="AJ28" i="1" s="1"/>
  <c r="AH27" i="1"/>
  <c r="AI27" i="1" s="1"/>
  <c r="AJ27" i="1" s="1"/>
  <c r="AH26" i="1"/>
  <c r="AI26" i="1" s="1"/>
  <c r="AJ26" i="1" s="1"/>
  <c r="AH25" i="1"/>
  <c r="AI25" i="1" s="1"/>
  <c r="AJ25" i="1" s="1"/>
  <c r="AH24" i="1"/>
  <c r="AI24" i="1" s="1"/>
  <c r="AJ24" i="1" s="1"/>
  <c r="AH23" i="1"/>
  <c r="AI23" i="1" s="1"/>
  <c r="AJ23" i="1" s="1"/>
  <c r="AH22" i="1"/>
  <c r="AI22" i="1" s="1"/>
  <c r="AJ22" i="1" s="1"/>
  <c r="AH21" i="1"/>
  <c r="AI21" i="1" s="1"/>
  <c r="AJ21" i="1" s="1"/>
  <c r="AH20" i="1"/>
  <c r="AI20" i="1" s="1"/>
  <c r="AJ20" i="1" s="1"/>
  <c r="AH19" i="1"/>
  <c r="AI19" i="1" s="1"/>
  <c r="AJ19" i="1" s="1"/>
  <c r="AH139" i="1" l="1"/>
  <c r="AI139" i="1" s="1"/>
  <c r="AJ139" i="1" s="1"/>
  <c r="AH5" i="1"/>
  <c r="AH162" i="1" l="1"/>
  <c r="AI162" i="1" s="1"/>
  <c r="AJ162" i="1" s="1"/>
  <c r="AH161" i="1"/>
  <c r="AI161" i="1" s="1"/>
  <c r="AJ161" i="1" s="1"/>
  <c r="AH160" i="1"/>
  <c r="AI160" i="1" s="1"/>
  <c r="AJ160" i="1" s="1"/>
  <c r="AH159" i="1"/>
  <c r="AI159" i="1" s="1"/>
  <c r="AJ159" i="1" s="1"/>
  <c r="AH158" i="1"/>
  <c r="AI158" i="1" s="1"/>
  <c r="AJ158" i="1" s="1"/>
  <c r="AH157" i="1"/>
  <c r="AI157" i="1" s="1"/>
  <c r="AJ157" i="1" s="1"/>
  <c r="AH156" i="1"/>
  <c r="AI156" i="1" s="1"/>
  <c r="AJ156" i="1" s="1"/>
  <c r="AH155" i="1"/>
  <c r="AI155" i="1" s="1"/>
  <c r="AJ155" i="1" s="1"/>
  <c r="AH154" i="1"/>
  <c r="AI154" i="1" s="1"/>
  <c r="AJ154" i="1" s="1"/>
  <c r="AH153" i="1"/>
  <c r="AI153" i="1" s="1"/>
  <c r="AJ153" i="1" s="1"/>
  <c r="AH168" i="1" l="1"/>
  <c r="AI168" i="1" s="1"/>
  <c r="AJ168" i="1" s="1"/>
  <c r="AH167" i="1"/>
  <c r="AI167" i="1" s="1"/>
  <c r="AJ167" i="1" s="1"/>
  <c r="AH166" i="1" l="1"/>
  <c r="AI166" i="1" s="1"/>
  <c r="AJ166" i="1" s="1"/>
  <c r="AH165" i="1"/>
  <c r="AI165" i="1" s="1"/>
  <c r="AJ165" i="1" s="1"/>
  <c r="P166" i="1"/>
  <c r="N166" i="1"/>
  <c r="AH140" i="1" l="1"/>
  <c r="AI140" i="1" s="1"/>
  <c r="AJ140" i="1" s="1"/>
  <c r="AH143" i="1"/>
  <c r="AI143" i="1" s="1"/>
  <c r="AJ143" i="1" s="1"/>
  <c r="AH144" i="1"/>
  <c r="AI144" i="1" s="1"/>
  <c r="AJ144" i="1" s="1"/>
  <c r="AH145" i="1"/>
  <c r="AI145" i="1" s="1"/>
  <c r="AJ145" i="1" s="1"/>
  <c r="AH146" i="1"/>
  <c r="AI146" i="1" s="1"/>
  <c r="AJ146" i="1" s="1"/>
  <c r="AH163" i="1"/>
  <c r="AI163" i="1" s="1"/>
  <c r="AJ163" i="1" s="1"/>
  <c r="AH164" i="1"/>
  <c r="AI164" i="1" s="1"/>
  <c r="AJ164" i="1" s="1"/>
  <c r="AH6" i="1"/>
  <c r="AI6" i="1" s="1"/>
  <c r="AJ6" i="1" s="1"/>
  <c r="AH7" i="1"/>
  <c r="AI7" i="1" s="1"/>
  <c r="AJ7" i="1" s="1"/>
  <c r="AH8" i="1"/>
  <c r="AI8" i="1" s="1"/>
  <c r="AJ8" i="1" s="1"/>
  <c r="AH9" i="1"/>
  <c r="AI9" i="1" s="1"/>
  <c r="AJ9" i="1" s="1"/>
  <c r="AH10" i="1"/>
  <c r="AI10" i="1" s="1"/>
  <c r="AJ10" i="1" s="1"/>
  <c r="AH11" i="1"/>
  <c r="AI11" i="1" s="1"/>
  <c r="AJ11" i="1" s="1"/>
  <c r="AH12" i="1"/>
  <c r="AI12" i="1" s="1"/>
  <c r="AJ12" i="1" s="1"/>
  <c r="AH13" i="1"/>
  <c r="AI13" i="1" s="1"/>
  <c r="AJ13" i="1" s="1"/>
  <c r="AH14" i="1"/>
  <c r="AI14" i="1" s="1"/>
  <c r="AJ14" i="1" s="1"/>
  <c r="AH15" i="1"/>
  <c r="AI15" i="1" s="1"/>
  <c r="AJ15" i="1" s="1"/>
  <c r="AH16" i="1"/>
  <c r="AI16" i="1" s="1"/>
  <c r="AJ16" i="1" s="1"/>
  <c r="AH17" i="1"/>
  <c r="AI17" i="1" s="1"/>
  <c r="AJ17" i="1" s="1"/>
  <c r="AH18" i="1"/>
  <c r="AI18" i="1" s="1"/>
  <c r="AJ18" i="1" s="1"/>
  <c r="AI5" i="1"/>
  <c r="AJ5" i="1" s="1"/>
  <c r="P164" i="1" l="1"/>
  <c r="P163" i="1"/>
  <c r="P144" i="1" l="1"/>
  <c r="P143" i="1"/>
  <c r="P142" i="1"/>
  <c r="P141" i="1"/>
  <c r="P140" i="1" l="1"/>
</calcChain>
</file>

<file path=xl/comments1.xml><?xml version="1.0" encoding="utf-8"?>
<comments xmlns="http://schemas.openxmlformats.org/spreadsheetml/2006/main">
  <authors>
    <author>Usuario de Windows</author>
  </authors>
  <commentList>
    <comment ref="V152" authorId="0" shapeId="0">
      <text>
        <r>
          <rPr>
            <b/>
            <sz val="9"/>
            <color indexed="81"/>
            <rFont val="Tahoma"/>
            <family val="2"/>
          </rPr>
          <t>Usuario de Windows:</t>
        </r>
        <r>
          <rPr>
            <sz val="9"/>
            <color indexed="81"/>
            <rFont val="Tahoma"/>
            <family val="2"/>
          </rPr>
          <t xml:space="preserve">
AMPLIARIA LA FECHA DE TERMINACION DE 6 MESES PARA VER MEJOR LA IMPLEMENTACIÓN</t>
        </r>
      </text>
    </comment>
    <comment ref="V155" authorId="0" shapeId="0">
      <text>
        <r>
          <rPr>
            <b/>
            <sz val="9"/>
            <color rgb="FF000000"/>
            <rFont val="Tahoma"/>
            <family val="2"/>
          </rPr>
          <t>Usuario de Windows:</t>
        </r>
        <r>
          <rPr>
            <sz val="9"/>
            <color rgb="FF000000"/>
            <rFont val="Tahoma"/>
            <family val="2"/>
          </rPr>
          <t xml:space="preserve">
</t>
        </r>
        <r>
          <rPr>
            <sz val="9"/>
            <color rgb="FF000000"/>
            <rFont val="Tahoma"/>
            <family val="2"/>
          </rPr>
          <t>AMPLIARIA LA FECHA A 6 MESES PARA VERIFICAR SU IMPLEMENTACIÓN DE MEJOR FORMA.</t>
        </r>
      </text>
    </comment>
  </commentList>
</comments>
</file>

<file path=xl/sharedStrings.xml><?xml version="1.0" encoding="utf-8"?>
<sst xmlns="http://schemas.openxmlformats.org/spreadsheetml/2006/main" count="3780" uniqueCount="1398">
  <si>
    <t>IDENTIFICACIÓN DEL HALLAZGO</t>
  </si>
  <si>
    <t>ESTABLECIMIENTO ACCIONES DE MEJORA</t>
  </si>
  <si>
    <t>CUARTO SEGUIMIENTO DE 2020</t>
  </si>
  <si>
    <t>CIERRES ACCION / HALLAZGO</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</si>
  <si>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</si>
  <si>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</si>
  <si>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</si>
  <si>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</si>
  <si>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</si>
  <si>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</si>
  <si>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</si>
  <si>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</si>
  <si>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</si>
  <si>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</si>
  <si>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</si>
  <si>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</si>
  <si>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</si>
  <si>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</si>
  <si>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</si>
  <si>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</si>
  <si>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</si>
  <si>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</si>
  <si>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</si>
  <si>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</si>
  <si>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</si>
  <si>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4.Fecha seguimiento</t>
  </si>
  <si>
    <t>4.Evidencias o soportes ejecución acción de mejora</t>
  </si>
  <si>
    <t>4.Actividades realizadas  a la fecha</t>
  </si>
  <si>
    <t>4.Resultado del indicador</t>
  </si>
  <si>
    <t>4.% avance en ejecución de la meta</t>
  </si>
  <si>
    <t>4.Alerta</t>
  </si>
  <si>
    <t>4.Analisis - Seguimiento OCI2</t>
  </si>
  <si>
    <t>4.Auditor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</si>
  <si>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</si>
  <si>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</si>
  <si>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</si>
  <si>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</si>
  <si>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</si>
  <si>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</si>
  <si>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</si>
  <si>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</si>
  <si>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</si>
  <si>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</si>
  <si>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</si>
  <si>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</si>
  <si>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</si>
  <si>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</si>
  <si>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</si>
  <si>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</si>
  <si>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</si>
  <si>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</si>
  <si>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</si>
  <si>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</si>
  <si>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</si>
  <si>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</si>
  <si>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</si>
  <si>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</si>
  <si>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</si>
  <si>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</si>
  <si>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Observación  Ente de Control</t>
  </si>
  <si>
    <t>Evidencias</t>
  </si>
  <si>
    <t>Origen Externo</t>
  </si>
  <si>
    <t xml:space="preserve">Auditoria de Regularidad Período Auditado 2016
PAD 2017 COD 30
</t>
  </si>
  <si>
    <t>2.1.3.14
13</t>
  </si>
  <si>
    <t>Gestión Financiera</t>
  </si>
  <si>
    <t>En la planeación contractual no estableció una estrategia para las contrataciones que conllevan periodos de estudios previos y técnicos especializados o prolongados.  Los seguimientos efectuados a la ejecución no fueron efectivos.</t>
  </si>
  <si>
    <t xml:space="preserve"> ADELANTAR EL PROCESO DE DEPURACIÓN DE LOS SALDOS RESOLVIENDO LA SITUACIÓN DE CADA UNO DE LOS CONTRATOS QUE NO HAYAN COMPLETADO SU PROCESO DE TERMINACIÓN.</t>
  </si>
  <si>
    <t>Correctiva</t>
  </si>
  <si>
    <t>Diana Mireya Parra Cardona</t>
  </si>
  <si>
    <t>N/A</t>
  </si>
  <si>
    <t>DEPURACIÓN DE LOS SALDOS</t>
  </si>
  <si>
    <t>PASIVOS DEPURADOS/TOTAL DE PASIVOS * 100</t>
  </si>
  <si>
    <t>Francia Helena Díaz Gómez</t>
  </si>
  <si>
    <t/>
  </si>
  <si>
    <t>Pendiente</t>
  </si>
  <si>
    <t>Incumplida</t>
  </si>
  <si>
    <t>Abierto</t>
  </si>
  <si>
    <t>El ente de control en informe de auditoria regular PAD 2020 cod. 214 estableció que esta acción de mejora fue inefectiva, la cierran y ordenan formular una nueva acción que elimine la causa raíz que originó el hallazgo. La Entidad reformula acción en junio 25 de 2020 pero no se vincula a ninguna accion de mejora nueva por que el Ente de Control  no le dío # en  el informe de auditoria regular 2020, por eso mantiene el # que traía y la OCI hará seguimiento hasta que se logre cumplir con la meta propuesta.</t>
  </si>
  <si>
    <t>El ente de control en informe de auditoria regular PAD 2017 cod. 30 establecio que esta acción de mejora no elimino la causa raiz del hallazgo y ordeno la reformular una nueva acción.</t>
  </si>
  <si>
    <t>El ente de control en informe de auditoria regular PAD 2019 cod. 160 establecio que esta acción de mejora fue incumplida y ordeno dar observancia a  lo establecido en la resolución 069/2015 parágrafo 1</t>
  </si>
  <si>
    <t>NA</t>
  </si>
  <si>
    <t>INVESTIGACION SUMARIA  A LA UAECOBB RADICADO No.20162200086502; Expedientse No. 201650008709900028E</t>
  </si>
  <si>
    <t>Gestión Administrativa</t>
  </si>
  <si>
    <t>A las Direcciones de Riesgo, Operativa y  Financiera de la UAECOBB, no obstante el esfuerzo presupuestal de la administracion con el proposito de lograr la operatividad de las estaciones, se requiere realizar los estudios de vulnerabilidad, reforzaiento, adecuacion y reubicacion urgente de la estacion de Bomberos las Ferias</t>
  </si>
  <si>
    <t>Falta de reubicacion de la Estacion de Bomberos las Ferias</t>
  </si>
  <si>
    <t>1.Trasladar la operatividad de la Estación de Bomberos Las Ferias que cumplan los requerimientos técnicos y operativos
2.Continuar con las gestiones para la obtención de un nuevo predio para realizar la relocalización de la Estación.</t>
  </si>
  <si>
    <t>Infraestructura</t>
  </si>
  <si>
    <t>Humanos,financieros y tecnologicos</t>
  </si>
  <si>
    <t>1.Traslado de la Estación de Bomberos las Ferias
2. Gestiones realizadas (3) para la obtención del predio.</t>
  </si>
  <si>
    <t>1, Traslado de la Estación.
2, gestiones realizadas*100/gestiones programadas</t>
  </si>
  <si>
    <t>Informe Auditoría de Regularidad PAD 2018 Cod. 168</t>
  </si>
  <si>
    <t>3.1.3.2</t>
  </si>
  <si>
    <t>Gestión de Asuntos Jurídicos</t>
  </si>
  <si>
    <t>Hallazgo Administrativo, por fallas en el archivo de la documentación que hace parte de los contratos que se describen a continuación.
Una vez verificados los contratos que formaron parte de la muestra de contratación, este equipo auditor observó inconsistencias reiteradas en el archivo de la documentación que hace parte de los mismos y que llevan a concluir que el sistema documental utilizado por la UAECOB, no garantiza la integralidad de la información, por cuanto algunos de los soportes que dan cuenta de todas las actuaciones de los actos jurídicos auditados, no reposan en las respectivas carpetas, debiendo recurrir a la entidad para complementar lo requerido para el ejercicio del Control Fiscal, a manera de ejemplo traemos a colación los siguientes contratos: 423, 427, 269, 251, 347, 065 y 590 de 2017 y el 296 de 2016 en los cuales se evidenció entre otras cosas, ausencia de informes de supervisión, así como el soporte de los mismos, entradas y salidas del almacén, entre otros.LEER EL RESTO DEL HALLAZGO EN EL INFORME</t>
  </si>
  <si>
    <t>1 Falta de capacitación del personal de archivo en el recibo de la documentación
2 Falta de capacitación a los supervisores y apoyos a la supervisión</t>
  </si>
  <si>
    <t>1 Diligenciar una plantilla en Excel (Información del Contrato), Tabla de Retención Documental para la entrega de información por parte de los supervisores y apoyos a la supervisión
2 Mesas de Trabajo con Calidad - Planeación
3 Mesas de Trabajos con las áreas de la Entidad
4 Solicitar a los supervisiores el ajuste de la información que reposa en el expediente contractual</t>
  </si>
  <si>
    <t>Vanessa Gíl Gómez</t>
  </si>
  <si>
    <t>Supervisores.</t>
  </si>
  <si>
    <t xml:space="preserve">Diego Andrés Moreno Bedoya
Vanessa Gíl
</t>
  </si>
  <si>
    <t>Los supervisores presenten la información y documentación soporte de acuerdo al formato de calidad para radicación de documentos OAJ
Los responsables de archivo verifiquen integralmente la documentación aportada</t>
  </si>
  <si>
    <t>1 Actas de Reunión / Proyecto Formato (Borrador)
2 Actas de Reunión / Formato de Calidad
3 Actas de Reunión / Formato diligenciado supervisor
4 Actas de Reunión / Expediente Contractual (Información consistente - Publicaciones SECOP)</t>
  </si>
  <si>
    <t>Diana Sirley Medrano Otavo</t>
  </si>
  <si>
    <t>inefectiva</t>
  </si>
  <si>
    <t>Origen Interno</t>
  </si>
  <si>
    <t>Gestión de seguridad y salud en el trabajo</t>
  </si>
  <si>
    <t>Ana María Mejía Mejía</t>
  </si>
  <si>
    <t>Heidy Bibiana Barreiro Garcia</t>
  </si>
  <si>
    <t>Corrección</t>
  </si>
  <si>
    <t>Cumplida</t>
  </si>
  <si>
    <t>Auditoría de desempeño Cod. 173 PAD 2018</t>
  </si>
  <si>
    <t>3.1.1.7</t>
  </si>
  <si>
    <t>Hallazgo administrativo por cuanto varios elementos devolutivos no cuentan con la debida identificación de placa, lo que genera riesgo en su control y ubicación de los bienes inventariados. Como resultado de la visita de control fiscal realizada el 29 de agosto de 2018 a la Estación B-12 SUBA, se evidenció que varios elementos devolutivos que figuran en su inventario estaban paqueteados con marcador, con materiales ilegibles o desgastados, que no permiten una adecuada identificación o control de los mismos... Leer el resto del hallazgo en el informe.</t>
  </si>
  <si>
    <t xml:space="preserve">Deficiencia en el sistema para la identificación de los elementos por a causa que los materiales de plaqueteo utilizados son de baja calidad.  </t>
  </si>
  <si>
    <t xml:space="preserve">1. Realizar  mesas de trabajo para gestionar alternativas de mejora en la identificación de los bienes y/o elementos
</t>
  </si>
  <si>
    <t xml:space="preserve">1- Numero de mesas realizadas
</t>
  </si>
  <si>
    <t xml:space="preserve">1- Mesas de trabajo programadas/mesas de trabajo realizadas*100
</t>
  </si>
  <si>
    <t>Las mesas de trabajo ya fueron llevadas a cabo y las evidencias fueron enviadas el pasado 14 de julio</t>
  </si>
  <si>
    <t>El ente de control en informe de auditoria regular PAD 2020 cod. 214 estableció que esta acción de mejora fue incumplida y ordeno dar observancia a  lo establecido en la resolución 036 del 20/09/2019.Se debe reportar en SIVICOF a más tardar el 27 de julio de 2020</t>
  </si>
  <si>
    <t>2- Gestión para la adquisición de un nuevo sistema de Plaqueteo que permita durabilidad y resistencia los usos sometidos a los elementos por la operatividad de los funcionarios</t>
  </si>
  <si>
    <t>2-Nuevo sistema de plaqueteo adquirido</t>
  </si>
  <si>
    <t>2-Un nuevo sistema adquirido</t>
  </si>
  <si>
    <t>3. Realizar replaqueteo a los bienes a cargo de la Subdirección de Logística en articulación con el funcionario del Almacén Alexander Espitia, a los elementos que perdieron la placa.</t>
  </si>
  <si>
    <t xml:space="preserve">
3-Replaqueteo realizado</t>
  </si>
  <si>
    <t>3-elementos identificados sin plaquetas/Elemtos total la paqueteado</t>
  </si>
  <si>
    <t>3.1.1.8</t>
  </si>
  <si>
    <t>Hallazgo administrativo por deficiencia sistémica en el control y actualización de los inventarios de bienes devolutivos y de consumo controlado. Efectuada la verificación del inventario a cargo del área de Logística, se estableció que el sistema de información no refleja en tiempo real el estado de los inventarios de la entidad, por la no adhesión a los procesos y al procedimiento del sistema integrado de gestión, por parte del personal que tiene a cargo elementos devolutivos y de consumo controlado; Leer el resto del hallazgo en el informe.</t>
  </si>
  <si>
    <t>No se coteja las bases de datos de los inventarios de bienes de devolutivos y de consumo controlado en el sistema de información</t>
  </si>
  <si>
    <t xml:space="preserve">1.  Conciliar la información de la toma física con el PCT y realizar los trámites pertinentes en caso de inconsistencias
</t>
  </si>
  <si>
    <t>Subdirección de Gestión Corporativa</t>
  </si>
  <si>
    <t xml:space="preserve">1.  Conciliaciones  realizadas
</t>
  </si>
  <si>
    <t xml:space="preserve">1. Numero de datos conciliados
</t>
  </si>
  <si>
    <t>2. Revisar, identificar y establecer puntos de control a los procedimientos de Ingreso de Bienes y Salida de Bienes</t>
  </si>
  <si>
    <t>2. Controles establecidos</t>
  </si>
  <si>
    <t>2. Numero de controles establecidos</t>
  </si>
  <si>
    <t>Humanos y Tecnológicos</t>
  </si>
  <si>
    <t>Auditoria integral Administración de Recursos Fisicos</t>
  </si>
  <si>
    <t>Revisados los procedimientos PROC-GC-03 Versión 9 baja de Bienes del 13 de noviembre de 2015; PROD-GC-05 Toma Física versión 5 del 15 de febrero de 2016 ; PROD-GC-01 Traslado de Bienes versión 6 del 9 de junio de 2016; PROD-GC-02 Ingreso de Bienes Versión 12 del 3 de agosto de 2017; PROD-GC-04 Salida de Bienes versión 4 del 15 de febrero de 2016; PROD-GC-06 Reclamaciones Pérdida o Hurto de Bienes versión 5 del 15 de febrero de 2016, hay actividades que no se desarrollan como es el caso del procedimiento PROD-GC-05 Toma Física en donde no se elabora el plan de trabajo para la toma física de inventarios establecido en la actividad No. 1; además existen formatos que no se encuentran asociados a los procedimientos, como es el caso del formato FOR-GC-03-01 Concepto técnico y registro fotográfico V08. vigente desde el 1 de noviembre de 2017, además estos procedimientos deben estar alineados al nuevo marco normativo contable, con lo que se incumple lo establecido en la norma ISO 9001:2015 numeral 7.5.2.</t>
  </si>
  <si>
    <t>Desactualización de los procedimientos de Gestión de Compras</t>
  </si>
  <si>
    <t>1. Revisar y modificar los procedimientos: PROC-GC-03 Versión 9 baja de Bienes, PROD-GC-05 Toma Física versión 5,  PROD-GC-01 Traslado de Bienes versión 6 ; PROD-GC-02 Ingreso de Bienes Versión 12; PROD-GC-04 Salida de Bienes versión 4; PROD-GC-06 Reclamaciones Pérdida o Hurto de Bienes versión 5. 
2. Incluir dentro del procedimiento de baja de bienes, la aplicación del formato FOR-GC-03-01 Concepto técnico y registro fotográfico V08</t>
  </si>
  <si>
    <t>Compras de consumo</t>
  </si>
  <si>
    <t>Humanos-tecnológicos</t>
  </si>
  <si>
    <t xml:space="preserve">Modificar e identificar puntos de control en los procedimientos, con el fin de minimizar los riesgos asociados </t>
  </si>
  <si>
    <t>1, No Procedimientos modificados/No. Procedimientos a revisar *100
2. Formato  FOR-GC-03-01, Concepto técnico y registro fotográfico actualizadosincluidos en la ruta de la calidad.</t>
  </si>
  <si>
    <t>2.3</t>
  </si>
  <si>
    <t>Revisada la relación de los funcionarios retirados de la Entidad desde 01/01/2016 hasta 30/09/2018 frente a la información registrada en el aplicativo PCT, se pudo evidenciar que siguen apareciendo en el aplicativo elementos a cargo de 34 exfuncionarios por un valor $4.023.594.779, situación que no debe presentarse debido a que al momento del retiro del servicio se debe diligenciar el formato FOR-GTH-08-01 Paz y Salvo Entrega de Cargo, asociado a la actividad 4 del procedimiento PROD-GTH-04 Traslado de Personal y Entrega del Cargo, donde figura la entrega y recibo de los bienes al responsable de los Inventarios de la Unidad, lo que refleja es que el Paz y Salvo no está cumpliendo el objetivo y fallas en la comunicación interna entre las dependencias de la unidad, por lo anterior se está incumpliendo con lo indicado en el procedimiento PROD-GTH-04 Traslado de Personal y Entrega del Cargo actividad 4.</t>
  </si>
  <si>
    <t>Falta de control y aplicación del procedimiento de traslado por parte del Jefe de la Estación y jefes de area.</t>
  </si>
  <si>
    <t>1, Realizar socialización de los procedimientos de traslado y toma fisica a los jefes de estación, y enfatizar sobre la importancia del cumplimiento, aplicabilidad de los mismos.
2. Generar puntos de control en el procedimeinto de Traslado de bienes, actualizando el mismo.
3. Depuración del inventario de los 34  exfuncionarios.</t>
  </si>
  <si>
    <t>Aplicación del procedimiento de traslado para la correcta actualizacion del inventario de la UAECOB</t>
  </si>
  <si>
    <t>1. Socializaciones realizadas/ Socializaciones programadas
2. Procedimiento modificado y actualizado con puntos de control
3. No. De bienes depuraros(exfuncionarios)/No. De bienes a depurar (exfuncionarios-34)</t>
  </si>
  <si>
    <t>Por recomendación del Ente de Control esta acción se vinculó con la del hallazgo 3.1.3.7 PAD 2020 Cod. 214</t>
  </si>
  <si>
    <t>Auditoria de desempeño Cod. 519 PAD 2018</t>
  </si>
  <si>
    <t>3.1.1</t>
  </si>
  <si>
    <t>HALLAZGO ADMINISTRATIVO POR LAS INCONSISTENCIAS EN LOS REGISTROS EN LA ENTREGA DE 852 PANTALONES; 854 CAMISAS MANGA LARGA; 958 CAMIBUSOS MANGA LARGA; 506 CACHUCHAS; 359 REATAS;114 SUDADERAS DEPORTIVAS; 4 UNIFORMES DEPORTIVOS Y 141 CHAQUETAS IMPERMEABLES EN EL ÁREA DE ALMACÉN DE LA UAECOB, POR LA OMISIÓN DE LOS PROCEDIMIENTOS PREVISTOS EN EL PROCESO DE GESTIÓN DE COMPRAS</t>
  </si>
  <si>
    <t>(Se mantiene el análisis de causas por tratarse de la corrección de una acción inefectiva)</t>
  </si>
  <si>
    <t>Capacitar a servidores y socializar a contratistas los procedimientos relacionados con entradas y salidas de almacén y evaluar la efectividad del evento.</t>
  </si>
  <si>
    <t>Realizar un control efectivo en la entrada y salida de insumos y suministros del almacén</t>
  </si>
  <si>
    <t>Capacitaciones programadas/capacitaciones realizadas</t>
  </si>
  <si>
    <t>No se observan evidencias ni avances para el presente seguimiento.</t>
  </si>
  <si>
    <t>3.2.1</t>
  </si>
  <si>
    <t>HALLAZGO ADMINISTRATIVO CON PRESUNTA INCIDENCIA DISCIPLINARIA POR INCUMPLIMIENTO DE LOS PROCEDIMIENTOS DE SALIDAS DE ALMACÉN Y DEFICIENCIAS EN EL CONTROL Y SEGUIMIENTO EN LA SUPERVISIÓN DE LA UAECOB, SOBRE LA CALIDAD EN LA DOTACIÓN DE LOS UNIFORMES DE FATIGA Y DEPORTIVOS SUMINISTRADOS A LOS FUNCIONARIOS DURANTE EL 2018</t>
  </si>
  <si>
    <t xml:space="preserve">Auditoria Interna Parque Automotor </t>
  </si>
  <si>
    <t>5. Durante el proceso de la auditoria se solicitó el 8-11-2018 y 16-11-2018  a la subdirección Corporativa (puntos h, i, j, k), la siguiente información:
h) ¿Fecha de ingreso de las llantas al almacén asociadas al contrato de adquisición, los soportes de las salidas realizadas, así como un reporte de inventario del aplicativo PCT de las llantas que actualmente se encuentran en el almacén? Con relación a este hallazgo,se concluye 
i) Documentos soporte que se dispongan en la subdirección sobre el no uso de las llantas.
j) ¿Qué acciones a adelantado la Subdirección Corporativa (Inventarios y Almacén) para solucionar el uso o destino final de las 145 llantas? ¿Se ha tocado el tema de las 145 llantas en el comité de inventarios?
k) ¿Se tiene algún concepto o informe que indique los posibles destinos finales de estas 145 llantas? por lo anterior Subdirección de Gestión Corporativa no dio respuesta a lo de su competencia sobre las 145 llantas</t>
  </si>
  <si>
    <t xml:space="preserve">No se ha solicitado comité de bajas, en la última vigencia con un concepto técnico que sustente la baja de las llantas.
Ausencia de planificación por parte del supervisor del contrato, respecto a las necesidades de la operación para la compra de las llantas.
</t>
  </si>
  <si>
    <t xml:space="preserve">1. Almacén responderá los items i-j-k, con sus respectivas evidencias.
2. La Subdirección de Gestión Corporativa, a través de Correo Electrónico solicitará semestralmente a los jefes de área el reporte de los elementos considerados a ser dados de baja para que cada funcionario remita el acta de reintegro en digital al líder Compras seguros de inventarios.
3. La subdirección de gestión corporativa realizará comité de bajas teniendo en cuenta  los conceptos técnicos y los formatos presentados por la subdirección de logistica, se debe dejar acta del comité.
</t>
  </si>
  <si>
    <t>Almacén</t>
  </si>
  <si>
    <t>Almacen y la Subdirección de Gestión Corporativa</t>
  </si>
  <si>
    <t>Un comité de bajas</t>
  </si>
  <si>
    <t xml:space="preserve">Ejecutar 1 comité de bajas </t>
  </si>
  <si>
    <t>Se realizó visita a la estación B6 el día 7 de diciembre de 2018 con el fin de verificar el estado de las 145 llantas nuevas que se encuentran almacenas, las cuales 71 fueron auditadas mediante la visita administrativa el 17 de febrero de 2015 por la Contraloría de Bogotá en su auditoría de Regularidad Cód. 131 PAD 2015, formulando el hallazgo administrativo con incidencia fiscal por valor de $40.034.015 y las restantes 74 no se conoce el motivo por el cual se encuentran almacenas sin ser usadas o montadas en las máquinas. De este análisis se concluye que la Subdirección Logística adelantó, en parte, el procedimiento para dar de baja dichas llantas recomendándoles reiterar dicha solicitud, y que dicha baja no se ha tenido en cuenta ni tratado en los comités de inventarios adelantados desde diciembre de 2017 a la fecha, por tal motivo, se mantiene el hallazgo indicado, orientado a la falta de gestión por parte de la Subdirección Corporativa quién preside el comité de inventarios, sobre la disposición final de las 139 llantas reportadas por la Subdirección Logística.</t>
  </si>
  <si>
    <t>Gestión Logística de Emergencias</t>
  </si>
  <si>
    <t>Gestión tecnológica</t>
  </si>
  <si>
    <t>Norma Cecilia Sánchez Sandino</t>
  </si>
  <si>
    <t>Invetigación Sumaria No. 201850033309900031E Presuntas Irregularidades en la ejecución de los contratos para la adquisición de máquinas de bomberos y equipos de respiración autónoma</t>
  </si>
  <si>
    <t>Preventiva</t>
  </si>
  <si>
    <t>Gestión documental</t>
  </si>
  <si>
    <t>Disponer lo necesario en las áreas involucradas para que la carpeta física de los contratos 582, 583 y 587 de 2016 sea revisada, actualizada y ordenada cronológicamente, con toda la documentación que se haya surtido de acuerdo con las normas archivísticas que rigen sobre el particular. Concluida dicha actualización se debe enviar un informe a la Veeduría Distrital sobre la labor desarrollada</t>
  </si>
  <si>
    <t>No existe la cultura y conciencia de la importancia en la organización de los arhivos</t>
  </si>
  <si>
    <t xml:space="preserve">Corrección: Realizar una jornada de revisión de los expedientes documentales físicos de los contratos 582,583 y 587 de 2016 con el fin de identificar falencias y reorganizar los documentos.
Corrección: Elaborar el informe resultado de la jornada de revisión y reorganización del archivo de los expedientes documentales de los contratos 582,583 y 587 de 2016 y remitirlo a la veeduría distrital
</t>
  </si>
  <si>
    <t>Humanos, tecnológicos</t>
  </si>
  <si>
    <t>Generar la cultura y conciencia de la importancia en la organización de los arhivos en Entidad</t>
  </si>
  <si>
    <t>Actividades realizadas /Actividades programadas</t>
  </si>
  <si>
    <t>Auditoria de regularidad PAD 2019 Cod. 160</t>
  </si>
  <si>
    <t>3.1.2.1</t>
  </si>
  <si>
    <t>Gestión Integral de Incendios</t>
  </si>
  <si>
    <t>Hallazgo administrativo por inefectividad de las acciones encaminadas a eliminar la causa de la no utilización de las 65 tablet Motorola et1 con 3G y WLAN, memoria 32GB, adquiridas en virtud del contrato 443 del 17 octubre 2014.</t>
  </si>
  <si>
    <t>Falta planeación en la ejecución contractual de la Entidad.</t>
  </si>
  <si>
    <t xml:space="preserve">1. Elaborar oficio a la Oficina Asesora de Planeación, solicitando concepto capacidad y usabilidad de las Tablets. 
2. Realizar consulta al equipo directivo para poder establecer la usabilidad de las tables. De esta manera se tomará acción de la usabilidad de las mismas. 
</t>
  </si>
  <si>
    <t>Cdte.Gerardo Alonso Martínez Riveros</t>
  </si>
  <si>
    <t>Cdte. Gerardo Alonso Martínez Riveros</t>
  </si>
  <si>
    <t>Consulta equipo directivo y Concepto de usabilidad de las tablets</t>
  </si>
  <si>
    <t>Concepto de usabilidad</t>
  </si>
  <si>
    <t>María del Carmen Bonilla</t>
  </si>
  <si>
    <t>ESTE HALLAZGO SE SUBSANA CON LA ACCION DE MEJORA DE DEL HALLAZGO  3.3.3.1 PAD 2020 Cod. 214</t>
  </si>
  <si>
    <t>3.1.4.1</t>
  </si>
  <si>
    <t>Gestión financiera</t>
  </si>
  <si>
    <t>Hallazgo Administrativo con Presunta Incidencia Disciplinaria, por castigo presupuestal sobre el presupuesto apropiado para la vigencia fiscal de 2018, al haberse superado el porcentaje autorizado para la constitución de reservas presupuestales a 31 de diciembre de 2017, que conllevó la aplicación de lo normado en el artículo 1 del acuerdo 5 de 1998.</t>
  </si>
  <si>
    <t xml:space="preserve">No haber acatado  la normatividad y directrices presupuestales , relacionada con la constitución de las reservas a diciembre 31 de 2018, esto  conllevó a que el presupuesto de inversión  de la vigencia fiscal 2019 fuera castigado en cuantía de $1.608.0000.000
</t>
  </si>
  <si>
    <t>Establecer compromisos por áreas de conformidad al análisis del Informe de Seguimiento Trimestral a la Ejecución Presupuestal.
Hacer seguimiento trimestral al cumplimiento de los compromisos adquiridos.</t>
  </si>
  <si>
    <t>Establecer y dar seguimiento a los compromisos generados desde cada area</t>
  </si>
  <si>
    <t xml:space="preserve">N° compromisos establecidos/N° de compromisos programados
N° de seguimientos realizados/ N° de seguimientos programados
</t>
  </si>
  <si>
    <t>ESTE HALLAZGO SE SUBSANA CON LA ACCION DE MEJORA DE DEL HALLAZGO  3.3.3.2 PAD 2020 Cod. 214</t>
  </si>
  <si>
    <t>3.1.4.2</t>
  </si>
  <si>
    <t>Hallazgo Administrativo, por Pasivos Exigibles pagados en la vigencia fiscal de 2018, en cuantía de $449,6 millones</t>
  </si>
  <si>
    <t xml:space="preserve">Ausencia de controles al momento de pagar y liquidar los contratos suscritos durante la vigencia inoportunamente, y ocasionó que se castigará el presupuesto de Gastos e Inversiones de la vigencia 2019 en esta suma.
</t>
  </si>
  <si>
    <t>ESTE HALLAZGO SE SUBSANA CON LA ACCION DE MEJORA DE DEL HALLAZGO  3.3.3.3</t>
  </si>
  <si>
    <t>3.1.4.3</t>
  </si>
  <si>
    <t>Dirección</t>
  </si>
  <si>
    <t>Hallazgo Administrativo con presunta Incidencia Disciplinaria, por alto monto de reservas constituidas a diciembre 31 de 2018, en cuantía de $24.381,7 millones</t>
  </si>
  <si>
    <t>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</si>
  <si>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Diego Andrés Moreno Bedoya</t>
  </si>
  <si>
    <t>ESTE HALLAZGO SE SUBSANA CON LA ACCION DE MEJORA DE DEL HALLAZGO  3.2.1.1</t>
  </si>
  <si>
    <t>3.2.1.1</t>
  </si>
  <si>
    <t>Hallazgo Administrativo. Baja ejecución de metas.</t>
  </si>
  <si>
    <t>esta debe ponerse de responsable igual que los nuevos, es decir dirección, planeación y corporativa</t>
  </si>
  <si>
    <t>correctiva</t>
  </si>
  <si>
    <t>Auditoría Interna al Procedimiento de Conceptos Técnicos y Auto Revisiones adelantadas por la UAECOB</t>
  </si>
  <si>
    <t>Conocimiento del riesgo</t>
  </si>
  <si>
    <t>Se evidencia que existen solicitudes con un alto atraso en la realización de la visita, así mismo, en la asignación de la misma y en la generación del certificado.</t>
  </si>
  <si>
    <t>William Alfonso Tovar Segura</t>
  </si>
  <si>
    <t>Gestión de Servicio al Ciudadano</t>
  </si>
  <si>
    <t>Humanos</t>
  </si>
  <si>
    <t>Auditoría Integral Contratación Directa</t>
  </si>
  <si>
    <t>10.2.2</t>
  </si>
  <si>
    <t xml:space="preserve">Informe de actividades Contratista y antecedentes Disciplinarios Contador. En el contrato 107 de 2018, se observa que la factura No. 308 de fecha 09/07/2018 radicado al responsable del presupuesto mediante memorando 2018IE10644 del 18/07/2018, el certificado de antecedentes disciplinarios del revisor fiscal presentado dado a los 16/04/2018/ con vigencia de tres meses contados a partir de la expedición, se encontraba vencido la fecha de radicación de la factura el 18/07/2018. En el contrato No. 02 de 2018 en todos los informes de actividades del Nos. del 1 al 12 nunca relacionó el ítem No. de proyecto.En el contrato 098 de 2018, en el informe de actividades de contrato No.1 y 2 en los ítems obligaciones contractuales y avance/ productos, registró todas las obligaciones contractuales y avances en el mismo cuadro sin desagregar obligación por obligación con su avance respectivo, situación que fue subsanada para los informes de 3 al 13, en contravía de lo establecidos dentro el procedimiento denominado causación de cuentas y contabilización de pagos cód. PROD-GF-01 V6 desde: 06/12/2013, actividad No. 4. 
</t>
  </si>
  <si>
    <t xml:space="preserve">Falta de conocimiento por parte de los supervisores de sus obligaciones - El alto volumen de cuentas el primer día habíl y el último y los tiempos para efectuar los pagos, hace que se agilice el proceso y se pueda presentar alguna omisición en el paso a paso del procedimiento.   </t>
  </si>
  <si>
    <t>1. Actualizar y socializar el procedimiento causación de cuentas y contabilización de pagos cód. PROD-GF-01 V6
2. Realizar una socialización del Manual de Contratación Supervición y Contratación a los supervisores de contratos y apoyo a la supervisión; y la evaluación de la eficacia de la capacitación.</t>
  </si>
  <si>
    <t>Subdirección de gestión corporativa</t>
  </si>
  <si>
    <t>Logísticos - Humanos</t>
  </si>
  <si>
    <t>Actualizar el procedimiento causación de cuentas y contabilización de pagos cód. PROD-GF-01 V6</t>
  </si>
  <si>
    <t xml:space="preserve">Procedimiento actualizado/Procedimiento actualizar </t>
  </si>
  <si>
    <t>10.2.3</t>
  </si>
  <si>
    <t>No actualización del procedimiento denominado causación de cuentas y contabilización de pagos cód. PROD-GF-01 V6 desde: 06/12/2013. Es de anotar, que el citado procedimiento, no se encuentra en la Ruta de la calidad toda vez que la Oficina Asesora de Planeación indica que los procedimientos anteriores a la vigencia 2014 fueron retirados de la Ruta de la Calidad, con el fin de que los líderes y/o jefes entren a realizar las correspondientes actualizaciones de los mismos, situación que ya se había detectado en la auditoría de contratación directa de la vigencia 2018, y a la fecha de esta auditoría, este procedimiento no ha sido actualizado, en contravía de lo establecido en el MECI 2014 numeral 1.2.2 y y lo establecido dentro del procedimiento “Control de información documentada” código PROD-GI-02 versión 09 Vigente desde: 12/04/2019 actividad No. 1 y 2.</t>
  </si>
  <si>
    <t>No se concerto en su momento con la Subdirección los ajustes al procedimiento PROD-GF-01 V6 solicitados (Tiempos), adicional se presenta la la implementación del Secop II y posteriormente  la implementación del Controdoc en la Institución.</t>
  </si>
  <si>
    <t>Actualizar y socializar el procedimiento causación de cuentas y contabilización de pagos cód. PROD-GF-01 V6</t>
  </si>
  <si>
    <t>10.2.6</t>
  </si>
  <si>
    <t xml:space="preserve">Póliza - Contratos de prestación de servicios con personas jurídicas. En el contrato 171 del 27 de julio de 2018, la póliza No. GU073924 y RE005667, con aprobación de garantías del 03/07/2018, no han sido modificado los amparos teniendo en cuenta el acta de inicio fecha de iniciación del 05/07/2018. En el contrato 001 del 18/01/2019, con aprobación de garantías del 22/01/2019, no han sido ajustado los amparos teniendo en cuenta el acta de inicio 22/01/2019. Lo anterior, en contravía de funciones establecidas al Supervisor en el Manual de Supervisión e Interventoría y el documento denominado “formato de designación donde le indica entre otros de obligatorio cumplimiento el numeral 19. 
</t>
  </si>
  <si>
    <t xml:space="preserve"> Falta de conocimiento de las obligaciones de la supervición de contratos.</t>
  </si>
  <si>
    <t xml:space="preserve">1. Solicitar al contratista Cto. 171/18 la modificación de la poliza, toda vez que se hace necesaria para la liquidación del contrato.
2. Solicitar al contratista del Cto. 001/19 la modificación de la poliza.
3. Realizar una socialización del Manual de Contratación Supervición y Contratación a los supervisores de contratos y apoyo a la supervisión; y la evaluación de la eficacia de la capacitación.
</t>
  </si>
  <si>
    <t>Concientizar a los supervisores de contratos y a los apoyo a la supervisión, sobre las obligaciones de la supervisión.</t>
  </si>
  <si>
    <t>Acciones realizadas/ acciones programadas*100</t>
  </si>
  <si>
    <t>10.2.10</t>
  </si>
  <si>
    <t xml:space="preserve">Administradora de riesgos laborales. En el contrato 203 del 31 de julio de 2018, se observa acta de inicio con fecha de inicio a partir del 03/08/2018 hasta el 02/11/2018 y certificado de afiliación de la ARL Positiva de fecha 31/07/2018 registró como independiente vigente desde el 01/08/2018 hasta el 30/10/2018, es decir faltaba el cubrimiento del 31/10/2018 al 02/11/2018, posteriormente se realizó la adicción No. 1 de fecha 02/11/2018 prorroga y adición del contrato por el termino de 45 días contado a partir del 03/11/2018 al 17/12/2018, se observa y certificado de afiliación de la ARL Positiva de fecha 06/11/2018 registro como independiente vigente 07/11/2018 hasta el 22/12/2018, por lo anterior, falto el cubrimiento de siete (7) días del 31/10/2018 al 06/11/2018. Lo anterior, se están quedando algunos días sin el cubrimiento a la administradora de riesgos profesionales incumplimiento a lo estipulado en la Ley 1562/2012 Artículos 2°, 6° y 7° Decreto 1072 de 2015 2.2.4.2.2.5., 2.2.4.2.2.6., 2.2.4.6.28. “Artículo 2.2.4.2.2.6. 
</t>
  </si>
  <si>
    <t>La inscripción  a la ARL se realizá con la fecha de suscripción del contrato y no con la fecha del Acta de inicio.</t>
  </si>
  <si>
    <t xml:space="preserve">1. Realizar un chequeo anual a las afiliaciones de los contratististas, con el fin de verificar la cobertura de ARL. 
2. Verificar trimestralmente la cobertura de ARL a los contratos nuevos 
3. Realizar un reporte de la base de datos anual, a la Subdirección de Gestión Corporativa y la Subdirección de Gestión Humana.
</t>
  </si>
  <si>
    <t>Cobertura de la ARL y poliza por el periodo total de la vigencia del contrato, según las fechas estipuladas en el Acta de inicio</t>
  </si>
  <si>
    <t>Contratos  con cobertura  /contratos revisados*100</t>
  </si>
  <si>
    <t>Auditoría de Gestión PAD 2019- COD. 164</t>
  </si>
  <si>
    <t>Gestión del parque automotor y HEA</t>
  </si>
  <si>
    <t>Hallazgo Administrativo con Presunta incidencia Disciplinaria e Incidencia Fiscal en cuantía de $245.153.755,46. Deficiencias en la supervisión del
Contrato 394 de 2017</t>
  </si>
  <si>
    <t xml:space="preserve">No se evidencia la gestión de seguimiento y control para el tramite contractual del mantenimiento efectuado al Parque Automotor.  
</t>
  </si>
  <si>
    <t xml:space="preserve">1.  Diligenciar Archivo plano con las casillas adicionadas, para  aclarar que componente, insumo o repuesto se trata en la orden de trabajo que se esta facturando.    </t>
  </si>
  <si>
    <t>Paula Ximena Henao Escobar</t>
  </si>
  <si>
    <t>Subdirección Logística</t>
  </si>
  <si>
    <t>Archivo plano</t>
  </si>
  <si>
    <t>Numero de actividades realizadas/número de actividades propuestas.</t>
  </si>
  <si>
    <t xml:space="preserve">Se evidencia diligenciamiento de archivo plano en donde se aclara que componente, insumo o repuesto se realizó de acuerdo a la orden de trabajo. </t>
  </si>
  <si>
    <t xml:space="preserve">Falta evidenciar los seguimientos, control  y verificacion  que se realizo a la facturacion, en cuanto a garantias y mantenimientos                                                                                  
                 </t>
  </si>
  <si>
    <t>2. Realizar verificación control y seguimiento de las ordenes de trabajo objeto de facturación vs archivo plano con fecha de garantías y descripción detallada de las actividades e insumos ejecutadas en los mantenimientos.</t>
  </si>
  <si>
    <t>Verificación ordenes de trabajo</t>
  </si>
  <si>
    <t xml:space="preserve">Se evidencia Base verificación control y seguimiento de las órdenes de trabajo objeto de facturación vs archivo plano con fecha de garantías y descripción detallada de las actividades e insumos ejecutada en los mantenimientos. </t>
  </si>
  <si>
    <t xml:space="preserve">Especificar  la descripcion detallada de los trabajos adelantados en cuanto a los mantenimientos de mano de obra, insumos y repuestos .Justificarcar el diagnostico del  mantenimiento  y actividades de las garantias de forma especifica si el Caso o  orden de trabajo por si  corresponde a una garantia o a un caso nuevo.     
</t>
  </si>
  <si>
    <t>3. Verificar la base de datos única de precios de oferta económica  e históricos con el fin de garantizar que los precios de facturación coincidan con los pactados.</t>
  </si>
  <si>
    <t>Verificación BD</t>
  </si>
  <si>
    <t>Se evidencia Base de datos única de precios de oferta económica  e históricos en donde se lleva el control y el valor de cada insumo de acuerdo a la oferta y el incremento del IPC esto para cruzarlo con la factura del proveedor con el fin de verificar que lo cobrado sea igual a lo pactado</t>
  </si>
  <si>
    <t>3.1.3</t>
  </si>
  <si>
    <t>Hallazgo Administrativo con Presunta Incidencia Disciplinaria por falta de diligencia y fallas en la planeación en la fase precontractual teniendo en cuenta que la
UAECOB pago más del 90% del valor del contrato sobre ítems que no estaban contemplados en la oferta económica inicial del contrato 394 de 2017.</t>
  </si>
  <si>
    <t>No se consolido una base de datos mas  amplia que cuente con los items historicos de mano de obra, repuestos e insumos  generados en contratos de mantenimiento del parque automotor desarrollados en los ultimos años para ser incluida en la oferta economica.</t>
  </si>
  <si>
    <t xml:space="preserve">1. Alimentar base de datos de los items de precios conforme se desarrolle el contrato de mantenimiento del parque automotor vigente y en ejecucion.
</t>
  </si>
  <si>
    <t>Alimentación BD</t>
  </si>
  <si>
    <t>Se evidencia que se alimenta base de datos de los items de precios conforme se desarrolle el contrato de mantenimiento del parque automotor vigente y en ejecución.</t>
  </si>
  <si>
    <t xml:space="preserve">2. Unificar  base de datos de items mas  resentativos  realizados en el desarrollo de los mantenimientos de los diferentes contratos realizados incluyendo el contrato en ejecucion.   </t>
  </si>
  <si>
    <t>BD unificada</t>
  </si>
  <si>
    <t>Subdirección operativa</t>
  </si>
  <si>
    <t>Tecnológicos-Humanos</t>
  </si>
  <si>
    <t xml:space="preserve">La Sudbirección de Gestón del riesgo carece del personal idoneo para prestar el apoyo profesional para cumplir a cabalidad el PROD-CR-03 Concepto Técnico en SH y SPCI, R M, R Y JI </t>
  </si>
  <si>
    <t>Seguimiento Descontaminación EPP y equipo menor</t>
  </si>
  <si>
    <t>Se evidenció traje de fontanero en la estación B16 el cual está siendo utilizado para labores de pintura.</t>
  </si>
  <si>
    <t>No existen parámetros documentados respecto a la Gestión Integral  de EPP (que incluya responsabilidades de cada parte interesada)</t>
  </si>
  <si>
    <t xml:space="preserve">1. Definir un procedimiento para la gestión integral de EPP donde se establezcan las practicas y responsabilidades frente al uso, mantenimiento , desinfección y reposición de elementos de protección personal 2. Divulgacion por prensa de uso adecuado de EPP </t>
  </si>
  <si>
    <t>Subdirección de gestión humana</t>
  </si>
  <si>
    <t>procedimiento elaborado</t>
  </si>
  <si>
    <t>Auditoría de Gestión inventarios (Operacional y Contable)</t>
  </si>
  <si>
    <t>No se realiza la entrega física ni  diligencian las actas de traslados FOR-GA-03-01 de los bienes, equipo menor y parque automotor a cargo de los bomberos que fueron trasladados de estación, por lo cual, el aplicativo PCT no es debidamente actualizado con la ubicación y responsable de los bienes de la entidad.</t>
  </si>
  <si>
    <t>en el procedimiento de traslado de bienes le hace falta la actualización y socialización en las estaciones</t>
  </si>
  <si>
    <t>Una vez analizada la información a lo largo de la presente auditoría, se observó que se materializaron dos riesgos de gestión identificados en la Matriz de Riesgos de la Subdirección de Gestión Corporativa, debido a que algunos bienes se encuentran plaqueteados con marcador y su visualización es borrosa, sin placa, placa borrosa, lo que hizo difícil la identificación del bien, lo cual será evidenciado a lo largo del presente ejercicio.</t>
  </si>
  <si>
    <t xml:space="preserve">Falta de control y seguimiento de los elementos que se encuentran sin placa o con placa defectuosa, asi como, la falta de sensibilización del cuidado adecuado de la identificacion de los bienes.  </t>
  </si>
  <si>
    <t xml:space="preserve">1. Identificar los bienes que no tienen placa o con placa defectuosa y generar un informe.
2. Replaquetear el 50% de los bienes que se identifiquen de acuerdo al informe
3. Campaña de concientización del cuidado de los bienes con su respectiva identificación </t>
  </si>
  <si>
    <t>INVENTARIOS Y ALMACEN</t>
  </si>
  <si>
    <t>HUMANOS - TECNOLOGICOS</t>
  </si>
  <si>
    <t>Replaquetear el 50% de los bienes que se identifiquen de acuerdo al informe</t>
  </si>
  <si>
    <t>No. De bienes replaqueteados/No de bienes sin placa o con placa defectuosa</t>
  </si>
  <si>
    <t>Inventarios</t>
  </si>
  <si>
    <t>Se encontraron los bienes en bodega con las fechas de entrada de almacén según de los años 2012, 2014, 2017 y 2018. Al analizar los tiempos, estos superan más de los 60 días que establece el Manual de Políticas Contable de Operación referente al tiempo de permanencia de los bienes ingresados a la entidad que no podrán permanecer en la bodega por un período superior a los sesenta días.</t>
  </si>
  <si>
    <t>Desconocimiento del tiempo de permanencia de los bienes en Bodega de acuerdo al Manual de Politicas Contables</t>
  </si>
  <si>
    <t>1. Generar memorandos a los supervisores de los contratos con los que se compro los bienes, estableciendo la obligacion de entrega de los mismos
2. Soclalizar a la UAECOB el Manual de Políticas Contable de Operación referente al tiempo de permanencia de los bienes ingresados a la entidad</t>
  </si>
  <si>
    <t>Depurar el 50% inventario que se encuentra en Bodega con mas de 60 de dias de permanencia</t>
  </si>
  <si>
    <t>No de bienes depurados con mas de 60 dias en Bodega/ No de Bienes con mas de 60 dias en bodega</t>
  </si>
  <si>
    <t>Se reitera la posible pérdida del servidor de voz S8300 de placa 17965, que desde la vigencia anterior se había generado la alerta, sin que a la fecha se tenga identificado el bien o estado del mismo. Este servidor, tampoco fue evidenciado en la toma física practicada en la vigencia anterior por la Subdirección de Gestión Corporativa.</t>
  </si>
  <si>
    <t>Falta de seguimiento a la ubicación del servidor de voz S8300 de placa 17965.</t>
  </si>
  <si>
    <t>1. Verificar en el PCT el responsable del bien, y realizar la toma física del mismo, de acuerdo a lo informado por el responsable. 
2. Realizar las acciones correspondientes según el procedimiento de Toma Fisíca.</t>
  </si>
  <si>
    <t>Identificar el estado del servidor de voz S8300 de placa 1796</t>
  </si>
  <si>
    <t>Acciones realizadas/ acciones programadas</t>
  </si>
  <si>
    <t>Gestión de Infraestructura</t>
  </si>
  <si>
    <t>Seguimiento a los procedimientos PROD-GSC-01 Satisfacción de la Ciudadanía, PROD-GSC-02 Tramite Peticiones, Quejas y reclamos de los ciudadanos y PROD-GE-06 Participación Ciudadana</t>
  </si>
  <si>
    <t>10.1</t>
  </si>
  <si>
    <t>El digiturno sigue fuera de servicio; ésta oficina verificó el Plan Anual de Adquisiciones de la vigencia 2018 y observó que para el proyecto 1135 Fortalecimiento de la infraestructura de tecnología informática y de comunicaciones de la UAECOB se creó la línea identificada con el ID 18003 para contratar el soporte, mantenimiento preventivo y correctivo así como las actualizaciones del Software del sistema digital de turnos existente en el área de Atención al Ciudadano de la UAECOB y en el mes de diciembre de la misma vigencia no se había ejecuta ese rubro. En el Plan de esta vigencia, la necesidad no quedó contemplada. Por otra parte, no es claro, que proceso o líder debe generar o solicitar el estudio técnico, así como la inclusión del proceso contractual para solucionar la dificultad de no contar con el digiturno.</t>
  </si>
  <si>
    <t>No se dejò evidencia de la solicitud a planeaciòn frente al mantenimiento y actualizaciòn del digiturno,  luego de heber verificado que los dineros estsaban disponibles para dicha actualización y mantenimiento proyecto 1135</t>
  </si>
  <si>
    <t xml:space="preserve">* Realizar solicitud a planeación para asignar recursos por el proyecto 1135 para tecnología (mantenimiento y Actualización tecnologíca (SIG-FILAS) del sistema digital de turnos.
* Seguimiento a la ejecución de los recursos para la habilitación del (SIG-FILAS)
</t>
  </si>
  <si>
    <t>Funcionamiento del SIG-FILAS</t>
  </si>
  <si>
    <t>10.4</t>
  </si>
  <si>
    <t>En cuanto a las observaciones realizadas por el área Área de prevención- Gestión del Riesgo relacionadas con realizar pruebas pitometrías y de mantenimiento al Sistema de Red Contra Incendio, no se presentó evidencia de la solicitud de las mismas al área pertinente; no se evidencia dentro del plan de emergencias de la Unidad ninguna actividad relacionada con las pruebas al sistema de rociadores, pruebas del mantenimiento y/o estado de la bomba ni tampoco pruebas pirométricas.</t>
  </si>
  <si>
    <t>Falta de seguimiento al mantenimiento al Sistema de Red Contra Incendio.</t>
  </si>
  <si>
    <t>1 Realizar la solicitud a las áreas pertinentes de realizar las pruebras pitométricas.
2 Solicitar despues de las pruebas certificado o en su defecto documento que valide el debido funcionamiento de red contraincendios del área</t>
  </si>
  <si>
    <t>Que la solicitud sea atendida y ejecutada.</t>
  </si>
  <si>
    <t>Solicitud atendida/ solicitud programada</t>
  </si>
  <si>
    <t xml:space="preserve">Auditoria Integral Contratacion Procesos Publicos </t>
  </si>
  <si>
    <t>10.2.1.2</t>
  </si>
  <si>
    <t>Reducción del riesgo</t>
  </si>
  <si>
    <t>Subdirección de Gestión del Riesgo.</t>
  </si>
  <si>
    <t>Humanos, Físicos y Tecnológicos</t>
  </si>
  <si>
    <t>10.2.1.4</t>
  </si>
  <si>
    <t>10.2.1.6</t>
  </si>
  <si>
    <t xml:space="preserve">10.2.2.1 </t>
  </si>
  <si>
    <t>10.2.3.1</t>
  </si>
  <si>
    <t>Verificación de documentos o lista de chequeo: En la mayoría de los contratos se evidencia el diligenciamiento de las etapas 1) preparatoria y/o planeación y 2) etapa precontractual, pero en todos los expedientes de contratación revisados, se observó debilidad en el diligenciamiento en la 3) etapa contractual en los contratos 464 de 2018 y 335 de 2019</t>
  </si>
  <si>
    <t>No se designo un único responsable de diligenciar las listas de chequeo en la etapa contractual de los proceso de contratación.</t>
  </si>
  <si>
    <t>Diligenciar las listas de chequeo faltantes en los procesos contractuales enunciados.</t>
  </si>
  <si>
    <t>Listas de Chequeo diligenciadas.</t>
  </si>
  <si>
    <t>Listas de chequeo diligenciadas</t>
  </si>
  <si>
    <t xml:space="preserve">Debilidad en las obligaciones contractuales generales al no cargar el pago en la plataforma SECOP II (Contratista y supervisor). En la publicación dentro de la plataforma SECOP II del ítem 7. Ejecución de contratos- ítem “Plan de Pagos” e ítem “Documentos de ejecución de contratos” de los contratos Nos. 470 de 2018 contrato 331 de 2018 (ítem documentos de ejecución de contratos), 243, 245, 265 de 2019. </t>
  </si>
  <si>
    <t>Falta control y seguimiento en las actividades que ejercen los profesionales apoyos a la supervisión de contratos de la Subdirección de Gestión Corporativa.</t>
  </si>
  <si>
    <t xml:space="preserve">1. Realizar el tramite pertinente para cada uno de los contratos en la plataforma del Secop II (ítem 7;Ejecución de contratos- ítem “Plan de Pagos” e ítem “Documentos de ejecución de contratos”).
2 Realizar una mesa de trabajo entre la Subdirección de Gestión Corporativa y los profesionales apoyos a la supervisión de los diferentes contratos con proveedores de esta Subdirección, para revisar el estado de cada contrato y hacer seguimiento a los compromisos de la mesa.
</t>
  </si>
  <si>
    <t>Hacer un control efectivo de la ejecución de los contratos y los requerimientos legales.</t>
  </si>
  <si>
    <t>No. ctos publicos de la Subdirección de Gestión Corporativa/ No. de Ctos cargados en la la plataforma SecopII</t>
  </si>
  <si>
    <t xml:space="preserve">En el contrato 470 del 24/12/2018, las pólizas de cumplimiento 21-44-101287317 anexo 4 y RCE 21-40-101130763 anexo 0, con aprobación del 30/05/2019 no se han ajustado las pólizas teniendo en cuenta el acta de inicio del 19/06/2019, se observa el modificatorio No.1 del 25/06/2019, con aprobación de las garantías del 10/06/2019, sin que se ajustara teniendo en cuenta el acta de inicio y finalización. 
El contrato 245 de 2019, la póliza de cumplimiento No. 330-47-994000017281 anexo 0 y póliza RCE No. 330-74-994000004203 anexo 0, con aprobación de garantía del 21/03/2019, no han sido ajustado teniendo en cuenta el acta de inicio del 22/03/2019 y terminación del 21/07/2020. 
En el contrato 265 de 2019, la póliza No. 21-44-101294118 anexo 0, con aprobación de garantía del 11/04/2019, no han sido ajustado los amparos teniendo en cuenta el acta de inicio del 10/05/2019 con terminación del 09/09/2019. 
</t>
  </si>
  <si>
    <t xml:space="preserve">1. Realizar el tramite para la actualización de las polizas de cumplimiento de los contratos relacionados en el hallazgo.
2. Realizar una mesa de trabajo entre la Subdirección de Gestión Corporativa y los profesionales apoyos a la supervisión de los diferentes contratos con proveedores de esta Subdirección, para revisar el estado de cada contrato y hacer seguimiento a los compromisos de la mesa.
</t>
  </si>
  <si>
    <t>Cobertura de las polizas  por el tiempo de ejecución establecida en las actas de inicio y fin de los contratos</t>
  </si>
  <si>
    <t xml:space="preserve"># de Ctos con polizas actualizadas / # Ctos relacionados en el hallazgo </t>
  </si>
  <si>
    <t>10.2.1.5</t>
  </si>
  <si>
    <t xml:space="preserve">No reposan en el expediente contractual, lo informes y/o avance de la ejecución contractual de los contratos 243,  265,  237 de 2019 (en validación se presenta de los meses marzo, abril. Mayo, junio, julio, agosto, septiembre de 2019 respecto informan que cuentan con borrador de la remisión de los mismos al expediente contractual). </t>
  </si>
  <si>
    <t>Las acciones pertinentes se encuentran establecidas en el plan de mejoramiento de la Auditoria integral de contratación directa hallazgos 10.2.2 y 10.2.3 por la cual se solicita acumulación de la accion de mejora.</t>
  </si>
  <si>
    <t xml:space="preserve"> En el contrato 395 de 2009, no reposa trámite solicitud de liquidación adelantado por los supervisores Subdirección de Gestión Corporativa y Oficina Asesora de Planeación dentro del expediente contractual, la entidad perdió competencia para la liquidación. </t>
  </si>
  <si>
    <t>De acuerdo a la antigüedad del contrato, no se tenia conocimiento del estado y los tramites gestionados por la  Subdirección de Gestión Corporativa.</t>
  </si>
  <si>
    <t>1. Solicitar el expediente contractual, para poner en contexto el estado del contrato.
2. Realizar una mesa de trabajo con los responsables, para la toma de decisiones respecto de la gestión para la viabilida de  liquidación.
3.  Realizar una mesa de trabajo entre la Subdirección de Gestión Corporativa y los profesionales apoyos a la supervisión de los diferentes contratos con proveedores de esta Subdirección, para revisar el estado de cada contrato y hacer seguimiento a los compromisos de la mesa.</t>
  </si>
  <si>
    <t>Validar la información del expediente contractual para la toma de decisiones</t>
  </si>
  <si>
    <t>Mesa de trabajo programada/mesa de trabajo realizada</t>
  </si>
  <si>
    <t>10.2.1.7</t>
  </si>
  <si>
    <t xml:space="preserve">Acta de recibo de satisfacción. En el contrato 239 de 2019, el acta de recibo de satisfacción para efectos de pago indica: “al segundo día (17) días del mes de junio de dos mil diecinueve (2019)”. </t>
  </si>
  <si>
    <t>Las acciones pertinentes se encuentran en ejecución en el plan de mejoramiento de la Auditoria integral de contratación directa hallazgos 10.2.2 y 10.2.3, por la cual se solicita acumulación de la accion de mejora.</t>
  </si>
  <si>
    <t xml:space="preserve">Verificación de documentos o lista de chequeo: En la mayoría de los contratos se evidencia el diligenciamiento de las etapas 1) preparatoria y/o planeación y 2) etapa precontractual, pero en todos los expedientes de contratación revisados, se observó debilidad en el diligenciamiento en la 3) etapa contractual en los contratos 470 de 2018, 237, 243,245,265,331 de 2019 </t>
  </si>
  <si>
    <t xml:space="preserve"> Falta control y seguimiento en las actividades que ejercen los profesionales apoyos a la supervisión de contratos de la Subdirección de Gestión Corporativa.</t>
  </si>
  <si>
    <t>1. Realizar una mesa de trabajo entre la Subdirección de Gestión Corporativa y los profesionales apoyos a la supervisión de los diferentes contratos con proveedores de esta Subdirección, para revisar el estado de cada contrato y hacer seguimiento a los compromisos de la mesa.</t>
  </si>
  <si>
    <t>Expedientes contractuales cumplan con los requerimientos de la Lista de Chequeo</t>
  </si>
  <si>
    <t>Lista de chequeo actualizada  / contratos relacionados en el hallazgo</t>
  </si>
  <si>
    <t xml:space="preserve">10.2.3.2 </t>
  </si>
  <si>
    <t xml:space="preserve">Archivo docuemntal. Al respecto según la muestra seleccionada ser observa ver  cuadro dentro del informe.  
 Mediante correo electrónico del 28 de junio de 2019 y reiteración del 23 de agosto de 2019, en desarrollo de auditoría procesos públicos, se solicitó a la Área de Financiera copia de las órdenes de pago de los contratos de la vigencia 2019 de la muestra seleccionada, toda vez que en el expediente contractual no reposaban.
Mediante correo electrónico del 30 de agosto se solicitó a la Área de Financiera copia de las órdenes de pago de los contratos Nos. 454, 460, 464, 470 de la vigencia 2018, toda vez que en el expediente contractual no reposaban.
Mediante correo electrónico del 03 de julio y 26 de agosto el Área de Financiera remite cuadro en excel indicando órdenes de pago con valores, pero no adjunta las órdenes. Al respecto en correo electrónico del 10 de septiembre se reitera la solicitud de copia de las órdenes de compra y mediante correo electrónico del 16 de septiembre el responsable del presupuesto informa “las órdenes de pago generadas en el área financiera, se entregan en original con todos los soportes manualmente a la Oficina Asesora Jurídica para ser archivados en su respectivas carpetas, dalo lo anterior, no poseemos los pagos con sus soportes digitalmente, (…) para el área financiera resulta ser dispendioso realizar la búsqueda en el sistema de todas las órdenes de pago de los contratos relacionados; por lo que se invita a solicitar dichas ordenes en la Oficina Asesora Jurídica, donde se encuentra el documento original de cada pago junto con los soportes completos de cada contrato”. Por lo anterior, se solicitó a la Oficina Asesora Jurídica los contratos muestra de la auditoría, informa que mediante memorando 2019I012381 id 14856 del 20 de agosto de 2019, remite cuentas de cobro presentadas para el mes de julio de 2019 de 27 contratos. 
Al respecto se evidenció en el contrato 237 de 2019 las órdenes de pago mes junio y agosto, contrato 239 de 2019 orden de pago junio, contratos 245, 265, 330, 335 de 2019 orden de agosto, no reposa memorando remisorio por parte del responsable del presupuesto de dichas órdenes de pago a la Oficina Asesora Jurídica, lo que género que esta Oficina no pudo entrar verificar estas órdenes de pago indicadas.  Finalmente, se observa que no se encuentra procedimentado la actividad realizada por al área financiera sobre el envío de las órdenes de pago a la Oficina Asesora Jurídica para su correspondiente archivo, es de anotar, que el procedimiento “causación de cuentas y contabilización de pagos”, no se encuentra en la Ruta de la Calidad y se encuentra en proceso de actualización y socialización como acción de mejora de la auditoría integral de contratación directa hallazgos 10.2.2 y 10.2.3, al respecto se recomienda la pertinencia de inclusión de esta actividad
</t>
  </si>
  <si>
    <t>Las acciones pertinentes se encuentran establecidas en el plan de mejoramiento de la Auditoria integral de contratación directa hallazgo 10.2.2 y 10.2.3, por la cual se solicita acumulación de la acción de mejora.</t>
  </si>
  <si>
    <t>10.2.1.1</t>
  </si>
  <si>
    <t xml:space="preserve">Actualización del procedimiento concurso de méritos SECOP    II. de conformidad con la muestra seleccionada se verificó el contrato 331-2019 modalidad de contratación concurso de méritos adelantado en la plataforma SECOP II, al respecto se observa en la Ruta de la Calidad procedimiento denominado “Concurso de Méritos” código PROD-CON -03 versión 07 vigente desde 14/08/2017, el cual debe ser actualizado teniendo en cuenta que todos los actos y documentos que se generen en el desarrollo del proceso, serán publicados en el portal de contratación respectivo en los tiempos establecidos por la normatividad vigente y de conformidad con la “Guía rápida para hacer un Proceso de Contratación de Modalidad de Mínima Cuantía en el SECOP    II.” Igualmente, se observa que el procedimiento “modificación contractual” código: PROD-CON-06 versión 03 Vigente desde: 29/08/2017 debe ser actualizado de conformidad con la plataforma SECOP II. Finalmente, se observa el formato de designación del supervisor FOR-CON-04-05 versión 4 vigentes desde 25/04/2019, el cual indica “Cargo, Doctor XXX” y se observa en los contrato 237 y 245 de 2019, formato de designación de supervisión respectivamente memorandos 2019IE4986 del 14/03/2019 y 2019IE5056 del 15/03/2019, dirigido a Gloria Zambrano, en el contrato 454 de 2018, el formato de designación de supervisión memorando 2018IE19277 del 26/12/2018 dirigido al Dr. Gonzalo Sierra, en el contrato 341 de 2019, el formato de designación de supervisión memorando 2019I009246 ID 8271 del 13/06/2019, dirigido al Dr. Pedro Manosalva, al respecto se recomienda que al momento de hacer la designación, se haga alusión a cargo del supervisor designado, no al nombre, toda vez que en el evento en que esa persona se retire de la entidad, se deberá realizar una nueva designación, lo anterior teniendo en cuenta una observación que había sido dado por la Contraloría de Bogotá en vigencias anteriores.
</t>
  </si>
  <si>
    <t>Debilidad en la actualización de los procedimientos y formatos.</t>
  </si>
  <si>
    <t xml:space="preserve">1) Elaborar el borrador de actualización del procedimiento de concurso de méritos.
2) Revisión del borrador del procedimiento de concurso de méritos por parte de la Jefe de la Oficina Asesora jurídica.
3)  Publicación del procedimiento de concurso de méritos actualizado en la ruta de la calidad.  
4)  Elaborar el borrador de actualización del procedimiento de modificación contractual. 
5) Revisión del borrador de actualización del procedimiento de modificación contractual por parte de la Jefe de la Oficina Asesora jurídica.
6)  Publicación del procedimiento de modificación contractual actualizado en la ruta de la calidad.  
7) Elaborar el borrador de actualización del formato de designación del supervisor.
8) Revisión del borrador de actualización del formato de designación del supervisor por parte de la Jefe de la Oficina Asesora jurídica.
9)  Publicación del formato de designación del supervisor actualizado en la ruta de la calidad .
</t>
  </si>
  <si>
    <t>Contratación</t>
  </si>
  <si>
    <t xml:space="preserve">Actualizar  los procedimientos de concurso de méritos, modificación contractual y el formato de designación de supervisión </t>
  </si>
  <si>
    <t xml:space="preserve">No. de procedimientos   actualizados/ No. de procedimientos   publicados. </t>
  </si>
  <si>
    <t>Gestión de Seguridad de la Información</t>
  </si>
  <si>
    <t>humanos</t>
  </si>
  <si>
    <t>Auditoria de Desempeño PAD 2019 Cod. 162</t>
  </si>
  <si>
    <t>3.1.2</t>
  </si>
  <si>
    <t>Hallazgo Administrativo con presunta incidencia disciplinaria. Por fallas en la planeación al momento de la suscripción y ejecución de la contratación.</t>
  </si>
  <si>
    <t>Falta de articulación con otros procesos que hacen parte del desarrollo de la formulación y ejecución de contratos de obra e interventoría.</t>
  </si>
  <si>
    <t>Convocar una mesa de trabajo entre las áreas Jurídica, Planeación e infraestructura, con el fin unificar los lineamientos existentes en materia de estructuración y ejecución  de los contratos de obra e interventoría externa.</t>
  </si>
  <si>
    <t>Correctva</t>
  </si>
  <si>
    <t>Garantizar que todo Contrato de obra que requiera Interventoría Externa, sea estructurado en el marco legal, con el fin de que el inicio de  los contratos sean en el menor tiempo posible.</t>
  </si>
  <si>
    <t>Actividades ejecutadas/ actividades planeadas</t>
  </si>
  <si>
    <t>Se evidencian 3 actas de reunión de fechas 20, y dos realizadas el 25 de agosto 2020, entre la oficina asesora jurídica  y el área de infraestructura, donde se revisó el proceso de contratación para suministro e instalación de equipos hidroneumaticos, para las estaciones de bomberos, donde se solicitó ajustar el formato análisis del sector. Asi msimo, se unificarón criterios técnicos y jurídicos y financieros para el mantenimiento de redes de gas con suministros de gasodomésticos.</t>
  </si>
  <si>
    <t xml:space="preserve">Adelantar las gestiones pertinentes con el fin de contar con una capacitación en materia de contratación estatal en las etapas Precontractual, contractual y pos contractual para el personal estructurador de proyectos de obra e interventoría ( jurídico, técnico y financiero) o cualquier otro medio que permita medir el aprendizaje. </t>
  </si>
  <si>
    <t>Hallazgo Administrativo. Irregularidades presentadas en la salida de los bienes del Almacén de la UAECOB.</t>
  </si>
  <si>
    <t xml:space="preserve"> La apertura tardía en el aplicativo PCT por parte de contabilidad, genera retrasos en las operaciones propias del almacén.</t>
  </si>
  <si>
    <t>Efectuar el cierre de almacén, máximo el tercer día hábil.
 Adicionalmente, después del segundo día de cierre, solicitar mediante correo institucional al área de contabilidad la apertura del siguiente mes.</t>
  </si>
  <si>
    <t>Humanos - Tecnológicos</t>
  </si>
  <si>
    <t>Generar el comprobante de salida en el menor tiempo posible</t>
  </si>
  <si>
    <t>solictudes de salida efectuadas en el mes/ comprobantes efectuados de las mismas</t>
  </si>
  <si>
    <t>Humanos y tecnológicos</t>
  </si>
  <si>
    <t>Evaluación independiente</t>
  </si>
  <si>
    <t>Rubén Antonio Mora Garcés</t>
  </si>
  <si>
    <t>Control Interno</t>
  </si>
  <si>
    <t>Humanos
Tecnológicos</t>
  </si>
  <si>
    <t>actividades realizadas/actividades programadas</t>
  </si>
  <si>
    <t>Recomendaciones Informe de Control Interno Contable vigencia 2019-Veeduria Distrital</t>
  </si>
  <si>
    <t>Falta de integridad de los sistemas de información financiera, lo que redunda en mayor carga operativa y poco análisis de los estados financieros.</t>
  </si>
  <si>
    <t xml:space="preserve">La Entidad heredó sistemas de información de la Secretaría de Gobierno y de la Secretaría de Hacienda, los cuales funcionan de manera independiente, sin tener en cuenta la integración de los mismos ni suficientes criterios para garantizar la integridad de la información. </t>
  </si>
  <si>
    <t>2. Diseñar y ejecutar un plan de trabajo con las áreas que son fuente de información para el proceso contable, con el fin de iniciar la depuración de datos con miras a la implementación de una nueva solución integrada.</t>
  </si>
  <si>
    <t>Carlos Danilo Garzon
Francisco Valencia</t>
  </si>
  <si>
    <t>Humanos 
Tecnológicos</t>
  </si>
  <si>
    <t>La Integralidad de los sistemas de información financiero de la Entidad.</t>
  </si>
  <si>
    <t>Actividades realizadas del plan de trabajo / Actividades del plan de trabajo</t>
  </si>
  <si>
    <t>Retrasos en el envío de la información contable reportada por las áreas de gestión y por tanto se presentan retrasos en la transmisión de los estados financieros a la Secretaría de Hacienda</t>
  </si>
  <si>
    <t>Los procesos involucrados en el cierre desconocen los requisitos en la presentación de las cuentas de cobro, lo que genera retrazos debido a la devolución de las mismas.
Los Supervisores no le dan estricto cumplimiento a los requisitos formales para trámites de las cuentas de cobro de acuerdo a lo preestablecido por la Entidad, esto genera retrasos en los procedimientos.</t>
  </si>
  <si>
    <t>2. Emitir alertas a las áreas que no estén cumpliendo con las entregas de la información necesaria para el cierre contable, de acuerdo al procedimiento PROD-GF-02 Estados fianancieros y análisis del aplicativo.</t>
  </si>
  <si>
    <t>Reallizar control de la entrega de la información</t>
  </si>
  <si>
    <t>meses reportados/ alertas generadas</t>
  </si>
  <si>
    <t>3.Generar un informe trimestral para identificar a quienes recurrentemente incurren en las demoras o fallas, para definir las acciones a seguir.</t>
  </si>
  <si>
    <t>Reporte trimestral realizado / Trimestre a reportar</t>
  </si>
  <si>
    <t xml:space="preserve">Auditoria Integral Contratacion Directa </t>
  </si>
  <si>
    <t xml:space="preserve">Debilidad en las obligaciones contractuales generales al no cargar el pago en la plataforma SECOP II (Contratista, supervisor, Área Financiera). En la publicación dentro de la plataforma SECOP II del ítem 7. Ejecución de contratos- ítem “Plan de Pagos” e ítem “Documentos de ejecución de contratos” de la muestra seleccionada se relacionan los contratos que se encuentran dentro de la plataforma SECOP I y II, segun lo evidenciado en el contrato 040-2019 , ver cuadro del informe final. Por lo anterior, teniendo en cuenta la “Guía para hacer la gestión contractual en el SECOP II” fecha de actualización: 21 de agosto de 2019 de Colombia Compra Eficiente, respecto a la ejecución del Contrato indica lo siguiente: 
D. Seguimiento a la ejecución del contrato
• Ejecución del contrato. En el SECOP II los supervisores de los contratos deben ingresar el avance de la ejecución y el área financiera debe aprobar las facturas ingresadas a la plataforma por el Proveedor. Los supervisores pueden registrar el avance de la ejecución diligenciando el avance el plan de ejecución del contrato (ya sea por porcentaje o recepción de artículos) y colgando documentos de ejecución del contrato. 
</t>
  </si>
  <si>
    <t>Falta de capacitacion Secop II</t>
  </si>
  <si>
    <t>Humano</t>
  </si>
  <si>
    <t xml:space="preserve">Adelantar reuniones mensuales con los apoyos de la supervisón de la OCI, para la revision del plan de ejecuciónn y plan de de pagos de los contratos de la OCI vigencia 2020 II semestre.
</t>
  </si>
  <si>
    <t>Tener al día el SECOP II en lo relacionado con la ejecución de los contratos OCI II semestre 2020</t>
  </si>
  <si>
    <t>No. De reuniones adelantadas / No. De reuniones programadas</t>
  </si>
  <si>
    <t>No actualización del procedimiento denominado causación de cuentas y contabilización de pagos cód. PROD-GF-01 V6 desde: 06/12/2013. Situación que ya se había detectado en la auditoría integral de contratación directa de la vigencia 2018 y 2019 en el hallazgo 10.2.3, la acción formulada por el área Financiera fue actualización del procedimiento denominado causación de cuentas y contabilización de pagos cód. PROD-GF-01 V6 desde: 06/12/2013 fecha de inicio de la acción 01/08/2019 y fecha de terminación el 31/12/2019, para esta vigencia, se reitera este hallazgo y se evidencia el incumplimiento del plan de mejoramiento de la auditoría de contratación directa vigencia 2019 teniendo en cuenta lo establecido en la resolución 117 de 2012 “Por medio de la cual se establecen lineamientos para la formulación, presentación, implementación y seguimiento del plan de mejoramiento de la Unidad Administrativa Especial Cuerpo Oficial Bomberos UAECOB y se establecen otras disposiciones ”.
Al respecto según la muestra seleccionada se observa que los expedientes contractuales están las cuentas hasta el mes de enero de 2020, las cuentas de febrero 2020, presentadas en marzo 2020 fueron radicadas por control doc en memorando 2020I007512 Id: 41256 del 20-abril-2020 indica entrega 223 cuentas con órdenes de pago de contratos de prestación de servicios y proveedores, pero no han sido entregadas en físico a la Oficina Asesora Jurídica debido a la situación de emergencia COVID- 19, indicando que tan pronto exista directriz de retorno a la Unidad serán entregadas. 
 Por lo anterior, independientemente de la situación de emergencias, no se encuentra procedimentado la actividad realizada por al área financiera sobre el envío de las órdenes de pago a la Oficina Asesora Jurídica para su correspondiente archivo es de anotar, que el procedimiento “causación de cuentas y contabilización de pagos” se encuentra en la Ruta de la Calidad en documentos sin revisión. 
Todo lo anterior permite observar que presuntamente se contraviene lo establecido en el literal e) del artículo 2 de la Ley 87 de 1993.</t>
  </si>
  <si>
    <t xml:space="preserve">Actualizar el procedimiento de causación de cuentas y contabilización de pagos. La actividad de entrega de la documentación a la oficina asesora jurídica está incluida en el procedimiento de pagos.
</t>
  </si>
  <si>
    <t>Subdirección Corporativa</t>
  </si>
  <si>
    <t>Hernando Ibague</t>
  </si>
  <si>
    <t>Publicación en la Ruta de la Calidad, el procedimiento de Causación de cuentas y contabilización de pagos con los formatos asociados.</t>
  </si>
  <si>
    <t>Procedimiento actualizado / Procedimiento Publicado en la Ruta.</t>
  </si>
  <si>
    <t xml:space="preserve">Diana Mireya Parra
David Motta
</t>
  </si>
  <si>
    <t>10.2.1.5-II</t>
  </si>
  <si>
    <t xml:space="preserve">V. Aprobación de facturas: Una vez que los Proveedores completan sus entregas y le envían a la Entidad Estatal las facturas correspondientes, la persona designada en la Entidad Estatal (generalmente del área financiera) debe ingresar al SECOP II, consultar las facturas y aprobarlas o rechazarlas. La plataforma solicita que los Proveedores ingresen el número y fecha de radicación de la factura, lo que significa que los Proveedores deben llevar la factura en físico a la Entidad antes de ingresarla al SECOP II.
V. Marcar como pagadas las facturas: Cuando la Entidad pague la factura, debe indicarlo en la sección de plan de pagos. Por lo anterior, teniendo en cuenta la “Guía para hacer la gestión contractual en el SECOP II” fecha de actualización: 21 de agosto de 2019 de Colombia Compra Eficiente, respecto a la ejecución del Contrato indica lo siguiente: </t>
  </si>
  <si>
    <t>Los Supervisores no estan cumpliendo con la debida revisión de los soportes de los contratos, en cumplimiento a los requisitos   del Secop II.</t>
  </si>
  <si>
    <t>1. Solicitar a la oficina asesora de jurídica una capacitación dirigida a los supervisores de contratos, en el tema relacionado con el manejo de la plataforma Secop II.  
2. Asistir a las capacitaciones programadas por la Oficina Asesora Juídica, encaminadas al manejo de la plataforma Secop II.</t>
  </si>
  <si>
    <t>Lograr el entendimiento de la presentación de las cuentas de contratistas y proveedores</t>
  </si>
  <si>
    <t>Capacitación programada/ Capacitación realizada</t>
  </si>
  <si>
    <t>10.2.1.8</t>
  </si>
  <si>
    <t>10.2.1.9</t>
  </si>
  <si>
    <t>Camilo Pardo
Leidy Diaz</t>
  </si>
  <si>
    <t>10.2.1.10</t>
  </si>
  <si>
    <t xml:space="preserve">Liquidación de contratos. De conformidad con la muestra seleccionada, se evidencia que no han sido liquidados los siguientes contratos, de conformidad con lo establecidos en la cláusula 24 del contrato 363 de 2019: 
</t>
  </si>
  <si>
    <t xml:space="preserve">1. Enviar a la oficina Asesora Jurídica el borrador de acta de Liquidación del contrato.
</t>
  </si>
  <si>
    <t>Liquidación del contrato</t>
  </si>
  <si>
    <t>Tramite de liquidación realizado</t>
  </si>
  <si>
    <t xml:space="preserve">10.2.1.1 </t>
  </si>
  <si>
    <t>Número de actividades ejecutadas / número de actividades programadas</t>
  </si>
  <si>
    <t>Información en Página web de la UAECOB. Se observa en el link http://www.bomberosbogota.gov.co/transparencia/contratacion/manual_contrataciones 8.3 Publicación de procedimientos, lineamientos y políticas en materia de adquisición y compras, publicados para la vigencia 2017-2018, no se observa para la vigencia 2019 y 2020, en contravía de lo establecido en la Ley 1712 de 2014 articulo 11 numeral “f)</t>
  </si>
  <si>
    <t>1 Falta de actualización de la página Web por parte del Administrador Web
2 Falta de remisión de la actualización de la información  vigente al administrador Web</t>
  </si>
  <si>
    <t>Implementación de control a los contratos:
1. Proceso Socialización de procedimientos, incluyendo evaluación del proceso (50%)
2. Implementación de una hoja de control a los contratos de la OAJ, lo anterior, respecto de la información que es objeto de publicación en el sitio web de la Entidad, en este sentido, este control debe garantizar el seguimiento a la vigencia de los documentos y procedimientos objeto de publicación por parte de la UAECOB (50%)</t>
  </si>
  <si>
    <t xml:space="preserve">Debilidad en las obligaciones contractuales generales al no cargar el pago en la plataforma SECOP II (Contratista, supervisor, Área Financiera). En la publicación dentro de la plataforma SECOP II del ítem 7. Ejecución de contratos- ítem “Plan de Pagos” e ítem “Documentos de ejecución de contratos” de la muestra seleccionada se relacionan los contratos que se encuentran dentro de la plataforma SECOP I y II, segun lo evidenciado en el contrato 116, 180 de 2019 ver cuadro del informe final. Por lo anterior, teniendo en cuenta la “Guía para hacer la gestión contractual en el SECOP II” fecha de actualización: 21 de agosto de 2019 de Colombia Compra Eficiente. </t>
  </si>
  <si>
    <t xml:space="preserve">1. Error Humano al cargar la información
2. Falta de seguimiento por parte de la  persona de apoyo  responsable del seguimiento de la plataforma
3. Falta de capacitación para el manejo de la plataforma
4. Precipitación al cargar la información 
5. Falta de verificación de las plataformas que avalan los documentos soportes del contrato. </t>
  </si>
  <si>
    <t>Actualizar información,  plataforma Secop II respecto a los contratos  116 y 180 de 2020, conforme a las observaciones dadas en el informe final de auditoria de contratación directa 
Recomendación: 
Mediante seguimientos semanales, se revisara la plataforma  Secop II, con el fin de llevar el seguimiento y control a la ejecución de los contratos adelantados y supervisados por la SGR. ( Se notificara frente a las observaciones presentadas si las hay, a los responsables de apoyo a la supervisión de contratos con el fin de establecer un punto de control eficiente), el seguimiento se soportará mediante acta, correo electrónico u oficio.</t>
  </si>
  <si>
    <t>HUMANOS</t>
  </si>
  <si>
    <t>Actulización de la Paltaforma  SECOP II</t>
  </si>
  <si>
    <t>Numero de actididades propuestas/ Numero de actividades ejecutadas</t>
  </si>
  <si>
    <t xml:space="preserve">10.2.1.9 </t>
  </si>
  <si>
    <t xml:space="preserve"> Debilidad del supervisor. 
• No reposan en el expediente contractual, informes y/o avance de la ejecución contractual de los contratos 116 y 180 de 2019.Lo anterior, en contravía de lo establecido en la “Guía para el ejercicio de supervisión e interventoría de los contratos suscritos por la Entidades Estatales” de Colombia Compra Eficiente”, que dispone: B. Vigilancia administrativa</t>
  </si>
  <si>
    <t xml:space="preserve">1.Error Humano al archivar la documentación en el expediente contractual
2.Falta de seguimiento por parte de la  persona de apoyo  responsable del seguimiento y apoyo a la contratación
3.Falta de capacitación para el archivo documental y de las guías y procedimientos de la contratación
4.No envió de la documentación por parte de las áreas responsables
5.Falta de verificación de las plataformas que avalan los documentos soportes del contrato. 													</t>
  </si>
  <si>
    <t xml:space="preserve">Actualizar del expediente contractual, conforme a los documentos que soportan la contratación, de acuerdo las actividades definidas en la “Guía para el ejercicio de supervisión e interventoría de los contratos suscritos por la Entidades Estatales” de Colombia Compra Eficiente”, que dispone: B. Vigilancia administrativa", el seguimiento se efectuara mediante memorando interno o actas de reunión con el fin de evaluar la actualización del expediente contractual.
</t>
  </si>
  <si>
    <t>Actualización del expediente contractual 116 y 180 de 2020</t>
  </si>
  <si>
    <t>Numero de actividades propuestas/ Numero de actividades ejecutadas</t>
  </si>
  <si>
    <t xml:space="preserve">Liquidación de contratos. De conformidad con la muestra seleccionada, se evidencia que no han sido liquidados los siguientes contratos, de conformidad con lo establecidos en la clausulas No. 10 del contrato 180 de 2019, cláusula 21 del contrato 336 de 2019 y cláusula 24 del contrato 363 de 2019, según lo observado en el contrato 180 de 2019 ver informe.
</t>
  </si>
  <si>
    <t xml:space="preserve">1.	Se proyecta que el tiempo máximo para la liquidación es para el ano 2020
2. Falta de seguimiento por parte de la  persona de apoyo  responsable del seguimiento y apoyo a la contratación
3.Falta de capacitación para el archivo documental y de las guías y procedimientos para la liquidación de contratos y convenios
4. No envío de la documentación por parte de los intervinientes del contrato o convenio
5. Falta de verificación de las plataformas que avalan los documentos soportes del contrato. </t>
  </si>
  <si>
    <t xml:space="preserve">2.Proyectar de acta de liquidación y remitirla  a la Oficina Asesora Jurídica del Contrato 180 de 2020, y realización de las actividades de seguimiento y control pertinentes para la correcta liquidación.
</t>
  </si>
  <si>
    <t>Contrato 180 de 2019 Liquiddo.</t>
  </si>
  <si>
    <t xml:space="preserve">Debilidad en documentos. Se evidencia en la Ruta de la Calidad procedimiento denominado “manejo de archivo y expediente único de contrato” Código: PROD-CON-10 versión 01vigente desde: 11/12/2018, se establecen los lineamientos a seguir para conformar físicamente el Expediente Único del Contrato, teniendo en cuenta las necesidades y objetivos de la Entidad y los documentos relativos a las etapas Precontractual, Contractual y Post contractual, con el fin de salvaguardar y custodiar los expedientes contractuales, que surgen como consecuencia de la actividad contractual de la JACOB. 
Dentro de los expedientes contractuales, se observan documentos sin número de radicación CORDIS y/ Controlados, en el contrato 180 de 2019, oficio al presidente Editorial Planeta Colombia sin coris duplicados con fecha del 17 y 19 de febrero, contrato 363 de 2019 sin radicación formato de designación sin número de radicación y memorando de solicitud de contratación
Por lo anterior, se recomienda tener en cuenta el procedimiento denominado “Producción documental” código: PROD-GI-09 versión 04 vigentes desde el 01/10/2018
</t>
  </si>
  <si>
    <t xml:space="preserve">1.Error Humano al archivar y remitir  la docuementación en el expediente contractual donde verifique su legalidad o radicación
2.Falta de seguimiento por parte de la  persona de apoyo  responsable del seguimiento y apoyo a la contratación
3.Falta de capacitación para el archivo documental y de las guías y procedimientos de la contratación
4.No envió de la documentación por parte de las áreas responsables
5.Falta de verificación de las plataformas que avalan los documentos soportes del contrato. 													</t>
  </si>
  <si>
    <t xml:space="preserve">Actualizar del expediente contractual, conforme a los documentos que soportan la contratación, de acuerdo las actividades definidas en el PROD-CON-10.  el seguimiento y control se efectuar mediante  oficios, actas de reunión y/o correos electrónicos respectivamente
Dicha actividad de seguimiento se efectuara para supervisión de los contratos a cargo de la SGR.
</t>
  </si>
  <si>
    <t>Actualización del expediente contractual 180 de 2020</t>
  </si>
  <si>
    <t xml:space="preserve">10.2.3.1 Debilidad en documentos: Se evidencia en la Ruta de la Calidad procedimiento denominado “manejo de archivo y expediente único de contrato” Código: PROD-CON-10 versión 01vigente desde: 11/12/2018, se establecen los lineamientos a seguir para conformar físicamente el Expediente Único del Contrato, teniendo en cuenta las necesidades y objetivos de la Entidad y los documentos relativos a las etapas Precontractual, Contractual y Post contractual, con el fin de salvaguardar y custodiar los expedientes contractuales, que surgen como consecuencia de la actividad contractual de la UAECOB. 
Dentro de los expedientes contractuales, se observan documentos sin número de radicación CORDIS y/ ControlDoc, memorando certificación de almacén por parte del profesional del almacén.
Por lo anterior, se recomienda tener en cuenta el procedimiento denominado “Producción documental” código: PROD-GI-09 versión 04 vigentes desde el 01/10/2018, dentro de las políticas de operación específicamente el numeral 4 dispone: “Toda comunicación oficial asociada al presente procedimiento, debe proyectarse a través del aplicativo Control Doc existente en la UAE Cuerpo Oficial de Bomberos de Bogotá”.
</t>
  </si>
  <si>
    <t>Desconocimiento de los procedimientos relacionados con el archivo contractual.</t>
  </si>
  <si>
    <t xml:space="preserve">1. Poner en conocimiento a la subdirección de Gestión Corportaiva, a través de la Subdirectora, el procedimiento código: PROD-GI-09 versión 04 de producción documental, 
</t>
  </si>
  <si>
    <t>Dirección  (prensa) y Oficina Asesora Jurídica</t>
  </si>
  <si>
    <t>Socializar  al personal encargado de la supervisión y apoyo a la supervisión de contratos de la Subdirección de Gestión Corporativa</t>
  </si>
  <si>
    <t>Capacitación programa/capacitación relaizada</t>
  </si>
  <si>
    <t>Gestión Humana</t>
  </si>
  <si>
    <t xml:space="preserve">10.2.1.5 Debilidad en las obligaciones contractuales generales al no cargar el pago en la plataforma SECOP II (Contratista, supervisor, Área Financiera). En la publicación dentro de la plataforma SECOP II del ítem 7. Ejecución de contratos- ítem “Plan de Pagos” e ítem “Documentos de ejecución de contratos” de la muestra seleccionada se relacionan los contratos que se encuentran dentro de la plataforma SECOP I y II, segun lo evidenciado en el contrato 146 de  2020  ver cuadro del informe final. Por lo anterior, teniendo en cuenta la “Guía para hacer la gestión contractual en el SECOP II” fecha de actualización: 21 de agosto de 2019 de Colombia Compra Eficiente. </t>
  </si>
  <si>
    <t xml:space="preserve">No existia un control y correcto seguimiento al cumplimiento de la normatividad en la gestión contractual en el Secoop en la Subdirección </t>
  </si>
  <si>
    <t>Semanalmente se hacen las verificaciones con el fin de determinar que los contratistas cumplan con el cargue de la informacion en el plan de pagos.</t>
  </si>
  <si>
    <t>Actualización del sistema Secoop II</t>
  </si>
  <si>
    <t># de contratos validados/# de contratos vigentes</t>
  </si>
  <si>
    <t>Audioria de Regularidad PAD 2020 Cod. 214</t>
  </si>
  <si>
    <t>3.1.3.1</t>
  </si>
  <si>
    <t>Gestión de las comunicaciones</t>
  </si>
  <si>
    <t xml:space="preserve"> Hallazgo Administrativo por irregularidades presentadas en los estudios del sector, por información inexacta del Contrato 357 de 2019.</t>
  </si>
  <si>
    <t xml:space="preserve">Error involuntario al momento de realizar los estudios previos </t>
  </si>
  <si>
    <t xml:space="preserve">Ordenar a la Oficina Asesora Jurídica realizar una capacitación dirigida a la Dirección sobre la correcta elaboración de los estudios previos y demás documentos precontractuales, con la respectiva evaluación que permita medir el aprendizaje. 
</t>
  </si>
  <si>
    <t>Conocimiento sobre la elaboración de estudios previos y demás documentos precontractuales</t>
  </si>
  <si>
    <t>Capacitación realizada y evaluada (a través de un taller,  una encuesta o cualquier otro medio que permita medir el aprendizaje)</t>
  </si>
  <si>
    <t>3.1.3.2.</t>
  </si>
  <si>
    <t>Hallazgo Administrativo por centralizar las responsabilidades de supervisión del contrato 357 de 2019, así como la parte técnica, en un solo
funcionario.</t>
  </si>
  <si>
    <t>Debilidad en la supervisión de los contratos</t>
  </si>
  <si>
    <t xml:space="preserve">Ordenar a la Oficina Asesora Jurídica realizar una capacitación referente al manual de supervisión de contratos de prestación de servicios profesionales y de apoyo a la gestión, asi como de convenios de asociación y/o interadministrativos, en la cual se mida el aprendizaje.
</t>
  </si>
  <si>
    <t>Dirección (prensa) y Oficina Asesora Jurídica</t>
  </si>
  <si>
    <t xml:space="preserve">Conocimiento del manual de supervisión por parte de los supervisores de contratos.
</t>
  </si>
  <si>
    <t xml:space="preserve">Capacitación realizada y evaluada </t>
  </si>
  <si>
    <t>3.1.3.3</t>
  </si>
  <si>
    <t>Hallazgo Administrativo con presunta incidencia disciplinaria por entregar al Ente de Control información no oficial del Contrato 357 de 2019.</t>
  </si>
  <si>
    <t>Se entregaron a los entes de control documentos que no reposaban en el expediente contractual y no cumplían con la identificación oficial de la entidad</t>
  </si>
  <si>
    <t>Seguimiento trimestral de manera aleatoria de los contratos interadministrativos y/o convenios que suscriba la Dirección en asuntos relacionados con comunicaciones y prensa respecto al cumplimiento de las obligaciones contractuales, forma de pago establecidas y documentación contractual.</t>
  </si>
  <si>
    <t>Dirección (prensa)</t>
  </si>
  <si>
    <t xml:space="preserve">Verificación del cumplimiento de las obligaciones contractuales
</t>
  </si>
  <si>
    <t>Verificación contractual/ nro de actas de verificación</t>
  </si>
  <si>
    <t>3.1.3.4</t>
  </si>
  <si>
    <t xml:space="preserve">Hallazgo Administrativo con presunta incidencia disciplinaria por incumpliendo de la Cláusula 4 del contrato 357 de 2019, sin que se realizaran los informes correspondientes al incumplimiento. </t>
  </si>
  <si>
    <t>3.1.3.5</t>
  </si>
  <si>
    <t>Hallazgo Administrativo con presunta incidencia disciplinaria por cuanto el supervisor del contrato 357 de 2019 salió de la entidad el día 10 de enero del  2020, sin que a la fecha se haya efectuado el cambio de supervisor del contrato, ni se entregara informe del estado de este y empalme por dicho cambio.</t>
  </si>
  <si>
    <t>3.1.3.6</t>
  </si>
  <si>
    <t>Gestión para la búsqueda y rescate</t>
  </si>
  <si>
    <t xml:space="preserve"> Hallazgo Administrativo con presunta incidencia disciplinaria por falta de planeación en la etapa precontractual del contrato 392 de 2019.</t>
  </si>
  <si>
    <t xml:space="preserve">Falta de planeación y diligencia en la justificaicón de las necesidades y poco experiencia contractual del "profesional" asigando para este proceso contractual. . </t>
  </si>
  <si>
    <t xml:space="preserve">1.	Establecer una mesa de trabajo durante la etapa precontractaul con la participación del personal operativo de acuerdo con la especialidad de las compras y así mismo con los profesionales del área encargados de los procesos de adquisiciones de la subdirección, con el fin de establecer las necesidades de la entidad y los presupuestos asignados. 
2.	Establecer mesa de trabajo con los mismos profesionales y operativos de la acción uno; esta mesa se llevará a cabo si hay lugar a modificaciones en el contrato para verificar la justificación de la necesidad y la viabilidad de la misma. </t>
  </si>
  <si>
    <t>Gestión de la Busqueda y el rescate</t>
  </si>
  <si>
    <t>Gerardo Martinez.</t>
  </si>
  <si>
    <t>establecer mesa de trabajo en la etapa precontractual.</t>
  </si>
  <si>
    <t xml:space="preserve">Mesa de trabajo etapa precontractual contratos compreventa./modificaciones en el contrato para verificar la justificación de la necesidad y la viabilidad de la misma. </t>
  </si>
  <si>
    <t>3.1.1 y 3.2.1 Cod 519 PAD 2018</t>
  </si>
  <si>
    <t>3.1.3.7</t>
  </si>
  <si>
    <t>Hallazgo Administrativo por irregularidades en el cumplimiento de las funciones de supervisión de los contratos 365, 002 y 412 de 2019.</t>
  </si>
  <si>
    <t>1 Falta de control por parte del Supervisor (Contratos Nos 365 y 002 de 2019), y error involuntario administrativo de la OAJ en la fecha de aprobación de la garantía
2 Falta de verificación en la consistencia de la información reportada por el Supervisor (Contrato Nº 412-2019)</t>
  </si>
  <si>
    <t>1 OAJ - Realizar capacitaciones para supervisores y apoyo a la supervisión de manera directa a todo el personal de la Entidad (Incluye Evaluación)
2 Mesas de Trabajo - Subdirección de Logística, Subdirección Corporativa y OAJ</t>
  </si>
  <si>
    <t xml:space="preserve">Oficina Asesora Jurídica
</t>
  </si>
  <si>
    <t xml:space="preserve">Vanessa Gil Gómez OAJ
Paula Gimena Henao Escobar 
Diana Mireya Parra Cardona </t>
  </si>
  <si>
    <t>Aprobación de garantías de acuerdos a las fechas pertinentes
Reporte de Información de manera consistente por parte de los supervisores</t>
  </si>
  <si>
    <t>1 Fichas capacitación /  Evaluación
2 Actas de Reunión / Documento Aprobación de Garantías (Aleatorio Mensual a Contratos del Período)
3 Acta de Reunión / documento de respuesta CT. 412-2019</t>
  </si>
  <si>
    <t>Hallazgo Administrativo por irregularidades en el cumplimiento de las funciones de supervisión del contrato 412 de 2019.</t>
  </si>
  <si>
    <t>La justificación de la solicitud para la modificación contractual tomó como porcentaje de avance los bienes que habían sido recibidos y que estaban en custodia plena de la entidad y no el valor de la causación financiera.</t>
  </si>
  <si>
    <t>Enviar comunicación exponiendo el caso a la Oficina Asesora Jurídica para que en las solicitudes de modificación contractual se considere evaluar el "avance presupuestal" con base en la causación financiera y no solamente en en los bienes/servicios recibidos.</t>
  </si>
  <si>
    <t>Humanos Tecnologícos</t>
  </si>
  <si>
    <t>Informar a la Oficina Asesora Jurídica que tenga en cuenta el porcentaje de causación financiera de los contratos para las modificaciones contractuales.</t>
  </si>
  <si>
    <t>Comunicaciones enviadas/Comunicaciones programadas</t>
  </si>
  <si>
    <t>No se verifican las fechas de las aprobaciones de las polizas de los contratos y no se realiza control y seguimiento a este tema.
Error involuntario de digitación por parte de la OAJ en la fecha de aprobación de la poliza.Falta de adecuado control de las polizas de los contratos.
Fallas en el seguimiento y verificacion de las polizas.
Desconocimiento del proceso que se debe realizar frente a la verificaciòn de las fechas de aprobacion de las polizas.</t>
  </si>
  <si>
    <t>*Una vez haya sido aprobada la póliza por parte de la Oficina Asesora Jurídica, la supervisión verificará la fecha de aprobación  de la garantía y la confrontará con el acta de inicio que se suscriba por las partes, en el evento que se exija, con el propósito de verificar la vigencia de los amparos.
*Socializar a quienes prestan apoyo a la supervisión, el proceso que debe desarrollarse para efectos de ejercer un adecuado control a las garantías constituidas por los contratistas y aprobadas por la Oficina Asesora Jurídica.
*Elaborar y alimentar base de datos que contenga información pertinente sobre garantías constituidas por los contratistas.</t>
  </si>
  <si>
    <t>Subdirección Logistica</t>
  </si>
  <si>
    <t>Humanos
Tecnologicos</t>
  </si>
  <si>
    <t>Control de las garantias</t>
  </si>
  <si>
    <t>Número de actividades realizadas / Número de actividades propuestas</t>
  </si>
  <si>
    <t>3.1.3.8</t>
  </si>
  <si>
    <t xml:space="preserve"> Hallazgo Administrativo por fallas en el archivo documental que hace parte de los contratos 021 y 259 de 2019.</t>
  </si>
  <si>
    <t>1 Diligenciar una plantilla en Excel (Información del Contrato), Tabla de Retención Documental para la entrega de información por parte de los supervisores y apoyos a la supervisión
2 Mesas de Trabajo con Calidad - Planeación
3 Mesas de Trabajo - Subdirección de Lógística y Subdirección de Riesgo
4 Solicitar a la supervisión el ajuste de la información que reposa en el expediente contractual</t>
  </si>
  <si>
    <t xml:space="preserve">Falencia por parte del apoyo a la supervision al no enviar de forma oportuna y en orden cronologico  los  informes de ejecucion a la dependencia que corresponde.
Deficiencia en los tramites de seguimiento de los informes de ejecuciòn.
</t>
  </si>
  <si>
    <t xml:space="preserve">* Enviar oportunamente los informes de ejecución a la dependencia que corresponda, con el propósito que sean incorporados en el expediente contractual. 
</t>
  </si>
  <si>
    <t>Envio de Informes de Ejecuciòn</t>
  </si>
  <si>
    <t xml:space="preserve">CAUSA:
Error humano al numerar los documentos soportes del contrato
Falta de Seguimiento
No cumplimiento a las actividades 27 y 28 del procedimiento  PROD-CON-04, Contratación Directa
EFECTO:
Saltos en la numeración de los documentos  soportes del contrato 021 </t>
  </si>
  <si>
    <t>Se realizará  conjuntamente con la Oficina asesora Jurídica, el seguimiento,  respecto  a la actualización en la numeración de los documentos que hacen parte integral del contrato 021 de 2019</t>
  </si>
  <si>
    <t xml:space="preserve">Oficina Asesora Jurídica
Subdirección gestión del riesgo
Subdirección Logística
</t>
  </si>
  <si>
    <t>Subdirección Gestión del Riesgo</t>
  </si>
  <si>
    <t xml:space="preserve">Numero de folios </t>
  </si>
  <si>
    <t>(Nº de actividades planificadas para el seguimiento/ Nº de actividades realizadas para el seguimiento)*100</t>
  </si>
  <si>
    <t>Esta acción de mejora no se vinculó al PM-Sivicof, pero la OCI realizará seguimiento con el fin de que se realice la corrección propuesta</t>
  </si>
  <si>
    <t>3.1.3.9</t>
  </si>
  <si>
    <t>Hallazgo Administrativo por falta de información en los expedientes contractuales 391, 411, 414, 413 y 407 de 2019.</t>
  </si>
  <si>
    <t xml:space="preserve">La oficiana asesora juridica no genera una acción para archivas la documentación de las carpetas a tiempo.
Los apoyos a la supervisión y/o personal de apoyo  no revisan las carpetas de los contratos de compraventas para saber si han sido archivada la documentación en las respectivas carpetas. </t>
  </si>
  <si>
    <t>1. Solicitar a la Oficina Asesora Jurídica los lineamientos para la revisión de las carpetas.
2. Revisión del profesional de apoyo  y/o apoyo a la supervisión con relación  de las carpetas de los contratos de compraventa, una vez cada dos meses, realizando los requerimientos al proveedor o al área correspondiente para repose la documentación idonea en las carpetas.</t>
  </si>
  <si>
    <t>Subdirección Operativa
Oficina Asesora Jurídica</t>
  </si>
  <si>
    <t>Carpetas con documentación al día.</t>
  </si>
  <si>
    <t>Contratos de compraventa / documentos contractuales al dia.</t>
  </si>
  <si>
    <t>Se realizó revisión de las carpetas mencionadas en el hallazgo</t>
  </si>
  <si>
    <t>Hallazgo Administrativo con presunta incidencia disciplinaria. Baja  ejecución de metas Proyectos de Inversión 1133 “Fortalecimiento Cuerpo Oficial de Bomberos” y 1135 “Fortalecimiento de la infraestructura de tecnología informática y de comunicaciones de la Unidad Administrativa Especial Cuerpo Oficial de Bomberos – UAECOB”.</t>
  </si>
  <si>
    <t xml:space="preserve"> Deficiencias de gestión por parte de la Entidad, evidenciada en la falta de celeridad en las etapas contractuales y en los seguimientos a los procesos administrativos, falencias en los controles por parte del Gerente o encargado y de la Alta Dirección
</t>
  </si>
  <si>
    <t>Dirección
Oficina Asesora de Planeación
Subdirección Corporativa- Financiera</t>
  </si>
  <si>
    <t>humanos y tecnológicos</t>
  </si>
  <si>
    <t>Gestión Estratégica</t>
  </si>
  <si>
    <t>Falló la implementación de los controles establecidos en los procedimientos de la UAECOB</t>
  </si>
  <si>
    <t>Implementar de manera efectiva los controles establecidos en los procedimientos de planificación y ejecución de la inversión de la entidad:
1) Análisis (informe) del estado de las metas  de los proyectos 1133 y 1135. (20%) con corte a 31 de mayo de 2020.
2) Plan de acción  mensual de los avances de cada meta durante la vigencia 2020 (20%)
3) Aplicar los controles relacionados con el seguimiento a la inversión y ejecutar las acciones a que haya lugar para el cumplimiento de las metas.(6 seguimientos mensuales 60%)</t>
  </si>
  <si>
    <t>Diego Andrés Moreno Bedoya
Norma Cecilia Sánchez Sandino
Diana Mireya Parra</t>
  </si>
  <si>
    <t>Implementación de los controles efectivos de seguimiento de la inversión</t>
  </si>
  <si>
    <t>Porcentaje de cumplimiento de las actividaes/Peso porcentual total</t>
  </si>
  <si>
    <t>3.3.3.1</t>
  </si>
  <si>
    <t xml:space="preserve"> Hallazgo Administrativo con presunta incidencia disciplinaria por el castigo presupuestal sobre el valor apropiado para la vigencia fiscal 2019, que conllevo la aplicación de no normado en el artículo 1 del Acuerdo 5 de 1998.</t>
  </si>
  <si>
    <t>Falta de planeacuón contractual y control a la ejecución aplicara para 3.3.3.2, 3.3.3.3, 3.1.4.1 , 3.1.4.2 y 3.1.4.3</t>
  </si>
  <si>
    <t>1. Implementar matriz de seguimiento y mesas de trabajo quincenal  para aplicar controles sobre la ejecución (12 seguimientos, cada uno de 8,33%)</t>
  </si>
  <si>
    <t>Dirección
Oficina Asesora de Planeación
Gestión Financiera</t>
  </si>
  <si>
    <t>Diego Andrés Moreno Bedoya
Norma Cecilia Sanchéz Sandino
Diana Mireya Parra  Cardona</t>
  </si>
  <si>
    <t>Humanos y tecnólogicos</t>
  </si>
  <si>
    <t>Disminuir las reservas presupuestales al nivel indicado por la norma</t>
  </si>
  <si>
    <t>Falta de planeacuón contractual y control a la ejecución</t>
  </si>
  <si>
    <t>2. Implementar una estrategia de control (Tablero de control) al presupuesto  para la segunda vigencia 2020 tendiente a reducir reservas presupuestales y pasivos exigibles. (6 seguimientos cada uno de 16,66%)</t>
  </si>
  <si>
    <t>3.3.3.2</t>
  </si>
  <si>
    <t xml:space="preserve"> Hallazgo Administrativo por tener que reconocer y pagar con recursos del presupuesto apropiado para la vigencia 2019, compromisos adquiridos en vigencias fiscales anteriores al año 2018, considerados como pasivos exigibles.</t>
  </si>
  <si>
    <t>Dirección
Subdirección Corporativa- Financiera</t>
  </si>
  <si>
    <t>3.3.3.3</t>
  </si>
  <si>
    <t xml:space="preserve"> Hallazgo Administrativo con presunta incidencia disciplinaria por alto monto de reservas constituidas a diciembre 31 de 2019 por valor de $23.272.011.846.</t>
  </si>
  <si>
    <t xml:space="preserve"> 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</si>
  <si>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Auditoría Interna Central de Radio y Comunicaciones - Recibo, Despachos y Coordinación de Recursos</t>
  </si>
  <si>
    <t>I</t>
  </si>
  <si>
    <t>Desactualización mapa de riesgos de Gestión de Comunicaciones</t>
  </si>
  <si>
    <t xml:space="preserve">Poco trabajo conjunto para la realización de las mesas de trabajo. Se impuso el mapa de procesos a la entidad, desde planeación. </t>
  </si>
  <si>
    <t xml:space="preserve">Tecnologicos </t>
  </si>
  <si>
    <t>Se realizó reunión con profesional de la OAP para aclarar el tema de los procesos transversales</t>
  </si>
  <si>
    <t>V</t>
  </si>
  <si>
    <t>Se observó que en ningún de los procedimientos de continuidad de negocio se contempla como plan b la atención de radio y comunicaciones ante una emergencia. Por todo lo anterior se evidencia un incumplimiento y un riesgo al no contemplarlo dentro de los procesos</t>
  </si>
  <si>
    <t xml:space="preserve">falta de comunicación con la SGR para construir el plan B  continuidad de negocio, con el  centro de coordinación y comunicaciones </t>
  </si>
  <si>
    <t xml:space="preserve">Solicitar mesa de trabajo con la Subdirección de Gestión del Riesgo para construir el plan B de continuidad de negocio y así poder contemplar un plan b en comunicaciones ante la emergencia. </t>
  </si>
  <si>
    <t xml:space="preserve">1. No se ha presentado, interrupciones en el desarrollo de las actividades				
2. No se cuenta con personal			
3. No se cuenta con los recursos tecnológicos		
4. Falta de actualización del procedimiento		
5.No existía un análisis de los posibles riesgos, que podrían causar una interrupción a las actividades propias del procedimiento.	</t>
  </si>
  <si>
    <t>Requerir mediante oficio a la Subdirección operativa, información sobre las acciones y recursos planteados para garantizar la continuidad del servicio.</t>
  </si>
  <si>
    <t>implementación de acciones, que garanticen la continuidad en la prestación del servicio.</t>
  </si>
  <si>
    <t>Numero de actividades propuestas/número de actividades ejecutadas</t>
  </si>
  <si>
    <t>Auditoria de seguros-Proceso de Gestión Corporativa</t>
  </si>
  <si>
    <t xml:space="preserve">Se evidencia la prescripción de algunos siniestros estudiados en la muestra seleccionada para el contrato 285 de 2015, donde se observó la posible materialización del riesgo de gestión correspondiente al no cobro o prescripción de siniestros por fallas en la trazabilidad en los siniestros </t>
  </si>
  <si>
    <t xml:space="preserve">- Falta de seguimiento a las solicitudes de documentación para la correcta radicación del siniestro. 
- Falta de respuesta a las solicitudes de remisión de documentos o a las reiteración a las solicitudes de documentación del siniesro por parte d las áreas o del responsable del bien reportado. </t>
  </si>
  <si>
    <t xml:space="preserve">Actualización del procedimiento de reclamaciones en el cual se indique que para poder dar inicio al proceso de reclamación ante la compañía de seguros se deben aportar todos los soportes del siniestro. </t>
  </si>
  <si>
    <t>Gestión Administrativa - Seguros</t>
  </si>
  <si>
    <t>Procedimiento de reclamaciones actualizado</t>
  </si>
  <si>
    <t>1 procedimiento actualizado</t>
  </si>
  <si>
    <t>Los procedimientos del proceso de gestión administrativa relativa al tema de seguros no están actualizados a la realidad de la operación, ya que existen desistimientos, objeciones que no están contemplados en el actual procedimiento, asimismo, no se tienen contemplados varios documentos que en ejecución del contrato actual (237-2019) se solicitan por parte de la Aseguradora.</t>
  </si>
  <si>
    <t>A la compañía de seguros le asiste el derecho, en el marco de sus actividades, de solicitar los documentos que considere necesarios para realizar la validación y analisis de cada uno de los siniestros.</t>
  </si>
  <si>
    <t xml:space="preserve">Actualización del procedimiento de reclamaciones en el cual se va a incluir un listado mínimo de documentos para el reporte de los siniestros y además se incluirá la obligatoriedad de responder a la compañia de seguros los requerimientos adicionales de acuerdo con las particularidades del sniestro.  </t>
  </si>
  <si>
    <t>Se observaron varias reposiciones de bienes de los contratos 285 de 2015, 251 de 2017 y 237 de 2019 que a la fecha se encuentran sin depurar en el inventario de la Entidad, por consiguiente las bases que han servido para la estimación del contrato de seguros no muestran la realidad del inventario de la Entidad.</t>
  </si>
  <si>
    <t>El procedimiento no era suficientemente claro sobre el proceso de salida por baja de bienes repuestos por la aseguradora.</t>
  </si>
  <si>
    <t>Actualización del procedimiento de reclamaciones en el cual se va a incorporar que al momento de remitir el siniestro al corredor de seguros se copiará al área de inventarios para su conocimiento y gestión pertinente y se notificará al almacén una vez se de por cerrado el siniestro.</t>
  </si>
  <si>
    <t>Se observaron varias placas de bienes que hacen parte del inventario de la Entidad que a la fecha se encuentran en bodega, afectando según la norma la depreciación de los mismos.</t>
  </si>
  <si>
    <t xml:space="preserve"> - El procedimiento no era suficientemente claro sobre el proceso de reporte para reposición de bienes.
- Algunos de los bienes (como cascos) deben reponerse de inmediato al servidor por parte del almacén para dar continuidad a la operación, incluso antes de que sean reconocidos por la aseguradora.</t>
  </si>
  <si>
    <t>Se observa en varias reclamaciones del contrato 237 de 2019, que no se está utilizando el formato de siniestro de vehículo, con el fin de reportar el modo tiempo y lugar de la ocurrencia de los hechos, ni tampoco se evidencia en el mismo el nombre del taller asignado que va atender el siniestro.</t>
  </si>
  <si>
    <t>- Haciendo una revisión detallada de todos los sinietros de vehículos perteneceientes a la muestra revisada por la auditoría, no se encontró evidencia de falta de los formatos. Sin embargo asumimos que, teniendo en cuenta que los reportes son realizados directamente al numeral indicado por la compañía de seguros, en ocasiones se podrían omimtir el diligenciamiento del formato.
- El nombre del taller no se encuentra diligenciado en todos los formatos porque no es obligatorio según el procedimiento.</t>
  </si>
  <si>
    <t>A pesar de no encontrar incumplimiento del procedimiento, se hará la modificción del formato de reporte de siniestro de vehículos en el que se incluyan los datos del taller asignado y otros campos solicitados por la Subdirección Logística para facilitar el seguimiento que ellos llevan a cabo.</t>
  </si>
  <si>
    <t>Formato de reporte de siniestro de vehículos actualizado</t>
  </si>
  <si>
    <t>1 formato actualizado</t>
  </si>
  <si>
    <t>Se observa que los siniestros que fueron cerrados debido a las indemnizaciones realizadas por parte de la aseguradora la Previsora, verificadas en el contrato 237 de 2019, no se les realizaron la novedad correspondiente a los registros contables..</t>
  </si>
  <si>
    <t>Falta de estandarización de la información requerida para el reconocimiento contable de siniestros.</t>
  </si>
  <si>
    <t>Actualización del procedimiento de reclamaciones en el cual se van a incorporar las acciones para estandarizar la información generada por el proceso de seguros para el reconocimiento contable de siniestros.</t>
  </si>
  <si>
    <t>*Por que no se observa el correcto diligenciamiento del formato.
*Existe desconocimiento por parte de los uniformados del correcto diligenciemiento del fotmato.
*Por que falta socializar el debido proceso de diligenciamiento del uniformato.
*Por que los uniformados no quieren llenar el formato.
*Por que los formatos no están actualizados.</t>
  </si>
  <si>
    <t>Enviar solicitud formal por parte de la Subdirección Logística a la Subdirección Corporativa solicitando la actualización del formato incluyendo los siguientes items:
*Número del siniestro el cual lo indican en el momento que se hace la llamada de aviso al #345.
*Taller asignado para su peritaje y reparación.
*Número de teléfono del doliente (Bombero Maquinista).</t>
  </si>
  <si>
    <t>Logísitcos - Humanos.</t>
  </si>
  <si>
    <t>Control de Información</t>
  </si>
  <si>
    <t>Auditoria de desempeño Cod. 216 PAD 2020</t>
  </si>
  <si>
    <t xml:space="preserve">3.2.1.3. </t>
  </si>
  <si>
    <t>Hallazgo Administrativo por desorganización en las carpetas del contrato No. 377 de 2019.  (ver el hallazgo completo en el informe de auditoria)</t>
  </si>
  <si>
    <t>*Porque hay desorganización en los archivos contractuales donde se encuentran contratos de la  Subdirección Logística.
*Por que no se sigue el manual de funciones establecido en la entidad
*Por que la oficina asesora juridica no verifica el orden cronologico.
*Por que el apoyo a la supervisión de los contratos no realiza seguimiento o control del contenido del mismo.</t>
  </si>
  <si>
    <t>Actuar de conformidad con lo regulado con el numeral 8.2  del manual de contratación de la entidad, según el cual la custodia de los expedientes contractuales la ejerce la Oficina Asesora Jurídica, quién tiene la responsabilidad de organizar los documentos que están contenidos en el expediente contractual en estricto orden cronológico.
Según lo dispuesto en el numeral referido del manual de contratación, a los supervisores les corresponde remitir los informes de ejecución a la Oficina Asesora Jurídica para que esta dependencia los archive en el expediente contractual, de acuerdo con lo señalado en la tablas de retención documental de la Oficina Asesora Jurídica.
Asi mismo deberá adelantarse las acciones necesarias, con el propocito que una vez liquidados los contratos, el acta correspondiente sea archivada en el expediente y este se conserve en el archivo de gestión de la Oficina Asesora Jurídica, por el termino de un (1) año</t>
  </si>
  <si>
    <t>Humanos- Tecnologicos - Logisticos.</t>
  </si>
  <si>
    <t>Obtimización de las supervisión de expedientes contractuales.</t>
  </si>
  <si>
    <t xml:space="preserve">Número actividades realizadas / Número actividades propuestas </t>
  </si>
  <si>
    <t>3.2.1.1.</t>
  </si>
  <si>
    <t xml:space="preserve">Hallazgo Administrativo por incumplimiento de las obligaciones de la orden de compra No. 376 de 2019. (ver el hallazgo completo en el informe de auditoria)
</t>
  </si>
  <si>
    <t>No se llevó a cabo un acompañamiento adecuado a la falta de ejecución</t>
  </si>
  <si>
    <t>Socializar las obligaciones con respecto a la supervisión de contratos para los apoyos de a supervisión de la subdirección de gestión corporativa.</t>
  </si>
  <si>
    <t>Colaboradores que atiendan la socialización de las obligaciones en la supervisión de contratos</t>
  </si>
  <si>
    <t>Apoyos a la supervisión capacitados/Apoyos a la supervisión de la SGC</t>
  </si>
  <si>
    <t>3.2.1.2</t>
  </si>
  <si>
    <t>Hallazgo Administrativo con Presunta Incidencia Disciplinaria por la falta de una adecuada supervisión en la ejecución del contrato No. 245 de 2019.  (ver el hallazgo completo en el informe de auditoria)</t>
  </si>
  <si>
    <t>No se llevó a cabo una revisión minuciosa por parte del apoyo a la supervisión del contrato.</t>
  </si>
  <si>
    <t>Auditoria de Seguimiento Parque Automotor Vigencia 2019-2020</t>
  </si>
  <si>
    <t>2.6</t>
  </si>
  <si>
    <t xml:space="preserve">Fallas en el control para la autorización de combustible sumado a la desactualización del procedimiento Comisión de servicios PROD-GH-01 Versión 07 vigente 03-04-2017 al no involucrar a todos los actores que intervienen en el proceso, como lo son la subdirección operativa. </t>
  </si>
  <si>
    <t>falta la actualización del procedimeinto ROD-GH-01 Versión 07 vigente 03-04-201</t>
  </si>
  <si>
    <t>Subdirección Operativa</t>
  </si>
  <si>
    <t>Logisticos- Humanos</t>
  </si>
  <si>
    <t>3.1</t>
  </si>
  <si>
    <t>Se detectaron fallas y/o demoras en el reporte que realizan los operativos o funcionarios que sufrieron siniestros vehiculares, lo que genera retrasos en la asignación de taller para su reparación, demoras en los trámites ante la aseguradora, entre otros</t>
  </si>
  <si>
    <t xml:space="preserve">fecha real de siniestro a la fecha de ocurrencia del sinisestro no es la misma, lo cual se ve afectado el ingreso a los talleres de los vehiculos </t>
  </si>
  <si>
    <t>Enviar memorando al personal uniformado indicando las consecuencias administrativas y en la prestación del servicio al no reportar la fecha real de siniestro en la base de datos de siniestro. 
Realizar socialización del procedimiento reclamaciones por siniestros de vehículos PROD-APY-GRF-1-08 versión 06 vigente 27-07-2012 numeral 14, ISO 9001:2015 numeral 7.5</t>
  </si>
  <si>
    <t>memorando estaciones</t>
  </si>
  <si>
    <t>memorando/socialización</t>
  </si>
  <si>
    <t>Se verificó el listado aportado de Excel contra la base de datos de inventarios PCT y se identificó que no se han realizado algunos traslados, se observó que existen bienes con la misma descripción cargados a una misma persona lo cual no debería pasar ya que debe estar asociado al funcionario que lo utiliza, se detectó que los funcionarios que se retiran no realizan la entrega de sus bienes y no cuentan con el paz y salvo respectivo lo que denota desarticulación entre la Subdirección de Gestión Humana – Retiro de personal y la Subdirección de Gestión Corporativa – Inventarios, adicional a eso que no se responde a las solicitudes que realizan las estaciones, por lo que se evidencia que la Subdirección Corporativa y los encargados de los bienes en las estaciones, no realizan de manera ágil los traslados y los respectivos cambios en el PCT.</t>
  </si>
  <si>
    <t xml:space="preserve">Base de datos vs PTC se identifica que no se ha realizado el proceso y los Bs estan encargados a la misma persona.
La subdirección corporativa debe certificar mediante actas y documentos asociados la verificación física de los  Bs y elementos asignados a los funcionarios PROD Toma física.
</t>
  </si>
  <si>
    <t>Realizar memorando mensual para el personal uniformado realice el debió reporte y proceso en el reporte del formato de traslado de bienes y así mismo que reportar copia de lo radicado en la Subdirección Corporativa a la Subdirección Operativa.  
Memorando socialización del procedimiento toma física PROD-GA-06-Versión 6 2019 -8.1 planificación y control de operaciones.</t>
  </si>
  <si>
    <t>memorando socialización</t>
  </si>
  <si>
    <t>procedimientos actualizados</t>
  </si>
  <si>
    <t>8.1</t>
  </si>
  <si>
    <t>Retiro de Personal. El día 30 de junio se solicitó mediante correo electrónico a la Subdirección de Gestión Humana la paz y salvo de las siguientes personas: Henry Villamil y Miguel Cabra, exfuncionarios de la entidad, para lo cual el mismo 30 de julio se dio respuesta informando que no reposan en las historias laborales dichos paz y salvo y que aún continúan con inventarios a su cargo y el tiempo en que salieron de la entidad es mucho, por todo lo anterior se observa que no se está verificando la devolución de los bienes y que no existe articulación con la parte de inventarios</t>
  </si>
  <si>
    <t>Desactualización de los procedimientos, derivado de una mala información.</t>
  </si>
  <si>
    <t>#actividades planteadas/#actividades ejecutadas</t>
  </si>
  <si>
    <t>1.1</t>
  </si>
  <si>
    <t>No se realizaron la ampliación de los amparos teniendo en cuenta el acta de inicio del contrato 435-2018</t>
  </si>
  <si>
    <t xml:space="preserve">Fallas en la supervisión del contrato y en la verificación de los documentos para la ejecución del mismo.
</t>
  </si>
  <si>
    <t xml:space="preserve">*Realizar solicitud de ampliación de poliza  del contrato N 435- 2018.   *Realizar matriz de control financiero donde se encontraran  todos los contratos de la subdirección Logistica para su verificación, acción realiazada desde la nueva vigencia 2020.        </t>
  </si>
  <si>
    <t>Humanos- Logisticos</t>
  </si>
  <si>
    <t xml:space="preserve">supervision contractual </t>
  </si>
  <si>
    <t>1.2</t>
  </si>
  <si>
    <t>Para el contrato 435-2018, y contrato 377-2019 en el SECOP II, el ítem pagos no se observa ningún pago, ni porcentaje de avance del contrato dentro de la plataforma.</t>
  </si>
  <si>
    <t xml:space="preserve">Falla en la supervisión del contrato y la verificación de la información publicada en el SECOPII
</t>
  </si>
  <si>
    <t xml:space="preserve">*Solicitar  al proveedor  subir el informe de ejecución y sus respectivas facturación en la plataforma Secop II. </t>
  </si>
  <si>
    <t>1.4</t>
  </si>
  <si>
    <t>Se presentan fallas en la designación de la supervisión del contrato 377-2019 además a fallas en la supervisión del contrato, toda vez que en varios documentos son firmados por varios funcionarios de la UAECOB en calidad de supervisor sin estar debidamente soportado su designación.</t>
  </si>
  <si>
    <t xml:space="preserve">Fallas en la supervisión del contrato 377- 2019 
</t>
  </si>
  <si>
    <t xml:space="preserve">*Realizar verificación periodica de los contratos adjudicados en la subdirección logistica y en la plataforma Secop II.                               * Realizar memorando interno recordando las obligaciones y funciones del apoyo a la supervisión.           </t>
  </si>
  <si>
    <t xml:space="preserve">Apoyo a la supervisión </t>
  </si>
  <si>
    <t>2.1</t>
  </si>
  <si>
    <t>Desactualizado el procedimiento de suministro de combustible</t>
  </si>
  <si>
    <t>Dasactualización del procedimiento suministro de combustibles</t>
  </si>
  <si>
    <t>*Realizar la actualización del procedimiento.                    *Publicar del procedimiento actualizado      *socializa del procedimiento                           *Divulgar el procedimiento</t>
  </si>
  <si>
    <t>Actualización del procedimiento</t>
  </si>
  <si>
    <t>2.2</t>
  </si>
  <si>
    <t>Se evidencia falta de claridad en la información sobre qué tipo de combustible se debe manejar para equipo menor tanto en los líderes que manejan el proceso como en las estaciones, lo cual hace que no exista un lineamiento claro sobre el tema debido a la falta de capacitación y/o entrenamiento y al no revisar por parte de los líderes periódicamente la normatividad y/o documentos externos, teniendo en cuenta que en las actas aportadas no se detallas dichas capacitaciones.</t>
  </si>
  <si>
    <t>Falta de claridad en la información sobre qué tipo de combustible se debe manejar para equipo menor.</t>
  </si>
  <si>
    <t>*Programar capacitación con HUSQVARNA, para el manejo de combustible  de equipo menor a los jefes de estación quienes divulgaran a sus equipos de los diferentes turnos.                                              *Realizar  acta de capacitación realizada a lidres de estación.                                 *Realizar registro fotografico y video socializando la capacitación a las estaciones.</t>
  </si>
  <si>
    <t>Capacitacion cuerpo uniformado</t>
  </si>
  <si>
    <t>2.4</t>
  </si>
  <si>
    <t>Falta de control y seguimiento frente a lo reportado por las estaciones y la base en línea de terpel.</t>
  </si>
  <si>
    <t xml:space="preserve">Falta de control y seguimiento frente al consumo de combustible.
</t>
  </si>
  <si>
    <t>Humanos- Logisticos- Tecnologico</t>
  </si>
  <si>
    <t>Consumo diario combustible</t>
  </si>
  <si>
    <t>2.5</t>
  </si>
  <si>
    <t>No se cumple el procedimiento de Solicitud y entrega de suministro de combustible  PROD-GLE-03 en lo relacionado a autorizar consumos adicionales de combustibles, los criterios y flujos de aprobación respectivos.</t>
  </si>
  <si>
    <t>Actualización procedimiento</t>
  </si>
  <si>
    <t>2.7</t>
  </si>
  <si>
    <t>Fallas en el control establecido para corroborar las facturas radicadas por el proveedor de combustible (Terpel), lo reportado por las estaciones y lo registrado en la base en línea</t>
  </si>
  <si>
    <t xml:space="preserve">Consumo diario de combustible. </t>
  </si>
  <si>
    <t>2.8</t>
  </si>
  <si>
    <t>Falta de control en lo radicado para pagos ante el área financiera al no relacionar todas las facturas, lo que podría generar perdida de información y/o dificultades a futuro para determinar el estado financiero para la liquidación del mismo, entre otros aspectos.</t>
  </si>
  <si>
    <t xml:space="preserve">Falla por parte de la supervisión a los procesos contractuales como radiacación de facturación al área financiera.
</t>
  </si>
  <si>
    <t xml:space="preserve">*Desarrollar matriz de segumiento financiero, la cual permite evidenciar la ejecución y facturación de los contratos que lleva actualmente la Subdirección Logística.                                      *Ejecturar a partir del mes de agosto matriz de seguimiento financiero para los contratos activos que se estan ejecutando en la Subdirección de Logística.        *Realizar memorando interno recordando a los apoyos a la supervisión sus obligaciones contempladas para esta función. </t>
  </si>
  <si>
    <t xml:space="preserve">Matriz seguimiento financiero. </t>
  </si>
  <si>
    <t>No se está cumpliendo con lo establecido en la Resolución resolución 100 del 16 de marzo de 2009 “Por la cual se crea y reglamenta el comité de vehículos de la Unidad Administrativa Especial Cuerpo Oficial Bomberos”, art. 5 y 6 al no adelantar las sesiones del comité establecidas en la misma.</t>
  </si>
  <si>
    <t>Fallas en la implementación del Comité de Vehiculos convocado por la Subdirección Logística quien lidera la secretaria del mismo.</t>
  </si>
  <si>
    <t>*Realizar continuidad  al comité de vehiculos a partir del segundo semestre de 2020 .</t>
  </si>
  <si>
    <t xml:space="preserve">Comité Vehiculos </t>
  </si>
  <si>
    <t>5 (a)</t>
  </si>
  <si>
    <t>No reposa en el expediente contractual los certificados de disposición de las llantas que fueron cambiadas en desarrollo del contrato 435-2018, que demuestran el cumplimiento de la obligación No. 8 del mencionado contrato.</t>
  </si>
  <si>
    <t xml:space="preserve">Fallas en  por parte de la supervisión del contrato.
</t>
  </si>
  <si>
    <t>*Realizar memorando al contratista solictando informe tecnico de baja de llantas.
*Realizar memorando dirigido a Juridica solicitando la inclución del certificado de disposición final en el expediente contractual.
*Realizar memorando dirigido a Sub. Corporativa indicando para realizar verificación de tramite en almacen y verificación ambiental.</t>
  </si>
  <si>
    <t xml:space="preserve">Baja de llantas </t>
  </si>
  <si>
    <t>5 (b)</t>
  </si>
  <si>
    <t>No se evidencia que se lleve un control de las llantas que se cambiaron y calibraron entre otras, lo anterior con el fin de conocer el total de llantas cambiadas y cruzarlo contra los certificados de disposición, así como el control de que vehículos se les ha realizado el cambio de llantas (cantidad, y ubicación de las mismas en las máquinas).</t>
  </si>
  <si>
    <t xml:space="preserve">Falta en el control y seguimiento en el proceso de reemplazo de llantas del Parque Automotor en la UAECOB.
</t>
  </si>
  <si>
    <t>*Realizar  matriz de control donde se evidencia la asignacion de llantas en la UAECOB.</t>
  </si>
  <si>
    <t xml:space="preserve">Control y disposicion de llantas. </t>
  </si>
  <si>
    <t>5.1</t>
  </si>
  <si>
    <t xml:space="preserve">No se evidencia en el expediente contractual 435-2018 el trámite para el pago de las facturas 7086, 7087 junto con sus soportes para ello (acta de recibo a satisfacción, entrada de consumo, documentos del proveedor y orden de pago). Dichas facturas se encuentran archivadas en el expediente contractual. Misma situación se presenta para las facturas 16 y 17 del 2020, pero estas no reposan en el expediente contractual.
Adicionalmente, no se encuentra dentro del expediente contractual ni tampoco el trámite de pago de las facturas 7203, 7089 del 2019 pero estas están relacionadas en los informes de ejecución por lo que se evidencia un, este hallazgo queda compartido entre la Subdirección Logística y la Subdirección Corporativa para lo cual ambos deberán general el respectivo plan de mejoramiento.
</t>
  </si>
  <si>
    <t xml:space="preserve">Humanos- Logisticos- Financieros- Tecnológicos </t>
  </si>
  <si>
    <t xml:space="preserve">Control financiero </t>
  </si>
  <si>
    <t>5.2</t>
  </si>
  <si>
    <t>Se evidencia fallas en la supervisión del contrato 435-2018, al no adelantar un adecuado seguimiento financiero, administrativo, técnico del mencionado contrato, no reposan informes de ejecución y los que reposan en el expediente contractual no dan cuenta de la debida ejecución del mismo. Así mismo, no se adelantaron lo contemplado en los numerales 2, 3, 4 y 15 de las obligaciones del contratista y que tenían relación con la supervisión del contrato.</t>
  </si>
  <si>
    <t>5.3</t>
  </si>
  <si>
    <t>Se evidencia un incumplimiento a lo establecido en el ítem obligaciones específicas del contrato 435-2018 numeral 7 y 10, por lo anterior se evidencia una falla en la supervisión pese a que esta situación de incumplimiento se dejó registrado en los informes de ejecución sin que se tomaran medidas al respecto.</t>
  </si>
  <si>
    <t xml:space="preserve">Fallas por parte de la supervisión a las obligaciones contractuales que tiene los contratista
</t>
  </si>
  <si>
    <t xml:space="preserve">*Realizar seguimiento y verificación por parte del apoyo a la supervisión en las obligaciones contractuales de los contratos adjudicados de la subdirección logística.        *Realizar Matriz de seguimiento a las obligaciones de los contratos para llevar un optimo control. </t>
  </si>
  <si>
    <t>6.1</t>
  </si>
  <si>
    <t>Falta de trazabilidad en la revisión de las ordenes de salidas, diagnóstico, cotizaciones contra lo facturado por el contratista, toda vez que en la orden de salida se describen los arreglos adelantados y comparado con la cotización ítem por ítem no se ven reflejado la totalidad de estos mismos, por lo que no se puede saber si se realizaron todos los ítems cotizados, sumado a que no es posible determinar si se facturó de acuerdo a la cotización inicial o existió un ajuste en la cotización de acuerdo a lo reparado.</t>
  </si>
  <si>
    <t xml:space="preserve">Fallas en la trasabilidad del la información con respecto a lo facturado vs ordenes de salida.
</t>
  </si>
  <si>
    <t>*Solicitar al contratista que incluya dentro de las ordenes de salida, todos los ítems cotizados y ejecutados que fueron aprobados por la supervisión y/o apoyo a la supervisión.
*incluir en el Drive de mesa logística una columna cerca a la columna de valor cotización, donde tenga el valor facturado por la orden de trabajo.</t>
  </si>
  <si>
    <t>6.2</t>
  </si>
  <si>
    <t>No se encuentra documentado el cumplimiento de las actividades de las obligaciones específicas del contratista No 1, 2, 3, 8, 13, 15 (toda vez que no se evidencia el certificado de disposición final de los RESPEL). Así como las obligaciones No. 25, 27 ya que en los diagnósticos no de describe el tiempo estimado de entrega (horas-días), No. 33 (toda vez que en las ordenes de salida se encontró sin las firmas de los involucrados) y numeral 37 toda vez que en lo soportado no se da cumplimiento a esta actividad.</t>
  </si>
  <si>
    <t xml:space="preserve">Fallas en la supervisión al no verificar las actividades contractuales por parte del contratista
</t>
  </si>
  <si>
    <t xml:space="preserve">*Solicitar al contratista todos los documentos con información de RESPEL, vertimientos y derrames.
*Se solicitará al contratista los videos del ingreso de vehículos recordando que deben ser entregados con el informe de ejecución.
*Solicitar al contratista entrega del diagnóstico técnico con el tiempo estimado de entrega (horas - días) .
*Proyectar respuesta al comunicado radicado 2020E002771 enviado el 3 de junio, en el cual se le solicita el plan de mantenimiento y  los mantenimientos preventivos básicos detallados, dicha respuesta no cumple a satisfacción con lo solicitado por la supervisión. </t>
  </si>
  <si>
    <t xml:space="preserve">obligaciones contractuales </t>
  </si>
  <si>
    <t>6.3</t>
  </si>
  <si>
    <t>No se evidencia en el expediente contractual ni en los documentos soportados el cumplimiento del Numeral 12. Criterios ambientales y de seguridad y salud en el trabajo de los estudios previos “el contratista debe entregar al supervisor, previo a la suscripción del acta de inicio, un plan de manejo ambiental donde se encuentren descritos los programas: 1) uso eficiente del agua detallando el manejo de vertimientos. 2) uso eficiente de energía. 3) gestión integral de residuos detallando el manejo de residuos peligrosos y el manejo de residuos de trampas de grasa y/o lodos donde explique cómo realizan la separación, almacenamiento, el tratamiento y la disposición final, mencionando la empresa con que realizan la limpieza, en cumplimiento del decreto 4741 de 2005. por lo cual el supervisor deberá remitir a las áreas de Seguridad y Salud en el Trabajo y Ambiental la información suministrada por el contratista o futuro contratista cuando existan criterios en cuanto a estos temas con el fin de avalar el cumplimiento de los requisitos normativos legales y de los estudios previos. Este hallazgo queda orientado a la subdirección Logística</t>
  </si>
  <si>
    <t>Fallasen la supervisión al no verificar las obligaciones contractuales por parte  del contratista.</t>
  </si>
  <si>
    <t xml:space="preserve">*Realizar  seguimiento a las obligaciones contractuales a los contratos adjudicados en la subdirección logística por parte de los apoyos a la supervisión implementando una matriz de gestion.  </t>
  </si>
  <si>
    <t xml:space="preserve">Seguimiento contratactual </t>
  </si>
  <si>
    <t>7.1</t>
  </si>
  <si>
    <t xml:space="preserve">Se configura un hallazgo al no contar con un control administrativo que relacione los casos creados vs. las ordenes de trabajo, esto con el fin de llevar una trazabilidad de los pagos efectuados determinando que casos faltan por cobrar, cuales no se deben hacer por temas de garantías, que casos no se han realizado y su causa de no realización, y análisis de los casos reiterativos por las mismas fallas entre otros. </t>
  </si>
  <si>
    <t xml:space="preserve">Falla en el seguimiento de los casos creados vs ordenes de trabajo para llevar trazabilidad correspndiente del proceso.
</t>
  </si>
  <si>
    <t>*Elaborar drive, el cual tiene toda la trazabilidad de los casos.</t>
  </si>
  <si>
    <t>7.2</t>
  </si>
  <si>
    <t>De acuerdo a las entrevistas realizadas a las estaciones, al líder del proceso en la Subdirección Logística y a las evidencias aportadas se observa un incumplimiento toda vez que no se está realizando la revisión diaria del vehículo y su registro en el drive, la verificación de esa información con el fin de determinar sus posibles actividades de mantenimiento, los informes estadísticos y su presentación al líder del proceso.</t>
  </si>
  <si>
    <t xml:space="preserve">Desactualización del procedimiento.
</t>
  </si>
  <si>
    <t xml:space="preserve">*Revisar y realizar actualización del procedimiento de revision diaria de parque automotor, la responsabilidad es de la subdirección operativa mas no de la subdirección logística. </t>
  </si>
  <si>
    <t xml:space="preserve">Revision diaria </t>
  </si>
  <si>
    <t>Se sigue sin contar con un procedimiento en donde se estructure todo el tema de reporte de consumos de combustibles (tirillas) por parte de las estaciones, tiempos de reporte, responsables, entre otros, con el fin de poder realizar la verificación en cuanto a la facturación, estadísticas reales de consumo por máquina, por lo que se debe generar un plan de mejoramiento reportado a esta oficina.</t>
  </si>
  <si>
    <t>De acuerdo a la visita realizada al taller de Reimpodiesel y a la entrevista realizada al residente se identifica que no se lleva un adecuado control e información sobre las maquinas que están o que llegan para su mantenimiento, por lo que se recomienda realizar una adecuada trazabilidad y seguimiento con los soportes necesarios y así evitar una mala información y un mejor control en el proceso</t>
  </si>
  <si>
    <t xml:space="preserve">Falta de seguimiento por parte de los líderes de Parque Automotor frente a las obligaciones del ingeniero residente taller.
</t>
  </si>
  <si>
    <t>*Solicitar al contratista que incluya dentro de las ordenes de salida, todos los ítems cotizados y ejecutados que fueron aprobados por la supervisión y/o apoyo a la supervisión.
*Incluir en el Drive de mesa logística una columna cerca a la columna de valor cotización, donde tenga el valor facturado por la orden de trabajo.</t>
  </si>
  <si>
    <t xml:space="preserve">Obligaciones del contratista </t>
  </si>
  <si>
    <t>Autorevisión</t>
  </si>
  <si>
    <t xml:space="preserve">Revisión de los procedimientos de la Subdirección Operativa </t>
  </si>
  <si>
    <t>Se presenta la conjugación de dos causas que son la transición del SIG al MIPG y la Reestructuración de la Subdirección, en cumplimiento de la Ley 1523 de 2012</t>
  </si>
  <si>
    <t>Revisión de los procedimientos de la SGR</t>
  </si>
  <si>
    <t>Revisión de los mapas de riesgos de los procesos de la SGR</t>
  </si>
  <si>
    <t>A raíz de la Reestructuración de la SGR, en cumplimiento de la Ley 1523 de 2012 se debe actualizar la documentación, se replantean los objetivos y de allí se identifican los riesgos</t>
  </si>
  <si>
    <t xml:space="preserve">Cumplir con el cronograma propuesto para las actividades MIPG de la Subdirección </t>
  </si>
  <si>
    <t>No. de actividades realizadas/No. De actividades programadas en el cronograma*100</t>
  </si>
  <si>
    <t>1 Mapa de riesgos de gestión y corrupción del proceso actualizado</t>
  </si>
  <si>
    <t>No. De actividades realizadas/No. De actividades planetadas en la acción*100</t>
  </si>
  <si>
    <t>Auditoria de Seguimiento Plan de Seguridad Vial</t>
  </si>
  <si>
    <t>Se evidencia que el plan de seguridad vial se encuentra desactualizado y desarticulado de acuerdo a los procedimientos internos de  la entidad dando incumplimiento a lo establecido en la resolución 1565 de 2014</t>
  </si>
  <si>
    <t>Desactualización del PESV en la UAECOB.</t>
  </si>
  <si>
    <t xml:space="preserve">1. Realizar la respectiva actualización del PESV  según la resolución 1565 de 2014.                                             </t>
  </si>
  <si>
    <t>Financieros- Logísticos- Humanos- Tecnológicos</t>
  </si>
  <si>
    <t xml:space="preserve">Actualización y ejecición del PESV </t>
  </si>
  <si>
    <t xml:space="preserve">Número de actividades realizadas / Número de actividades propuestas. </t>
  </si>
  <si>
    <t>Se evidencia 1 actade reuniòn  del dia 3 de junio de 2020, donde se analiza un estudio de mercado para mejorar el replaqueteo, teniendo encuenta  los diferentes tipos de bienes y gestionar para la adquisiciòn de un nuevo sistema de plaqueteo. Asi mismo, se evidencia el estudio de mercado sobre el anàlisis del replaqueteo del 24 d ejunio de 2020.</t>
  </si>
  <si>
    <t>Se evidencia el cumplimiento de las acciones propuestas junto con la meta establecida</t>
  </si>
  <si>
    <t>Se observa un cumplimiento del 100% respecto a la meta establecida.</t>
  </si>
  <si>
    <t>Autoevaluacion salidas no conformes</t>
  </si>
  <si>
    <t>Se identifica que el porceso cuenta con procedimientos desactualizados y documentación por construir, teniendo en cuen ta la reestructiuración de la Subdirección</t>
  </si>
  <si>
    <t>* Realizar un inventario documental del  proceso
* Solicitar mediante  correo eléctronico cada uno de lo líderes de equipo la revisión del inventario y la acción a realizar con los documentos
* Realizar un cronograma para la revisión, actualización y creación de la documentación relacionada a los procesos de la Subdirección y acordes con la nueva estructura
* Cumplir con las actividades planteadas en el cronograma</t>
  </si>
  <si>
    <t>Se detecta que la SGR cuenta con los mapas de riesgos  tanto de gestión como de corrupción de los procesos Conocimiento del riesgo y Reducción del riesgos sin actualizar y con seguimientos del año 2019</t>
  </si>
  <si>
    <t>* Hacer el análisis del contexto de los procesos Reducción del riesgo y Conocimiento del riesgo
* Actualizar las caracterizaciones de los procesos Reducción del riesgo y Conocimiento del riesgo
* Revision y actualización de los mapas de riesgos de los procesos de la SGR</t>
  </si>
  <si>
    <t>No se está documentado el análísis de salidas no conformes para la toma de decisiones de acuerdo con el numeral 8,7 de la norma ISO 9001 2015</t>
  </si>
  <si>
    <t xml:space="preserve">
 Los responsable de los procesos misionales no presentan información de los productos no conformes.</t>
  </si>
  <si>
    <t>Documentar las salidas no conformes deacuerdo con el procedimiento vigente para tal fin</t>
  </si>
  <si>
    <t>Cumplir con las actividades propuestas</t>
  </si>
  <si>
    <r>
      <rPr>
        <b/>
        <sz val="7"/>
        <color theme="1"/>
        <rFont val="Calibri"/>
        <family val="2"/>
        <scheme val="minor"/>
      </rPr>
      <t>(</t>
    </r>
    <r>
      <rPr>
        <sz val="7"/>
        <color theme="1"/>
        <rFont val="Calibri"/>
        <family val="2"/>
        <scheme val="minor"/>
      </rPr>
      <t xml:space="preserve">acciones programadas </t>
    </r>
    <r>
      <rPr>
        <b/>
        <sz val="7"/>
        <color theme="1"/>
        <rFont val="Calibri"/>
        <family val="2"/>
        <scheme val="minor"/>
      </rPr>
      <t>/</t>
    </r>
    <r>
      <rPr>
        <sz val="7"/>
        <color theme="1"/>
        <rFont val="Calibri"/>
        <family val="2"/>
        <scheme val="minor"/>
      </rPr>
      <t>acciones ejecutadas * 100%</t>
    </r>
    <r>
      <rPr>
        <b/>
        <sz val="7"/>
        <color theme="1"/>
        <rFont val="Calibri"/>
        <family val="2"/>
        <scheme val="minor"/>
      </rPr>
      <t>)</t>
    </r>
  </si>
  <si>
    <t>Según la revisión de la Subdirección operativa se puede evidenciar que las acciones tomadas para subsanar el hallazgo no fueron 100% eficaces . Mediante correo electrónico del 13/11/2020 solicitan modificar la acción de mejora y ampliar el plazo de ejecución</t>
  </si>
  <si>
    <t xml:space="preserve">Realizar memorando bimensual para el personal uniformado realice el debió reporte y proceso en el reporte del formato de traslado de bienes y así mismo que reportar copia de lo radicado en la Subdirección Corporativa a la Subdirección Operativa.  
Memorando socialización del procedimiento toma física PROD-GA-06-Versión 6 2019 -8.1 planificación y control de operaciones.  
</t>
  </si>
  <si>
    <t>Memorandos bimensulaes</t>
  </si>
  <si>
    <t>Solicitudes radicadas/solcitudes programadas</t>
  </si>
  <si>
    <t>Auditoria de Seguimiento Sistema de Gestión SST</t>
  </si>
  <si>
    <t>Hallazgo administrativo por incremento en pasivos exigibles.Como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</si>
  <si>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Auditoria Procesos Públicos y Personas Jurídicas</t>
  </si>
  <si>
    <t xml:space="preserve">10.2.1.1 
I </t>
  </si>
  <si>
    <t xml:space="preserve">Debilidad dentro de la plataforma SECOP II del  ítem 7. Ejecución de contratos- Porcentaje y/o  recepción de artículos “de los contratos 001 de 2019, 303 de 2020, 270 de 2020, 471 de 2020 que se encuentran dentro de la plataforma SECOP II, </t>
  </si>
  <si>
    <t>No existe un lineamiento claro por parte la oficina competente frente a la implementación y uso del SECOP II en la entidad.</t>
  </si>
  <si>
    <t>1. Solicitar a la Oficina Asesora Jurídica que se indiquen los lineamientos referentes a la implementación del módulo 7 "Ejecución de contratos- Porcentaje y/o recepción de artículos", incluso los responsables.
2. Solicitar a la Oficina Asesora Jurídica incluir dentro de las obligaciones generales de los contratos la obligatoriedad de dar cumplimiento a los lineamientos indicados por Colombia Compra Eficiente para el uso del Sistema Electrónico de Contratación Pública II.</t>
  </si>
  <si>
    <t>10.2.1.1   
II</t>
  </si>
  <si>
    <t>Se evidencia desarticulación entre el proceso Financiero y el proceso Contractual, toda vez que se evidenciaron en el SECOP II que la aprobación de los pagos no se ha realizado, ni por el proceso financiero ni por los supervisores, esto al no tener procedimentado ni articulado quién es el responsable de esta aprobación.</t>
  </si>
  <si>
    <t>2 solicitudes a la Oficina Asesora Jurídica</t>
  </si>
  <si>
    <t># de solicitudes enviadas / # de solicitudes programadas.</t>
  </si>
  <si>
    <t xml:space="preserve">10.2.1.1 
II </t>
  </si>
  <si>
    <t xml:space="preserve">No se han implementado las funcionalidades relacionadas con la ejecución del contrato electrónico que tiene la plataforma transaccional Secop II, porque los procedimientos relacionados estaban desactualizados y porque se estan en el proceso de articulación con las diferentes áreas de la entidad sobre su responsabilidad en este. </t>
  </si>
  <si>
    <t>Ajustar toda la documentación relacionada con el proceso jurídico y financiero que permita hacer uso de todas las funcionalidades de Secop II y atienda los lineamientos de la Agencia Colombia Compra Eficiente y realizar socialización y acompañamiento a la labor de supervisión e interventoría:
1, Coordinar el trabajo de actualización documental entre las áreas involucradas (Oficina Asesora Jurídica, Gestión Documental y Financiera). 30%.
2,Actualización de documentación y procedimientos jurídicos y financieros que se ajusten a los requerimientos de Colombia Compra Eficiente.   60%
3. Socializar los nuevos procedimientos a  los supervisores e Interventores 10%.</t>
  </si>
  <si>
    <t>10.2.1. 2
II</t>
  </si>
  <si>
    <t>Se evidenciaron que falta de aprobación de las pólizas o garantías en la plataforma SECOP II de los contratos 303 de 2020, 001 de 2019, además se evidenció desactualización del procedimiento selección abreviada por acuerdo marco de precios código PROD –CON-09 versión 01 vigentes desde el 31/08/2018, toda vez que para esta tipología contractual, no es necesario la publicación ni aprobación de pólizas, de conformidad con lo establecido en la tienda virtual del Estado Colombiano.</t>
  </si>
  <si>
    <t xml:space="preserve">El cambio en la contratación de la  entidad de pasar al contrato electrónico generó muchos cambios que hasta el momento se estan socilizando y poniendo en práctica con respecto a la aprobación de la polizas. Por otro lado, nuevemente se le comenta a la Oficina de Control Interno que no es cierto que es la modalidad de selección abreviada por acuerdo marco de precios según lo establecido en Colombia Compra Eficiente ES POTESTATIVO de la entidad la publicación y aprobación de las polizas. </t>
  </si>
  <si>
    <t>1) Cambio en el procedimiento para la aprobación de polizas por parte de la Oficina Asesora Jurídica, los abogados revisan las polizas y se las envian a la profesional Diana Barrera para que ella le de la aprobación en el Secop. 2 ) Publicación del nuevo procedimiento en la ruta de la calidad.</t>
  </si>
  <si>
    <t>Oficina Asesora Jurídica, Gestión Documental y Financiera</t>
  </si>
  <si>
    <t>Vanessa Gíl Gómez y Diana Parra</t>
  </si>
  <si>
    <t>Implementación de todos los módulos de la plataforma transaccional por medio de un trabajo inteáreas.</t>
  </si>
  <si>
    <t>Actividades planteadas / actividades realizadas *100%</t>
  </si>
  <si>
    <t xml:space="preserve">Aprobación de las polizas en el Secop en los tiempos adecuados 100%. </t>
  </si>
  <si>
    <t>Actividad planteada / actividad realizada *100%</t>
  </si>
  <si>
    <t xml:space="preserve"> Invest_sumaria 20205003339900031E- veeduría</t>
  </si>
  <si>
    <t>(Presuntas ineficiencias administrativas en el Contrato 237 de 2019, relacionado con los seguros de la UAECOB) Impartir instrucciones a los servidores públicos y contratistas de la Unidad Administrativa Especial Cuerpo Oficial de Bomberos UAECOB involucrados en los procesos de contratación, para que den cumplimiento al Acuerdo 2 de 2014, del Archivo General de la Nación que define las directrices de la conformación de los archivos de las entidades</t>
  </si>
  <si>
    <t>(Presuntas ineficiencias administrativas en el Contrato 237 de 2019, relacionado con los seguros de la UAECOB)Impartir instrucciones al área de contratación de la Unidad Administrativa Especial Cuerpo Oficial de Bomberos UAECOB para que se fijen puntos de control que eviten diferencias entre los expedientes digitales publicados en el Secop II y los expedientes físicos que reposan en la entidad.</t>
  </si>
  <si>
    <t>Para el periodo en que se suscribió el contrato y el transcurso del año 2019 no se desarrollaron capacitaciones a los servidores públicos y contratistas de la UAECOB que permitieran dar a conocer el Acuerdo 2 de 2014.</t>
  </si>
  <si>
    <t>1. Se solicitara realizar capacitaciones a la Subdirección Corporativa – Área de Gestión Documental para que los servidores públicos y contratistas de la Unidad Administrativa Especial Cuerpo Oficial de Bomberos UAECOB, involucrados en los procesos de contratación, conozcan y den estricto cumplimiento a la Ley 594 de 2000 ” Ley General de Archivos” y al “Acuerdo 2 de 2014”, del Archivo General de la Nación.
2. Realizar Mesas de trabajo con la Subdirección de Gestión Corporativa-Área de Gestión Documental con el fin de revisar, validar y actualizar las TRD  asociadas al proceso contractual en las series documentales necesarias para dar cumplimiento a los lineamientos exigidos por SECOP II.</t>
  </si>
  <si>
    <t>Debilidad en la coordinación y seguimiento frente a la publicación de documentos publicados en el Secop II.</t>
  </si>
  <si>
    <t>1) Se emitirá Memorando dirigido a los Supervisores de los contratos para que remitan a tiempo los documentos de ejecución de los expedientes, de manera tal que estos puedan ser publicados a tiempo en la plataforma Secop II.
2) Se realizarán mesas de trabajo con los servidores públicos y contratistas de la UAECOB, entre ellos los supervisores, con el fin de impartir lineamientos de gestión documental para el expediente contractual, con el objetivo de  que se remita a tiempo al Archivo de la Oficina Asesora Jurídica los documentos de ejecución del contrato de manera cronológica para que los expedientes se encuentren correctamente organizados.</t>
  </si>
  <si>
    <t>Gestión Documental
Oficina Asesora Jurídica - Contratación</t>
  </si>
  <si>
    <t>Los funcionarios y contratistas de la entidad serán capacitados en  al Acuerdo 2 de 2014, del Archivo General de la Nación que define las directrices de la conformación de los archivos de las entidades, para mejorar así la gestión documental de la UAECOB</t>
  </si>
  <si>
    <t>Impartir instrucciones a los funcionarios y contratistas de la UAECOB sobre la gestión documental del expediente contractual.</t>
  </si>
  <si>
    <t>No ha iniciado ejecución</t>
  </si>
  <si>
    <t>María del carmen Bonilla</t>
  </si>
  <si>
    <t>Se realiza mesa detrabajocon SGR el 30/11/2020 (acta de reunión)</t>
  </si>
  <si>
    <t>Se ha venido recordando a los jefes de stación mediante oficios la obligatoriadad de diligenciar los formaos deentrega de bienes para cuando se traslada el personal unifrmado. Sehan venido relizando las sociliaciones del procedimiento de toma física</t>
  </si>
  <si>
    <t>Se evidencia que se ha venido recordando a los jefes de estación mediante oficios y correos  la obligatoriedad de diligenciar los formaos deentrega de bienes para cuando se traslada el personal unifrmado. Se han venido relizando las sociliaciones del procedimiento de toma física en 10 de las 17 estaciones. Se recomienda garantizar que se haga en las 17 estaciones la socialización.</t>
  </si>
  <si>
    <t>cerrada</t>
  </si>
  <si>
    <t>Se han las mesas de trabajo para la construcción delas fichas técnicas de los elementos a adquirir</t>
  </si>
  <si>
    <t>Se realizó mesa detrabajoel 25 de agosto de 2020 con la SGR</t>
  </si>
  <si>
    <t>No hsy avance</t>
  </si>
  <si>
    <t>Se evidenia que se han venido realizando mesas de trabajo para la construcción de fichas técnicas con la participaciónde uniformados y profesionles de administrativos de la SO.  Se evidencia acta del mes de julio en donde se da Alcance al  acta de fichas técnicas procesos contractuales – etapa precontractual 2020, han venido cumpliendo con la acción propuesta, en el próximo seguimiento se hara verificación si hay lugar a ello de los ajustes realizados y concertados con los equipos técnicos correspondientes.</t>
  </si>
  <si>
    <t>Allegaron evidencias de la matriz DOFA levantada para el proceso de Gestión de las comunicaciones. Se recomiensda reformular la cción toda vez que la existe no elimina la desviación establecida en la auditoria.</t>
  </si>
  <si>
    <t>Se envió oficio a la SGH el 9/12/2020 soliictando la mesa de trabajo para la revisión del procedimiento PROD-GH-01 Versión 07. I-00643-2020023538-UAECOB Id: 63299</t>
  </si>
  <si>
    <t>Se detecta que la Subdirección Operativa cuenta con los mapas de riesgos tanto de gestión como de corrupción de los procesos SO sin actualizar y con seguimientos del año 2019</t>
  </si>
  <si>
    <t>Se identifica que el proceso cuenta con procedimientos desactualizados y documentación por construir, teniendo en cuenta la reestructuración de la Subdirección Operativa</t>
  </si>
  <si>
    <t>Se presenta la conjugación de dos causas que son la transición del SIG al MIPG y la Reestructuración de la Subdirección Operativa, en cumplimiento de la Ley 1523 de 2012</t>
  </si>
  <si>
    <t>A raíz de la Reestructuración de la SO, en cumplimiento de la Ley 1523 de 2012 se debe actualizar la documentación, se replantean los objetivos y de allí se identifican los riesgos</t>
  </si>
  <si>
    <t>Se evidencia avance ara las actividades 1 y 3 pendientes la 2</t>
  </si>
  <si>
    <t xml:space="preserve">1) Realizar un inventario documental del proceso misional de la SO. 
2) Realizar un cronograma para la revisión, actualización y creación de la documentación relacionada al proceso de la Sub. Operativa;  teniendo en cuenta la  nueva estructura del nuevo mapa de proceso. 
</t>
  </si>
  <si>
    <t xml:space="preserve">1) Hacer el análisis del contexto del proceso manejo.
2) Actualizar la caracterización del proceso manejo 
3) Revisión y actualización de los mapas de riesgos del proceso manejo de la SO
</t>
  </si>
  <si>
    <t xml:space="preserve">Se evidencian acdtas que soportan las revisiones de las carpetas de contratos de compraventa 2020 , realizadas durante los meses de septiembre y noviembre.  </t>
  </si>
  <si>
    <t>Se evidencia acta de reunión el 25 de agosto entre la SGR y Central de radio, se establecen tareas y se acuerdan una nueva reunión que se realizó en el mes de noviembre. Se recomienda reformular la meta y el indicador puestos que no miden lo propuesto en la ccion de mejora</t>
  </si>
  <si>
    <t>Se evidencia oficio del 18/11/2020 enviado a las estaciones en donde les informan  de las consecuencias de no radicar los siniesrros dentro de los términos establecidos. Se ha realizado socialización del procedimiento  PROD-APY-GRF-1-08  en las estaciones B2, B4,B16, B5 y B8, pendientes las otras 12 estaciones</t>
  </si>
  <si>
    <t>Se evidencia el análisis del contexto del proceso manejo de la SO, y el borrador de la nueva caracterización del mismo proceso. Pendiente la actividad 3</t>
  </si>
  <si>
    <t xml:space="preserve">Realizar solicitud a la SGR, para revisar el PROD-CR-03 Concepto Técnico en SH y SPCI, R M, R Y JI, con el fin de que se establezacan las actividades relacionadas con la asignación de las visitas para las estaciones y que se incluya un control para los  tiempos de la emisión del certificado de concepto técnico.  </t>
  </si>
  <si>
    <t>Subdirección de Gestión del Riesgo</t>
  </si>
  <si>
    <t>actividades realizadas/ actividades programadas</t>
  </si>
  <si>
    <t>Realizar actualización de la matriz de riesgo del proceso manejo, incluyendo los riesgos asociados al Centro de Coordinación y Comunicaciones, si existen.</t>
  </si>
  <si>
    <t>Identificar riesgos</t>
  </si>
  <si>
    <t>Número de riesgos asociados /total de riesgos</t>
  </si>
  <si>
    <t xml:space="preserve">Plan B  Centro de Coordinación y Comunicaciones </t>
  </si>
  <si>
    <t>Actualización plan B continuidad / Actividades programas</t>
  </si>
  <si>
    <t>Realizar solicitud a la Subdirección Humana para revisar el procedimiento PROD-GH-01 Versión 07 vigente 03-04-2017. Con el fin que se establezcan actividades relacionadas con las áreas que interviene en el proceso y socializarlo al personal uniformado.</t>
  </si>
  <si>
    <t>Subdirección Gestión Humana</t>
  </si>
  <si>
    <t>Ana María Mejia</t>
  </si>
  <si>
    <t xml:space="preserve">Se comparte en el drive de evidencias la matriz seguimiento mensual del plan de acción del plan de desarrllo 2020-2024 actualizada a la fecha.
</t>
  </si>
  <si>
    <t xml:space="preserve">Se adjunta matriz de seguimiento DOSSIER, herramienta mejorada para el seguimiento a partir del mes de agosto.  Se aportan las actas de los comites dossier, seguimiento a la ejecución.
Se aportan las presentaciones  como complemento a la matriz donde se evidencia el seguimiento realizado.
</t>
  </si>
  <si>
    <t>Se adjunta  tablero de control reservas/pasivos y presentaciones relacionadas con el tema de reservas y pasivos</t>
  </si>
  <si>
    <t>Se evidencia que se han venido realizando los seguimientos  a la inversión, se recomienda verificar los compromisos pactados con la dependencias con el fin de cumplir con la ejecución prevista.</t>
  </si>
  <si>
    <t>Se observan actas de reunión con las dependencias de la Entidad e informes quincenales en donde anotan  el resumen de los compromisos, dan las alertas correspondientes y las recomenfaciones desde la OAP https://drive.google.com/drive/folders/1nJ0RRzi9mheUjxQFaBLKVzVG3sQYEOA_, han venido cumpliendo con la acción propuesta.</t>
  </si>
  <si>
    <t>En la siguiente ubicación https://drive.google.com/drive/folders/1kb32WspAqmbO5jUBpaoG7SoTTJFUXh6g, se evidencia la publicación  de los informes de seguimiento al PPTO de inversión y se observan las recomendaciones emitidas por la OAP, han venido cumpliendo con la acción propuesta, importante verificar con corporativa para verificar si se logra la meta de disminuir las reservas y los pasivos al mínimo que exige la norma.</t>
  </si>
  <si>
    <t>No se evidencia que se hayan realizado las reuniones del COPASST mes a mes, ni la participación del COPASST haya en el programa de capacitación ni tampoco la alta dirección, tampoco se observa que se les haya divulgado la política SST, dando incumplimiento a lo establecido en el decreto 1072 articulo 2.2.4.6.11 parágrafo 1, decreto 1072 articulo 2.2.4.6.5.</t>
  </si>
  <si>
    <t>Debilidad en el seguimento a los compromisos adquiridos por los representantes COPASST y desconocimiento de sus obligaciones inluyendo la de rendir cuentas sobre su gestión</t>
  </si>
  <si>
    <t xml:space="preserve">1.  Hacer uso de las herramientas virtuales a fin de mejorar la participación de los integrantes del COPASST en las sesiones mensuales, haciendo uso de las herramientas tecnológicas de la Entidad.
2. Capacitar al COPASST frente a sus obligaciones frente al SGSST según la normatividad vigente y Contar con una herramienta para el seguimiento a los compromisos definidos en las reuniones COPASST 
3. Incluir en el Plan Anual de Trabajo en SST las actividades relacionadas con el COPASST definidas por el Decreto 1072
</t>
  </si>
  <si>
    <r>
      <t>No se evidencia que se estén realizando las reuniones trimestralmente del comité de convivencia laboral, los informes de gestión no se están llevando en su totalidad y su contenido no muestra la gestión realizada por el comité, tampoco se está llevando un consolidado de las quejas interpuestas de manera ordenada y con una secuencia. Adicionalmente, l</t>
    </r>
    <r>
      <rPr>
        <sz val="9"/>
        <color theme="1"/>
        <rFont val="Calibri (Body)_x0000_"/>
      </rPr>
      <t>os trabajadores no conocen a fondo el procedimiento para interponer una queja de acoso laboral por lo que se evidencia un incumplimiento a lo establecido en la resolución 312 de 2019 y resolución 1356 de 2012 artículo 3, resolución 1356 de 2012 articulo 3 y procedimiento PROD-GH-06: Formulación de</t>
    </r>
    <r>
      <rPr>
        <sz val="9"/>
        <color theme="1"/>
        <rFont val="Calibri"/>
        <family val="2"/>
        <scheme val="minor"/>
      </rPr>
      <t xml:space="preserve"> queja por presunto acoso laboral al comité de CV Versión 1 Vigente 14-11-2017 numeral 1 y 6.</t>
    </r>
  </si>
  <si>
    <t>1. No contar con copia magnética de la ejecución del CCVL (actas, informes, segumiento a casos)
2.  No se ha realizado la reinducción en SST en personal de planta</t>
  </si>
  <si>
    <t>1. Tener disponble en medio magnétio, en la carpeta compartida de SST las evidencias de ejecución del CCVL (actas, informes, consolidado de segumiento a casos)
2. Realizar la reinducción en SST para servidores y contratistas inlcuyendo como tema de capacitación el procedimiento para instaurar quejas ante el CCVL.</t>
  </si>
  <si>
    <t>No se evidencia que se está llevando a cabo todo lo planeado en la matriz de capacitación interna, la trazabilidad que se muestra en la matriz no es coherente de acuerdo a las evidencias aportadas, tampoco se evidencia el cumplimiento de los establecido en el PIC 2019 y 2020, no se está realizando las inducciones y re inducciones del personal de planta de la entidad, dando incumplimiento a lo establecido resolución 312 de 2019, decreto 1072 articulo 2.2.4.611 parágrafo 2, 2.2.4.6.12 numeral 6 y procedimiento PROD-GH-09: Inducción y Reinducción Versión 05 Vigente 17-07-2019 y INS-GH-09-01: Programa de Inducción y Reinducción Versión 1 Vigente 17-07-2019.</t>
  </si>
  <si>
    <t>1. No se contaba con los recursos humanos y tecnológicos para lograr la cobertura a todos los centros de trabajo para la capacitación y sensibilización a todo el personal.
2. La inducción, reinducción y en general la capacitación en SST no forma parte de la capacitación estratégica para el personal operativo</t>
  </si>
  <si>
    <t xml:space="preserve">1. Definir un plan de capacitación en SST  para el 2021 que cumpla con lo establecido por el Decreto 1072, incluyéndolo en el PIC con metas e indicadores para el seguimiento a su cumplimiento
2. Implementar opciones de apredizaje virtuales como alternativas a las metodología presenciales, para desarrollar la capacitación, inducción y reinducción en SST
</t>
  </si>
  <si>
    <t>No se evidencia que la Política del SG-SST se haya divulgado a todos los niveles de la entidad los objetivos definidos para el SG-SST no son medibles o cuantificables en sus indicadores, adicional a eso su cumplimiento no es coherente de acuerdo a lo establecido en el plan de trabajo y lo evidenciado en cada uno de ellos, tampoco se evidencia su divulgación al personal de planta de la entidad, por lo anterior se evidencia un incumplimiento a lo establecido en el Decreto 1072 de 2015 articulo 2.2.4.6.17 numeral 2.2, 2.2.4.6.18 numeral 1, 3, 5, articulo 2.2.4.6.6 numeral 4 y resolución 312 de 2019</t>
  </si>
  <si>
    <t>1. No se contaba con los recursos humanos y tecnológicos para lograr la cobertura a todos los centros de trabajo para la capacitación y sensibilización a todo el personal.
2. Para la vigencia 2020 no se había actualizado la Política y Objetivos del SG SST</t>
  </si>
  <si>
    <r>
      <t xml:space="preserve">1. Actualizar la Polítca y objetivos del SG SST con apoyo de la OAP en el marco del comité de gestión y desempeño para garantizar su alienamiento con la plataforma estratégica de la Entidad
</t>
    </r>
    <r>
      <rPr>
        <sz val="9"/>
        <color theme="1"/>
        <rFont val="Calibri (Body)_x0000_"/>
      </rPr>
      <t>2. Divulgar por los medios de comunicación de la Entidad la actualización de la Política</t>
    </r>
    <r>
      <rPr>
        <sz val="9"/>
        <color theme="1"/>
        <rFont val="Calibri"/>
        <family val="2"/>
        <scheme val="minor"/>
      </rPr>
      <t xml:space="preserve">
3</t>
    </r>
    <r>
      <rPr>
        <sz val="9"/>
        <color theme="1"/>
        <rFont val="Calibri (Body)_x0000_"/>
      </rPr>
      <t>. Actualizar los indicadores del SG SST verificando:  su coherencia con la Política y Objetivos del SG SST, que sean medibles , cuantificables  y que midan el desempeño del sistema.
4. Realizar seguimiento al reporte de los indicadores del SG SST según la periodicidad establecida en su hoja de vida y establecer las acciones correctivas cuando no se cumplan las metas proyectadas</t>
    </r>
    <r>
      <rPr>
        <sz val="9"/>
        <color theme="1"/>
        <rFont val="Calibri"/>
        <family val="2"/>
        <scheme val="minor"/>
      </rPr>
      <t xml:space="preserve">
5. Incluir el conocimiento de la Polítca y Objetivos del SG SST como parte de la inducción y reinducción en SST para servidores y contratistas</t>
    </r>
  </si>
  <si>
    <t>No se evidencia que para la vigencia 2020 se haya definido el plan de trabajo de SST y que este mismo este firmado por el empleador y el representante del sistema, adicional a esto, en el plan de trabajo 2019 se observó que no estaba actualizado y coherente con las evidencia presentadas por lo que se identifica un incumplimiento a lo establecido resolución 312 de 2019, decreto 1072 articulo 2.2.4.6.8 numeral 5 y 7, articulo 2.2.4.6.17 numeral 2.3 parágrafo 2, articulo 2.2.4.6.20 numeral 3, articulo 2.2.4.6.21 artículo 2, articulo 2.2.4.6.22 numeral 3</t>
  </si>
  <si>
    <t>1. La firma del plan de trabajo estaba pendiente de la actualización de la política y objetivos del SG SST; 2. no se documentaron acciones de mejora con motivo del incumplimiento de  actividades planificadas</t>
  </si>
  <si>
    <t>1. Enviar para firma del Director y del responsable del SG SST el Plan de Trabajo para la vigencia 2020
2.  Enviar para firma del Director y del responsable del SG SST el Plan de Trabajo para la vigencia 2021
3.  Justificar las modificaciones que se realicen al plan de trabajo formulador para la vigencia 2021</t>
  </si>
  <si>
    <t>Se evidencia que no se está realizando todas las investigaciones de los accidentes de trabajo considerados como leves o moderados, por otro lado, los miembros del COPASST no están participando en todas las investigaciones. Los reportes a las entidades promotoras de salud se siguen haciendo fuero de los términos establecidos, dentro de los dos días hábiles siguientes al evento, las acciones establecidas se están realizando muy tarde por lo tanto se está dando un incumplimiento a lo establecido en la Resolución 1401/2007 Artículo 14 Decreto Ley 19/2012 Artículo 140 Decreto 1295/1994 Artículo 21 literal e) y Artículo 62 Resolución 156/2005 Resolución 2851/2015 Artículo 1°, Decreto 1072/2015 Artículos: 2.2.4.6.12. numeral 11, 2.24.6.21 numeral 9, 2.2.4.2.4.5 y 2.2.4.1.7, Resolución 140 1/2007 Artículo 4 numerales 2,4,5,7 y Articulo 7, Decreto 1072/2015 Artículos 2.2.4.6.32 y Procedimiento Reporte e Investigación de Accidentes e Incidentes de trabajo PROD-GH-03 versión 08 vigente 12-11-2015.</t>
  </si>
  <si>
    <r>
      <t xml:space="preserve"> 1. No se realiza la validación periódica de Las causas y medidas de control para eventos leves se deben con los representantes COPASST; </t>
    </r>
    <r>
      <rPr>
        <sz val="9"/>
        <color theme="1"/>
        <rFont val="Calibri (Body)_x0000_"/>
      </rPr>
      <t>2. Reproceso en el trámite y envío de la documentación a la EPS (Al menos tres personas participan en el proceso) 3. Los eventos LEVES se reportan semanalmente x EPS</t>
    </r>
    <r>
      <rPr>
        <sz val="9"/>
        <color theme="1"/>
        <rFont val="Calibri"/>
        <family val="2"/>
        <scheme val="minor"/>
      </rPr>
      <t>; 3. Solicitar a la ARL incluir la cuenta de correo del responsable de reportar a la EPS, en la cadena de reporte de AT</t>
    </r>
  </si>
  <si>
    <r>
      <rPr>
        <sz val="9"/>
        <color theme="1"/>
        <rFont val="Calibri (Body)_x0000_"/>
      </rPr>
      <t xml:space="preserve">1. Actualizar el procedimiento de Reporte e Investigación de AT, inlcuyendo la metodología para la investigación de eventos leves
2. Divulgar el procedimiento actualizado
</t>
    </r>
    <r>
      <rPr>
        <sz val="9"/>
        <color theme="1"/>
        <rFont val="Calibri"/>
        <family val="2"/>
        <scheme val="minor"/>
      </rPr>
      <t>3.  Identificar los correos autorizados de las EPSs para el reporte de AT, incluirlos en el procedimiento de reporte de AT y  realizar el reporte por este medio previo al envío del memorando en físico, dentro de los 2 días hábiles siguientes a la ocurrencia del evento
4. Solicitar a la ARL incluir la cuenta de correo del responsable de reportar a la EPS, en la cadena de reporte de AT</t>
    </r>
  </si>
  <si>
    <t>Implementar las accioens formuladas</t>
  </si>
  <si>
    <t>Acciones Implementadas/ Acciones formuladas</t>
  </si>
  <si>
    <t>Implementar las acciones formuladas</t>
  </si>
  <si>
    <t xml:space="preserve">Poliza.  En el contrato 432 de 2019, se observa que la póliza 400023255 vigente desde el 27-12-2019 anexo o y anexo 1, con aprobación de garantía del 10-01-2020, no han sido modificado los amparos teniendo en cuenta el acta de inicio cuyas fechas son inicio 17-01-2020 y terminación 16-05-2020.  
</t>
  </si>
  <si>
    <t>No hay un control efectivo para la revision documental de los contratos a cargo de los supervisores</t>
  </si>
  <si>
    <t>Implementar un control para garantizar la completitud de la documentación asociada a la ejecución del proceso:
1, Validación de los amparos y comberturas de las polizas de cumplimiento del contrato. 33,3%
2,Diligenciar la matriz de seguimiento y control de proveedores de forma cronologica  .     33,3%
3,Aplicar el control de supervisión del contrato en la plataforma SECOP,.       33,3%.</t>
  </si>
  <si>
    <t>En el contrato No. 336 de 30-05-2019, la póliza No. 55891, con aprobación de garantías del 11-06-2019, no habían sido modificado los amparos teniendo en cuenta el acta de inicio fecha de iniciación 12-06-2019, solo hasta la modificación No. 1 del 11-12-2019 prorroga de un mes y quince días y adición $12.495.000, se evidencia la póliza No. 55891 anexo 3, con aprobación del 17-12-2019, donde se ajustaron los amparos teniendo en cuenta el acta de inicio</t>
  </si>
  <si>
    <t xml:space="preserve">Implementar un control para garantizar la completitud de la documentación asociada a la ejecución del proceso:
1, Validacion de los amparos y comberturas de las polizas de cumplimiento del contrato. 50%.
2, Revision del Acta de de liquidacion con amparo de vigencia vigente. 50%
</t>
  </si>
  <si>
    <r>
      <t xml:space="preserve"> Debilidad en las obligaciones del supervisior,  remitir cuentas de pago a la Oficina Asesora Juridica para que adelante todas las publicaciones dentro de la plataforma Secop I, segun lo evidenciado contrato </t>
    </r>
    <r>
      <rPr>
        <b/>
        <sz val="10"/>
        <color theme="1"/>
        <rFont val="Arial"/>
        <family val="2"/>
      </rPr>
      <t xml:space="preserve">336 </t>
    </r>
    <r>
      <rPr>
        <sz val="10"/>
        <color theme="1"/>
        <rFont val="Arial"/>
        <family val="2"/>
      </rPr>
      <t xml:space="preserve">y  432-2019 ver cuadro del informe final. </t>
    </r>
  </si>
  <si>
    <t xml:space="preserve">Implementar un control para garantizar la completitud de la documentación asociada a la ejecución del proceso:
1, Validación de los pagos del contrato. 50%
2,Aplicar el control de supervisión del contrato en la plataforma SECOP, 50%
</t>
  </si>
  <si>
    <t xml:space="preserve">Modificaciones Contractuales. En el contrato 336 de 2019 con acta de inicio del 12-06-2019 terminación 11-12-2019, se evidencia solicitud de modificación contractual del 29197018451id 26857 del 09-12-2019 prorroga plazo un mes y quince días y adición $12.495.000, se observa la modificación No. 1 del 11-12- 2019 prorroga de un mes y quince días a partir del 12-12-2019 hasta el 26-01-2020. </t>
  </si>
  <si>
    <t xml:space="preserve">Implementar un control para garantizar la completitud de la documentación asociada a la ejecución del proceso:
1, Validacion de la minuta contractual que este debidamente firmada. 50%.
2,validacion de la ampliacion de los amparos de la polizas de cumplimiento contractual. 50%
</t>
  </si>
  <si>
    <t xml:space="preserve">Debilidad del supervisor. No reposan en el expediente contractual, informes y/o avance de la ejecución contractual de los contratos 432 de 2019.Lo anterior, en contravía de lo establecido en la “Guía para el ejercicio de supervisión e interventoría de los contratos suscritos por la Entidades Estatales” de Colombia Compra Eficiente”, que dispone: B. Vigilancia administrativa
</t>
  </si>
  <si>
    <t xml:space="preserve">Implementar un control para garantizar la completitud de la documentación asociada a la ejecución del proceso:
1, Validacion de los informes de seguimiento contractual o hoy llamados informes de ejecucion entregados por los apoyos d la supervisión de los contratso. 50%.
2,Verificación de la matriz de seguimiento y control de de Matriz de proveedores de forma cronologica .    50%
</t>
  </si>
  <si>
    <t xml:space="preserve">Liquidacion de contratos . De conformidad con la muestra seleccionada, se evidencia que no han sido liquidados los siguientes contratos, de conformidad con lo establecidos en la cláusula 21 del contrato 336 de 2019. </t>
  </si>
  <si>
    <r>
      <t xml:space="preserve">Implementar un control para garantizar la completitud de la documentación asociada a la ejecución del proceso:
1, Liquidacion del contrato 336 de 2019.   33,3%
2, Validacion de los informes de seguimiento contractual o hoy llamados informes de ejecucion entregados por los apoyos de la supervisión de los contratos.    33,3%
3,Verificación de la matriz de seguimiento y control de proveedores.   33,3%
</t>
    </r>
    <r>
      <rPr>
        <sz val="10"/>
        <color rgb="FFFF0000"/>
        <rFont val="Arial"/>
        <family val="2"/>
      </rPr>
      <t xml:space="preserve">  </t>
    </r>
  </si>
  <si>
    <r>
      <t>Falta de control y seguimiento</t>
    </r>
    <r>
      <rPr>
        <b/>
        <sz val="10"/>
        <color theme="1"/>
        <rFont val="Arial"/>
        <family val="2"/>
      </rPr>
      <t xml:space="preserve"> en la supervisión de los criterios ambientales y de seguridad en el trabajo, a tener en cuenta descritos en los estudios previos, de los contratos 336,</t>
    </r>
    <r>
      <rPr>
        <sz val="10"/>
        <color theme="1"/>
        <rFont val="Arial"/>
        <family val="2"/>
      </rPr>
      <t xml:space="preserve"> 432 de 2019 y que cuenta con el </t>
    </r>
    <r>
      <rPr>
        <b/>
        <sz val="10"/>
        <color theme="1"/>
        <rFont val="Arial"/>
        <family val="2"/>
      </rPr>
      <t>Vbo por parte de los profesionales a cargo de los criterios ambientales de la Subdirección de Gestión Corporativa y criterios de Seguridad y Salud Ocupacional del profesional especializado de la Subdirección de Gestión Humana,</t>
    </r>
    <r>
      <rPr>
        <sz val="10"/>
        <color theme="1"/>
        <rFont val="Arial"/>
        <family val="2"/>
      </rPr>
      <t xml:space="preserve"> no están archivados y/o documentos que soportan los criterios establecidos en ese numeral y que deberían haber sido solicitados por el supervisor y/o sus apoyos en contravía de lo establecido en el formato de designación de supervisión y cumplimiento de requisitos de ejecución entre otros los numerales 4, 5, 12</t>
    </r>
  </si>
  <si>
    <t>Controles fuertes en los estudios previos en los criterios ambientales de seguridad y salud ocupacional que permitan minimizar los riesgos ambientales.</t>
  </si>
  <si>
    <t xml:space="preserve">
Implementar un control para garantizar la completitud de la documentación asociada a la ejecución del proceso:
1, validacion del Cumplimiento con las obligaciones contempladas en los criterios ambientales y de seguridad y salud ocupacional con el Certificación suscrita por el Representante Legal a folio 116.      50%
2, Acta de liquidacion de contrato FOR CON 07 01 de fecha del 29/06/2017.      50%</t>
  </si>
  <si>
    <r>
      <t xml:space="preserve">Falta de control y seguimiento en la supervisión de los criterios ambientales y de seguridad en el trabajo, a tener en cuenta descritos en los estudios previos, de los contratos 336, </t>
    </r>
    <r>
      <rPr>
        <b/>
        <sz val="10"/>
        <color theme="1"/>
        <rFont val="Arial"/>
        <family val="2"/>
      </rPr>
      <t>432</t>
    </r>
    <r>
      <rPr>
        <sz val="10"/>
        <color theme="1"/>
        <rFont val="Arial"/>
        <family val="2"/>
      </rPr>
      <t xml:space="preserve"> de 2019 y que cuenta con el</t>
    </r>
    <r>
      <rPr>
        <b/>
        <sz val="10"/>
        <color theme="1"/>
        <rFont val="Arial"/>
        <family val="2"/>
      </rPr>
      <t xml:space="preserve"> Vbo por parte de los profesionales a cargo de los criterios ambientales de la Subdirección de Gestión Corporativa y criterios de Seguridad y Salud Ocupacional del profesional especializado de la Subdirección de Gestión Humana, </t>
    </r>
    <r>
      <rPr>
        <sz val="10"/>
        <color theme="1"/>
        <rFont val="Arial"/>
        <family val="2"/>
      </rPr>
      <t>no están archivados y/o documentos que soportan los criterios establecidos en ese numeral y que deberían haber sido solicitados por el supervisor y/o sus apoyos en contravía de lo establecido en el formato de designación de supervisión y cumplimiento de requisitos de ejecución entre otros los numerales 4, 5, 12</t>
    </r>
  </si>
  <si>
    <t>Implementar un control para garantizar la completitud de la documentación asociada a la ejecución del proceso:
1,Solicitar la validacion de los criterios ambientales de seguridad y salud ocupacional al momento de la estructuracion de los estudios previos para los procesos de contratacion de la OAP…. 100%</t>
  </si>
  <si>
    <t>10,2,2,1</t>
  </si>
  <si>
    <t>No se registra en el plan de pagos del contrato 286  según la plataforma SECOP II y dentro del
expediente contractual</t>
  </si>
  <si>
    <t xml:space="preserve">
Implementar un control para garantizar la completitud de la documentación asociada a la ejecución del proceso:
1.Aplicar el control de supervisión del contrato en la plataforma SECOP,.       33,3%
2.Verificacion de la matriz de seguimiento y control de proveedores.     33,3%
3, Validación de los pagos del contrato.     33,3,%
</t>
  </si>
  <si>
    <t xml:space="preserve">Auditoria Procesos Publicos y personas juridicas </t>
  </si>
  <si>
    <t xml:space="preserve">Debilidad dentro de la plataforma SECOP II del  ítem 7. Ejecución de contratos- Porcentaje y/o  recepción de artículos  del  contratos 286 de 2020  que se encuentran dentro de la plataforma SECOP II, </t>
  </si>
  <si>
    <t>Implementar un control para garantizar la completitud de la documentación asociada a la ejecución del proceso:
1.Aplicar el control de supervisión del contrato en la plataforma SECOP,.       33,3%
2.Verificacion de la matriz de seguimiento y control de proveedores.     33,3%
3, Validación de los pagos del contrato.     33,3,%</t>
  </si>
  <si>
    <t>10.2.1. 2</t>
  </si>
  <si>
    <t xml:space="preserve">Contrato 286 de 2020, suscrito el 08/04/2020, se evidencia la póliza 21-44-101320887 anexo 0, con aprobación de garantía del 14/04/2020, no han sido ajustados los amparos teniendo en cuenta acta de inicio del 15/04/2020 fecha terminación del 14/12/2020. 
</t>
  </si>
  <si>
    <t xml:space="preserve">Implementar un control para garantizar la completitud de la documentación asociada a la ejecución del proceso:
1, Validación de los amparos y comberturas de las polizas de cumplimiento del contrato. 33,3%
2,Verificación de la matriz de seguimiento y control de proveedores de forma cronologica de .     33,3%
3,Aplicar el control de supervisión del contrato en la plataforma SECOP,.       33,3%
</t>
  </si>
  <si>
    <t>Armando Rincon</t>
  </si>
  <si>
    <t>Dando respuesta a su solicitud y una vez revisada la información los Pasivos Exigibles del Año 2007 al 2015 tienen un saldo de $ 1,341,912,910 con corte al mes de noviembre de 2020, según respuesta mediante correo electrónico recibida el día 15 de diciembre de 2020 de Johan Urbina de la SGC- Financiera. Es importante mencionar que el saldo de pasivos exigibles observado por el ente de control externo fue de $8.573.370.288.</t>
  </si>
  <si>
    <t>Se evidencia que a la fecha del presente seguimiento se ha depurado $7.231.457.378, respecto al saldo que se presentaba en pasivos con corte a diciembre de 2015 por valor de $8.573.370.288, observandose una disminución del 84% del total registrado en pasivos exigibles, faltando por depurar un 14% apróximadamente.</t>
  </si>
  <si>
    <t>No se observaron avances para el presente seguimiento</t>
  </si>
  <si>
    <t xml:space="preserve">1. Con respecto a este punto nos permitimos indicar que:  
a.    No es clara cuál plantilla en Excel se refieren, entendiendo que en el expediente único de contrato existe la Hoja de Ruta, que por ruta de calidad es la que indica los documentos y folios donde se relacionan la Etapa de Planeación y la Etapa Contractual.
b.    Que la tabla de Retención es el 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que debe hacerse con ellos una vez finalice su vigencia o utilidad.
c.    Que mediante Memorando con radicado I-00643-2020017063 Id: 53794 se dieron directrices para los Supervisores y Apoyos a la Supervisión sobre la forma y manera de allegar al archivo de la OAJ los informes de actividades y soportes de dichos expedientes.
d.    Toda información que deba reposar en los expedientes debe ser radicada mediante el Aplicativo Controldoc con su respectivo Memorando.                                            
 2- 3. Se realizaron mesas de trabajo con diferentes áreas de la entidad con el fin de continuar capacitando a los referentes de gestion documental de cada una de ellas, en los procedimientos y requesitos necesarios para el manejo de los expedientes contractuales.
 4. Se realizó con junto con la firma de abogados contratada Puyo y la OAJ una serie de Comités Dossier realizados desde el 18 de agosto de 2020 hasta el 28 de octubre de 2020 en donde se trataron diversos temas en los que la OAJ trabaja con las diferentes áreas, una de las importantes fue el ajuste de la información que reposa en el expediente contractual.
</t>
  </si>
  <si>
    <t>De acuerdo a lo evidenciado en la matriz enviada mediante correo electrónico el 14 de diciembre de 2020 donde la SGC describe lo siguiente: "Con cargo al presupuesto de la vigencia 2020 no fue considerado en el plan anual de adquisiciones la compra de este sistema, por lo que la acción debe reprogramarse para la vigencia 2021".</t>
  </si>
  <si>
    <t>Se evidencian constacias de entregas de plaqueteo de julio 17 de 2020.</t>
  </si>
  <si>
    <t>Se evidencia el memorando con radicado 2020023113 Id.62736 de diciembre 2 de 2020, donde la SGC solicita al área de a la OAP la actualización de 9,313 registros en el aplicativo contable de la Entidad. (PCT), producto de la toma física realizada en el mes de julio de 2020.</t>
  </si>
  <si>
    <t>De acuerdo a lo evidenciado de 6 procedimientos pendientes de actualizar se han gestionado 5 de 6, quedando pendiente el de ingresos y salidas de bienes 
Para la actividad 2 se incluyó lo solicitado.</t>
  </si>
  <si>
    <t>Respecto a la actividad No.1: Se evidencia la presentación virtual a los funcionarios de la UAECOB sobre la actualización de los procedimientos que han sido ajustados como son: PROD-GA-06 Toma Física, PROC-GA-04 Retiro de bienes y baja en cuenta.  Asímismo, los demás procedimientos han sido divulgados y socializados en su momento como cumplimiento del hallazgo, faltando el procedimiento de ingreso y salida de bienes que se encuentra en revisión. De la actividad No. 2 y de acuerdo a lo observado el procedimiento de traslado de bienes fue actualizado. De la actividad No. 3 se observa el listado con los nombres de los funcionarios que se encuentran retirados de la Entidad y que haceb parte dek memorando con radicado No.  2020023113 Id.62736 de diciembre 2 de 2020, donde la SGC solicita al área de a la OAP la actualización de 9,313 registros en el aplicativo contable de la Entidad. (PCT), producto de la toma física realizada en el mes de julio de 2020.</t>
  </si>
  <si>
    <t>No se observaron evidencias para el cumplimiento del hallazgo. Con lo anterior se mantiene el porcentaje de avance del seguimiento anterior en el 75% respecto a la meta establecida.</t>
  </si>
  <si>
    <t xml:space="preserve">1.) Se evidencia acta de reunión del 17-09-2020   revisión tablas de retención de las Oficina Asesora Jurídica y Gestión documental en la UAECOB. 2) Acta de reunión del 13-09-2020 con la Subdireccion Gestión del Riego acompañamiento y organización del contrat0n 335 de 2019. 3)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y acta de reunión del comité DOSSIER del 18 de agosto con la Subdirecciones Corporativa, Logística y Operativa. 4). Se evidencia memorando Radicado I-00643-2020017063-UAECOB Id: 53794 del Fecha: 2020-09-14 Directrices para Supervisores y Apoyo a la Supervisión sobre entrega de Informes de Ejecución – Contratos de Proveedores.
</t>
  </si>
  <si>
    <t xml:space="preserve">Bibiana Barreiro </t>
  </si>
  <si>
    <t>No se observaron evidencias para el cumplimiento del hallazgo. Con lo anterior se mantiene el porcentaje de avance del seguimiento anterior en el 50% respecto a la meta establecida. Es importante mencionar que éste hallazgo fue formulado desde la vigencia 2018  por el Ente de Control Externo y a la fecha no ha sido posible su cumplimiento siendo un tema importante para la Entidad.</t>
  </si>
  <si>
    <t>Se evidencia 3 constancias de entrega de placas, las cuales fueron entregas y pegadas en la estaciòn de Suba B12, el 17 de julio de 2020 correspondiente a 9 bienes. Labor realizada por el contratista de inventarios. Asímismo a la fecha se han realizado 10 constancias con 51 bienes en la Estación de Suba para replaquetear, los cuales hacen parte de la toma física del 2019 según lo evidenciado. Con lo anterior se observa un avance del 36% respecto la meta establecida. Es importante mencionar que el hallazgo menciona los bienes de la estación de Suba y la acción del área de logística, donde  para ésta última área no se observaron evidencias.</t>
  </si>
  <si>
    <t>Se evidencia el memorando con el requerimiento de la actualización en PCT de los bienes al área encargada. Dicha verificación se realizará en el próximo seguimiento por parte de ésta oficina, con el fin de que se encuentre conciliados en su totalidad. Con lo anterior, se observa un avance del 77% respecto a la meta establecida.</t>
  </si>
  <si>
    <t>No se observaron evidencias para el cumplimiento del hallazgo. Con lo anterior, a la fecha del presente seguimiento  no se observan avances para la acción establecida y el hallazgo se encuentra vencido.</t>
  </si>
  <si>
    <t>Con las evidencias observadas, se presenta un avance del 92% respecto al cumplimiento de la meta establecida.</t>
  </si>
  <si>
    <t>Con las evidencias observadas, se presenta un avance del 66% respecto al cumplimiento de las acciones establecidas.</t>
  </si>
  <si>
    <t>No se evidencia la capacitación a servidores y socialización a contratistas del  procedimiento relacionado con entrada y salidas de almacén y evaluar la efectividad del evento, ya que el mismo se encuentra en actualización de acuerdo a lo evidenciado.</t>
  </si>
  <si>
    <t>Del seguimiento se observó lo siguiente: "De las acciones 1 y 2 fueron completadas en seguimientos anteriores del 28/11/2019, donde se evidencio el inventario de llantas, b) Se evidencio un  nuevo concepto técnico emitido por el proveedor “Tecnirepuestos Industriales” con fecha 4 octubre de 2019. Y correos de solicitudes a diferentes empresas de conceptos de las llantas. Con lo anterior se mantiene el avance del seguimiento anterior del 74%,
Para la acción 3  que hace referencia a "La subdirección de gestión corporativa realizará comité de bajas teniendo en cuenta  los conceptos técnicos y los formatos presentados por la subdirección de logistica, se debe dejar acta del comité". Se evidencia correo electrónico enviado el 10 de agosto, por el profesional de Almacen, a la Subdirección Logistica, solicitando verificar  las llantas que ya habia sido conceptualizada la baja." Con lo anterior para el presente seguimiento no se evidencia avance desde el seguimiento realizado el 20 de agosto de 2020, manteniendo un avance del 74% respecto a las acciones establecidas.</t>
  </si>
  <si>
    <t>Del seguimiento se observó lo siguiente: "De las acciones 1 y 2 fueron completadas en seguimientos anteriores del 28/11/2019, donde se evidencio el inventario de llantas, b) Se evidencio un  nuevo concepto técnico emitido por el proveedor “Tecnirepuestos Industriales” con fecha 4 octubre de 2019. Y correos de solicitudes a diferentes empresas de conceptos de las llantas.Con lo anterior se mantiene el avance del seguimiento anterior del 74%,
Para la acción 3  que hace referencia a "La subdirección de gestión corporativa realizará comité de bajas teniendo en cuenta  los conceptos técnicos y los formatos presentados por la subdirección de logistica, se debe dejar acta del comité". Se evidencia correo electrónico enviado el 10 de agosto, por el profesional de Almacen, a la Subdirección Logistica, solicitando verificar  las llantas que ya habia sido conceptualizada la baja." Con lo anterior para el presente seguimiento no se evidencia avance desde el seguimiento realizado el 20 de agosto de 2020, manteniendo un avance del 74% respecto a las acciones establecidas.</t>
  </si>
  <si>
    <t>Se evidencia que las carpetas físicas de los contratos 582, 583 y 587 de 2016 fueron revisadas, actualizadas y ordenada cronológicamente. y de acuerdo al Área de GEstión Documental se encuentran disponibles para consulta. Adicionalmente se remite relación de personal capacitado en el tema "organización de archivos de gestión"  en donde se evidencia que el encargado del archivo de Juridica asistió. 
Sin embargo no se da por cumplida la acción teniendo en cuenta que la actividad "Elaborar el informe resultado de la jornada de revisión y reorganización del archivo de los expedientes documentales de los contratos 582,583 y 587 de 2016 y remitirlo a la veeduría distrital" aun no se encuentra desarrollada totalmente, por lo cual queda pendiente para su cumplimiento total.</t>
  </si>
  <si>
    <t>Camilo Caicedo</t>
  </si>
  <si>
    <t>Se evidencia el envío de los correos electrónicos del comportamiento de las reservas presupuestales de los meses de septiembre envíados el 6 de octubre, de octubre enviados el 12 de noviembre y de noviembre enviados el 10 de diciembre de 2020 a las siguientes dependencias: Riesgos, prensa, planeación, operativa, logistica, jurídica, humana, corporativa. Asi mismo, se evidencia el memorando No. 20200022561 Id. 61982 del 26 de noviembre de 2020, donde se detalla el comportamiento de las reservas presupuestales por área con corte a octubre de 2020, mostando los valores comprometidos , girados y los saldos pendientes por girar.  Igualmente se evidencia una presentación que se realizó ante el Comité Directivo sobre el comportamiento de las reservas por áreas y se detallaron algunos compromisos en giros a realizar para la Subdirección de Gestión Corporativa.</t>
  </si>
  <si>
    <t>Se evidencia el envío de los correos electrónicos del comportamiento de los pasivos exigibles de los meses de septiembre envíados el 6 de octubre, de octubre enviados el 12 de noviembre y de noviembre enviados el 10 de diciembre de 2020 a las siguientes dependencias: Riesgos, prensa, planeación, operativa, logistica, jurídica, humana, corporativa. Asi mismo, se evidencia el memorando No. 20200022561 Id. 61982 del 26 de noviembre de 2020, donde se detalla el comportamiento de los pasivos exigibles  por área con corte a octubre de 2020, mostando los valores constituidos a 2019 , valores girados o liberados a octubre 31 de 2020  y los saldos de pasivos exigibles.  Igualmente se evidencia una presentación que se realizó ante el Comité Directivo sobre el comportamiento de los pasivos exigibles por áreas y se detallaron algunos compromisos en giros o liberaciones como se observó para la Subdirección de Gestión Corporativa.</t>
  </si>
  <si>
    <t xml:space="preserve">Con el fin de dar cumplimiento a  las metas y a los indicadores de los hallazgos cargados a Dirección,  se realiza seguimiento al Plan Anual de Adquisiciones (PAA), a través de unos Comités Programados desde Dirección denominados COMITÉS DOSSIER, allí se establecen compromisos por subdirección para cumplir con la ejecución del PAA y se realiza seguimiento a los compromisos por subdirecciones, se adjunta por Drive un archivo que con tiene las siguientes carpetas:
       0. Soportes,  4 seguimiento PM Dirección
       1. Actas de reunión comité dossier de la Subdirecciones
       2. Citaciones a comités dossier para seguimiento al PAA y a la ejecución  presupuestal
       3. Grabaciones reuniones por meet
        Cuadro en Excel del Diligenciamiento Plan de mejoramiento - Dirección a diciembre.
En la carpeta N 1 se encuentran carpetas por Subdirección y allí  las Actas de reunión por fecha así:
* OA Planeación   (reuniones en  fechas 9, 15, 23 y 30 de septiembre de 2020)
*S G Corporativa (reuniones en  fechas 30, 15, 09, 03 de septiembre de 2020 y Agosto 25 y 18)
* S G Humana  (reuniones en  fechas 18 y 25 de Agosto y  03, 09 15 y 30 de septiembre de 2020)
*S G Riesgos  (reuniones en  fechas 18 y 25 de Agosto y  03, 09 15 y 30 de septiembre de 2020)
* S Logística (reuniones en  fechas 30, 15, 09, 03 de septiembre de 2020 y Agosto 25 y 18)
*S Operativa (reuniones en  fechas  15 de Agosto y  03, 09 15 y 30 de septiembre de 2020)
En la carpeta N 2 se encuentran las citaciones a comités por fechas, archivo denominado
* citaciones a comités dossier para seguimiento a la ejecución presupuestal
En la carpeta N 3 se encuentran carpetas por Subdirección y allí  las Grabaciones de reuniones por meet por fecha así:
Grabaciones reuniones por meet
* OA Planeación   (reuniones en  fechas  23 y 30 de septiembre de 2020, y 06 y 14 de octubre)
* S G Corporativa (reunión  fecha 14 de octubre de 2020)
*S G Riesgos  (reuniones en  fechas   15, 23  y 30 de septiembre de 2020, y 06 de octubre)
* S Logística (reuniones en  fechas 24 y 30 de septiembre de 2020 y 14 de octubre)
*S Operativa (reuniones en  fechas    09, 30 de septiembre de 2020 y 06 y 14 de octubre)
Archivo en Excel con las observaciones del Plan de mejoramiento - Dirección a diciembre de 2020 enviado por la oficina de control interno a diciembre.
</t>
  </si>
  <si>
    <t>Se evidencia el memorando No. 20200023154 Id. 62779 del 2 de diciembre de 2020 de la SGC a la OAJ,  solicitando la actualización de los formatos asociados al Procedimiento de Causación de Cuentas y Contabilización de Pagos, asi mismo la OAJ da respuesta con el memorando No.20200023268 Id. 62921 del 3 de diciembre de 2020, donde  informa que el documento será actualizado, finalizando el año 2020, la solicitud de publicación de los documentos será solicitada en la tercera quincena de diciembre con sus respectivos instructivos para diligenciar e implementar a partir del 2021.</t>
  </si>
  <si>
    <t>Con las evidencias observadas correspondientes a los correos electrónicos enviados por parte del área financiera, a cada una de las dependencias de la Entidad se está informando de la situación mensual de las reservas presupuestales, igualmente, los informes sobre el reporte de las reservas presupuestales y presentación ante el Comité Directivo. Con lo anterior, se observa un avance del 81% respecto a la meta establecida, ya que no se evidencia el seguimiento a los compromisos establecidos por las dependencias.</t>
  </si>
  <si>
    <t>Con las evidencias observadas correspondientes a los correos electrónicos enviados por parte del área financiera, a cada una de las dependencias de la Entidad se está informando de la situación mensual de los pasivos exigibles, igualmente, los informes sobre el reporte de los pasivos y la presentación ante el Comité Directivo. Con lo anterior, se observa un avance del 81% respecto a la meta establecida, ya que no se evidencia el seguimiento a los compromisos establecidos por las dependencias.</t>
  </si>
  <si>
    <t xml:space="preserve">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
</t>
  </si>
  <si>
    <t>El procedimiento fue aprobado por el SIG el 2 de diciembre de 2020 según correo enviado por la SGC el día 15 de diciembre de 2020, asimismo, se evidencia la gestión por parte de la SGC respecto a la solicitud de aprobación de algunos formatos que hacen parte del procedimiento. Respecto a la segunda acción fue cumplida en verificaciones anteriores. Para el presente seguimiento  se presenta avance del 70% respecto a la meta establecida.</t>
  </si>
  <si>
    <t>El procedimiento fue aprobado por el SIG el 2 de diciembre de 2020 según correo enviado por la SGC el día 15 de diciembre de 2020, asimismo, se evidiencia la gestión por parte de la SGC respecto a la solicitud de aprobación de algunos formatos que hacen parte del procedimiento. Para el presente seguimiento se presenta avance del 70% respecto a la meta establecida.</t>
  </si>
  <si>
    <t>Para el presente seguimiento no se evidencia avance de la actividad relaciondada con el contrato 171 de 2018 referente a  la modificación de la póliza, toda vez que se hace necesaria para la liquidación del contrato. Las 2 accciones previstas se encuentran ya cumplidas en seguimientos anteriores. Con lo anterior se mantiene el porcentaje de avance del seguimiento anterior del 70% respecto a las acciones establecidas.</t>
  </si>
  <si>
    <t>No se evidencia avance para el presente seguimiento. Con lo anterior se mantiene el avance del 33% del seguimiento anterior.</t>
  </si>
  <si>
    <t>1. Instructivo limpieza y desinfección de EPP en borrador y en revisión por parte de SST y Sub. Operativa.</t>
  </si>
  <si>
    <t>Se evidencia avance en la Se evidencia avance en la elaboración del borrador del instructivo, sin embargo este no ha sido aprobado ni divulgado en la ruta de la calidad por lo que su cumplimiento se verificara en el próximo seguimiento, es importante mencionar que la acción se encuentra vencida</t>
  </si>
  <si>
    <t>Según correo electrónico enviado por la SGC el dia 18 de diciembre de 2020 referente a la actividad No. 2 relativa a realizar el replaqueteo a los bienes muebles con placa borrosa, se evidenciaron  47 constancias de entrega de placas a la estaciones de la UAECOB donde se plaquetearon  284 elementos durante el periodo comprendido entre Septiembre, Octubre y Noviembre de 2020.</t>
  </si>
  <si>
    <t>No se evidencia avance para el presente seguimiento.</t>
  </si>
  <si>
    <t>Se evidencia la relación de bienes por el área de toma física del 3 de diciembre de 2020, donde se describe la ubicación del bien en estudio, el responsable, y la ubicación actual del mismo. Según lo evidenciado el elemento se encuentra en la OAP y Sistemas, quedando pendiente la verificación por PCT del responsable actual de acuerdo al soporte enviado.</t>
  </si>
  <si>
    <t>1. Memorando dirigido a la Oficina Asesora de Planeación RAD -2020019595-UAECOB Id: 57503 del 16 de octubre de 2020
2.Memorando de respuesta de la OAP RAD -2020021627-UAECOB Id: 60577 del 11 de noviembre de 2020</t>
  </si>
  <si>
    <t>Memorando I-00643-2020015486 del 18 de agosto de 2020 Informe: Sistema Contra Incendio, edificio Comando.</t>
  </si>
  <si>
    <t>Soporte de liquidación del contrato 464 de 2019</t>
  </si>
  <si>
    <t>Como respuesta a los memorandos relacionados en el seguimiento anterior, se evidencia los correos electróncios de fechas 1, 4, 6, 10, 11 y 14 de septiembre de 2020, donde cada uno de los líderes de la SGC envía la información de los contratos solicitados. Asimismo, se observa una base en excell con cada uno de los contratos de la SGC , que son cargados en la plataforma SECOPII. Esta Oficina realizó una muestra de verificación encontrando que para el contrato 668 de 2020, no se evidenciaron los pagos cargados, para el contrato 462 de 2020 no se observó el cargue del mes de agosto de 2020.</t>
  </si>
  <si>
    <t>No se evidencio el seguimiento realizado a las pólizas relativas de los contratos del hallazgo en estudio y la verificación de las pólizas de acuerdo a las acciones establecidas.</t>
  </si>
  <si>
    <r>
      <t xml:space="preserve">1) Actualización del procedimiento de concurso de méritos.
2) Revisión  del procedimiento de concurso de méritos por parte de la Jefe de la Oficina Asesora jurídica.
3) </t>
    </r>
    <r>
      <rPr>
        <sz val="7"/>
        <color rgb="FFFF0000"/>
        <rFont val="Calibri"/>
        <family val="2"/>
        <scheme val="minor"/>
      </rPr>
      <t xml:space="preserve"> Publicación del procedimiento de concurso de méritos actualizado en la ruta de la calidad.</t>
    </r>
    <r>
      <rPr>
        <sz val="7"/>
        <color theme="1"/>
        <rFont val="Calibri"/>
        <family val="2"/>
        <scheme val="minor"/>
      </rPr>
      <t xml:space="preserve">  
4) Nuevo Manual de Contratación. 
5) Revisión  del procedimiento de modificación contractual por parte de la Jefe de la Oficina Asesora jurídica.
6)  Publicación del procedimiento de modificación contractual actualizado en la ruta de la calidad.  
7)  La desinagción la realiza el ordenador del gasto a traves del clausulado del contrato que reposa en el Secoop, por lo que el formarto se suprime. La notificación de la designación se realiza a tarves de la legalización del contrato. Todo lo anterior, por el cambio del  manual de supervisior que generó estos cambios y que entró a regir el 5 de octubre del 2020. El formato de designación del supervisor solo  se utiliza cuando se cambia el supervisor.
8) Revisión del borrador de actualización del formato de designación del supervisor por parte de la Jefe de la Oficina Asesora jurídica.
9)  Publicación del formato de designación del supervisor actualizado en la ruta de la calidad .
</t>
    </r>
  </si>
  <si>
    <t>Con las evidencias observadas, se presenta un avance del 74% respecto al cumplimiento de la metas establecidas.</t>
  </si>
  <si>
    <t>No se evidencia avanca para el presente seguimiento. Con lo anterior se mantiene el avance del 50% del seguimiento anterior.</t>
  </si>
  <si>
    <t>Con las evidencias observadas, se presenta un avance del 75% respecto al cumplimiento de la meta establecida.</t>
  </si>
  <si>
    <t>1. Desde la Subdirección de Gestión Corporativa de proyectó memorando dirigido a la Oficina Asesora de Planeación, solicitud la gestión desde tecnología para poner el funcionamiento el digiturno del edificio comando. RAD -2020019595-UAECOB Id: 57503.
2. Se recibió respuesta de la OAP a la solicitud apoyo tecnológico RAD -2020021627-UAECOB Id: 60577, indicando que se realizó diagnóstico técnico y cotización de arreglo de equipos con el proveedor.
Por lo anterior se evidencia una adecuada gestión para el tramite de la implementación del Sistema Digiturnos, sin embargo y teniendo en cuenta quela meta de la acción es el "Funcionamiento del SIG-FILAS" aun no se da por cumplida la acción quedando pendiente destinar recursos para el arreglo del hardware y actualización del software para el optimo funcionamiento del sistema digital de turnos.</t>
  </si>
  <si>
    <t xml:space="preserve">Desde el componente de infraestructura  mediante  memorando con radicado 2020015486-UAECOB Id: 51467  del 18 de agosto de2020, informan que  el mantenimiento preventivo se llevará a cabo una vez se adjudique el contrato de mantenimiento, así mismo indican que se realizaran las pruebas pitométricas pertinentes,. </t>
  </si>
  <si>
    <t>* En el acta de liquidación numeral J1 se encuentra el balance de cumplimiento de los criterios ambientales y de seguridad y salud en el trabajo el cual se allega al expediente contractual 
* El contrato 335 de 2019 se encuentra en proceso de liquidación
Por lo anterior queda pendiente la aprobación de la liquidación del Cto 335-2019 para el cumplimiento de la acción</t>
  </si>
  <si>
    <t>Con las evidencias observadas, se presenta un avance del 70% respeto a las acciones  establecidas, quedando pendiente la verificación de los contratos que hacen parte del hallazgo en estudio.</t>
  </si>
  <si>
    <t>No se evidencia avance para el presente seguimiento. Con lo anterior se mantiene el avance del 35% del seguimiento anterior.</t>
  </si>
  <si>
    <t>El procedimiento fue aprobado por el SIG el 2 de diciembre de 2020 según correo enviado por la SGC el día 15 de diciembre de 2020, asimismo, se evidiencia la gestión por parte de la SGC respecto a la solicitud de aprobación de algunos formatos que hacen parte del procedimiento. Para el presente seguimiento se presenta avance del 78% respecto a la meta establecida.</t>
  </si>
  <si>
    <t>No se observan evidencias ni avances para el presente seguimiento. Con lo anterior se mantiene el avance del  53% en el  presente seguimiento.</t>
  </si>
  <si>
    <t xml:space="preserve">1,2,3) Se evidencia dentro de la ruta de la calidad actualización del manual de contratación, supervisión e interventoría código GJ-MN01 versión 01 vigente desde el 05-10-2020 en numeral 12.3. Concurso de merito  y se informa que el del procedimiento concurso de méritos en revisión finales para ser publicado. 
4, 5, 6) Se evidencia en manual de contratacion contratación, supervisión e interventoría código GJ-MN01 versión 01 vigente desde el 05-10-2020 numeral  11.3.4.3. y ss modificaciones contractuales.
7,8,9 Se evidencia dentro de la ruta de la calidad actualización del manual de contratación, supervisión e interventoría la ruta de la calidad manual de contratación, supervisión e interventoría código GJ-MN01 versión 01 vigente desde el 05-10-2020 donde se dispuso que “Este oficio o memorando de designación del nuevo supervisor será incluido en todos los contratos y convenios vigilados, para evitar la suscripción de otrosíes cada vez que se requiera el cambio de supervisor” y se evidencia actualización del procedimiento contratación directa PROD-CON-04 versión 10 vigentes desde el 29-07-2020 actividad 8 dispone “Crear en la plataforma transaccional el Contrato electrónico, cargar en la misma el clausulado del contrato”, igualmente se evidencia formato clausurado contrato de prestación de servicios y/o apoyo a le gestión código Código: FOR-CON-04-18 clausula cuarta Supervisión indica a que área corresponde e indica funciones a tener en cuenta. Por lo anterior indicado, el formato designación de supervisión fue ajustado con el nuevo procedimiento de contratación directa y manual de supervisión.
Por lo anterior, se evidencia que la publicacion del procedimiento concurso de meritos esta en proceso de publicacion y modificaciones contractuales esta en reision.
</t>
  </si>
  <si>
    <t>Se evidencia el acta de reunión de fecha 17 de noviembre de 2020, donde la asesora jurídica de la SGC, exponde a los supervisores y funcionarios de apoyo a la supervisión los requisitos que se deben tener encuenta en las diferentes etapas de contratación estatal, en las entregas de los informes de ejecución. Desde la fecha de inicio de la acción solo se han suscrito los contratos de obra N° 620 y 621 de 2020 que requirieron interventoria y desde la etapa precontractual se garantizó el inicio paralelo de la interventoria con la del contrato de obra como se observa en las actas de inicio que se remiten como evidencia  
Suscripción de actas de inicio de contrato de obra e interventoria de manera articulada</t>
  </si>
  <si>
    <t>Se evidencia un proyecto de Instructivo de reporte de información por parte de las áreas de gestión para el cierre contable, donde se establece el tiempo de entrega de información del área gestión a contabilidad y los reportes e informes por parte de almacén con el fin de realizar las validaciones pertinentes.</t>
  </si>
  <si>
    <t xml:space="preserve">De acuerdo a lo envido por la SGC como evidencia al avance enviado el 14 de diciembre de 2020, donde  describio lo siguiente: "PARA UAECOB NO ES POSIBLE ADQUIRIR UN SISTEMA DE INFORMACION QUE INTEGRE LOS DIFERENTES PROCESOS QUE GENERAN INFORMACION HACIA EL AREA CONTABLE TODA VEZ QUE DEPENDENEMOS DE LOS LINEAMIENTS QUE EN ESTE SENTIDO IMPARTE LA SHD Y PARA LO CUAL ACTUALMENTE SE TIENE EL APLICATIVO PCT PARA CONTABILIDAD, ALMACEN E INVENTARIOS Y UN APLICATIVO INDEPENDIENTE PARA CADA UNO DE LOS DEMAS PROCESOS COMO NOMINA, ATENCION AL CIUDADANO , PAGOS". </t>
  </si>
  <si>
    <t>Mediante los reportes de las alertas evidenciadas de los meses de julio, agosto y septiembre de 2020, se detalla la corrección de la devolución de las cuentas de los proveedores que son  emitidas y radicadas por los diferentes contratistas en financiera por controldoc, correspondiente a la labor realizada por el grupo de liquidación de cuentas.</t>
  </si>
  <si>
    <t>No se evidencia el informe que muestre el seguimiento trimestral para identificar a quienes recurrentemente incurren en las demoras o fallas, para definir las acciones a seguir, referente a retrasos en el envío de la información contable reportada por las áreas de gestión y por tanto se presentan retrasos en la transmisión de los estados financieros a la Secretaría de Hacienda. Al revisar la evidencia enviada por la SGC mediante correo electrónico del 14 de diciembre de 2020  adjunta un proyecto de Instructivo que establece las fechas y caracteristicas de la información que deberá ser reportada a contabilidad.</t>
  </si>
  <si>
    <t>Acta de Reunion No. 147 del 1 de sepiembre de 2020
Acta de Reunion No. 151 del 21 de octubre de 2020
Acta de Reunion N. 156 del 9 de noviembre de 2020
Acta de reunion No. 169 del 16 de diciembre de 2020</t>
  </si>
  <si>
    <t>Se evidencia el cumplimiento del 100% respecto a las acciones establecidas.</t>
  </si>
  <si>
    <t>Con las evidencias observadas, se presenta un avance del 60% respecto al cumplimiento de las acciones establecidas. Una vez se legalice el instructivo donde se evidencie los parámetros establecidos para el cierre mensual se dará por cumplida la acción.</t>
  </si>
  <si>
    <t>La acción hace referencia a diseñar y ejecutar un plan de trabajo con las áreas que son fuente de información para el proceso contable, con el fin de iniciar la depuración de datos con miras a la implementación de una nueva solución integrada, donde no se evidenció el análisis del porque no se puede realizar la integración, basados en actas de reunión con las áreas interesadas con el fin de verificar su posible integración con PCT o con otro Software de información.</t>
  </si>
  <si>
    <t xml:space="preserve">De acuerdo a lo evidenciado en el procedimiento PRPD-GF-02 versión 05-Estados financieros y análisis del aplicativo, existen varias áreas de la Entidad productoras de la información contable y que a la fecha del presente seguimiento se observaron las alertas de devolución de las cuentas a proveedoreas, faltando la emisión de alertas de la información del proceso de gestión administrativa en lo relativo a seguros, almacén e inventarios entre otras. Con lo anterior, se evidencia un avance del 20% respecto a la meta establecida. </t>
  </si>
  <si>
    <t>No se evidencia avance ni cumplimiento para el presente seguimiento.</t>
  </si>
  <si>
    <t>Bibiana Barreiro</t>
  </si>
  <si>
    <t xml:space="preserve"> Se identifican 4 reuniones realizadas en la Oficina de Control Interno en la cual se hace seguimiento a la acciones implementadas para la revision del plan de ejecuciónn y plan de de pagos de los contratos de la OCI vigencia 2020 II semestre.</t>
  </si>
  <si>
    <t>De acuerdo a lo observado la SGC remitio el acta de fecha 17 de noviembre de 2020 como evidencia. Al revisar la misma, describe las etapas del proceso contractual, pero no menciona la gestión contractual en el SECOP II sobre la aprobación de las facturas en la plataforma y las obligaciones de los supervisores sobre este tema.</t>
  </si>
  <si>
    <t>1. Se actualizaron procedimientos, lineamientos y políticas en materia de adquisición y compras y publicados en la página Web de la entidad. 2. Se actualizaron los documentos normativas de la entidad en la página web.</t>
  </si>
  <si>
    <t>Control de pagos contrato 116 de 2019</t>
  </si>
  <si>
    <t>* Control de pagos contrato 116 de 2019
* Comunicaciones realizadas con IDARTES
* Acta de liquidación CTO 180 con observaciones
* Proyección del acta de recibo final del contrato 180</t>
  </si>
  <si>
    <t>* Comunicaciones realizadas con IDARTES
* Acta de liquidación CTO 180 con observaciones
* Proyección del acta de recibo final del contrato 180</t>
  </si>
  <si>
    <t xml:space="preserve">Hallazgo 10.2.1.5: 1. Capturas de los correos electrónicos enviados a los contratistas del área de Gestión Humana, donde se evidencia el seguimiento al cargue de cuentas en la plataforma SECOP II. 
2. Se adjuntan 10 muestras aleatorias de contratistas en la plataforma Secop 2, donde se evidencia el cumplimiento.
</t>
  </si>
  <si>
    <t>Se evidencia un avance del 50% respecto a la meta establecida.</t>
  </si>
  <si>
    <t xml:space="preserve"> Se tiene actualizado en la página de la entidad el manual de contratación, base de datos actualizado de contratistas  y en numeral 8.3 publicacion de procedimientos, lineamientos y politicas en materia de adqusicion y compras se evidencia las diferentes modalidades de contratacion algunos estan en tramite de publicacion . </t>
  </si>
  <si>
    <t>* Se hizo el seguimiento y el control de pagos del contrato 116 de 2019 en la plataforma del SECOP.
* El convenio 180 de 2019 se encuentra en proceso de liquidación
Por lo anterior queda pendiente la aprobación de la liquidación del convenio 180 de 2019</t>
  </si>
  <si>
    <t>* El expediente del contrato 116 de 2019 se encuentra completo con los repportes en el SECOP
* El convenio 180 de 2019 se encuentra en porceso de liquidación y se adjuntan los soportes de le gestión realizada
Por lo anterior queda pendiente la aprobación de la liquidación del convenio 180 de 2019</t>
  </si>
  <si>
    <t>* El convenio 180 de 2019 se encuentra en porceso de liquidación y se adjuntan los soportes de le gestión realizada
Por lo anterior queda pendiente la aprobación de la liquidación del convenio 180 de 2019</t>
  </si>
  <si>
    <t xml:space="preserve">Se observa correo electrónico con fechas 29-09-2020, 6-10-2020, 30-11-2020, 27-11-2020 en donde se solicita el cargue de las facturas a los contratista al Secop 2, Se evidencia el cargue de las facturas de los contratos 592 (3 facturas hasta octubre 2020) 571 (3 facturas hasta noviembre 2020) 521 (3 facturas hasta octubre), 459 (5 facturas hasta noviembre), 455 (5 facturas hasta octubre) 454 ( 5 facturas hasta noviembre), 422 ( 5 facturas hasta noviembre), 382 ( 5 facturas hasta noviembre) 337 ( 6 facturas hasta noviembre), 245 ( 8 facturas hasta noviembre), se observa el cumplimiento de las acciones propuestas sin embargo en el próximo seguimiento se terminara de verificar el cargue total de las facturas de los contratos que siguen pendientes.  </t>
  </si>
  <si>
    <t>Se realizó capacitación solicitada. Se Anexan: 
Memorando Radicado I-00643-2020016841-UAECOB Id: 53488 mediante el cual se informa a los jefes de area la realización de las jornadas de capacitación.
Invitación realizada por correo electrónico a la Capacitación de fecha 18 de septiembre de 2020.
Listado de Asistencia a la Capacitación realizada.</t>
  </si>
  <si>
    <t>Se realizó la verificación aleatoria de la ejecución contractual de 3 contratos de prestación de servicios y 1 contrato interadministrativo de la Dirección, asuntos de comunicaciones y prensa, correspondiente al 2do trimestre (septiembre-noviembre). Se anexa: Acta de verificación con anexos</t>
  </si>
  <si>
    <t>Se evidencia memorando ID: 53488 del 09-09-2020 capacitación contratación estatal,  y jornada de capacitación el día 16-09-2020 listado de asistentes presenciales y virtuales.</t>
  </si>
  <si>
    <t xml:space="preserve">Diana Sirley Medrano Otavo </t>
  </si>
  <si>
    <t xml:space="preserve">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 </t>
  </si>
  <si>
    <t>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t>
  </si>
  <si>
    <t xml:space="preserve">1) Realización de capacitaciones a los funcionarios que ejercen la labor de supervisor y apoyo a la supervisión de la entidad por parte de la OAJ. 2) Mesas de trabajo en los comites Dossier con las diferentes áreas. </t>
  </si>
  <si>
    <t xml:space="preserve">1. Se crea matriz de control
2. Se inicia desarrollo de esta matriz por los apoyos a la supervisión 
https://docs.google.com/spreadsheets/d/1vky9XeYuKHIgjixs42A9NRbPgpFFl9kGAEHOA2c9xU0/edit#gid=271836032 (donde se puede verificar este control).
</t>
  </si>
  <si>
    <t xml:space="preserve">*Se crea matriz de control
*Se inicia desarrollo de esta matriz por los apoyos a la supervisión 
https://docs.google.com/spreadsheets/d/1vky9XeYuKHIgjixs42A9NRbPgpFFl9kGAEHOA2c9xU0/edit#gid=271836032 (donde se puede verificar este control).
</t>
  </si>
  <si>
    <t>* Memorando enviado a Jurídica por parte de la SGR
* Respuesta de la Oficina Asesora Jurídica
* Cto 021 de 2019 subsanado
* Cto 259 de 2019 subsanado</t>
  </si>
  <si>
    <t>Se evidencia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uy acta de reunión del comité DOSSIER del 18 de agosto con la Subdirecciones Corporativa, Logística y Operativa.</t>
  </si>
  <si>
    <t>No se evidencia el cumplimiento de la acción No 1 y está se encuentran vencida, para la acción 2 y 3 se observa de acuerdo a la evidencia aportada el diligenciamiento de la matriz como parte del control, adicional a esto se observa divulgación de esta misma matriz a las personas interesadas, es importante cumplir con las fechas, metas e indicadores establecidos.</t>
  </si>
  <si>
    <t>Se observa como avance el diligenciamiento de la matriz de control financiero, sin embargo, esta no está cumplida en su totalidad teniendo en cuenta que la matriz no está totalmente diligenciada, en el próximo seguimiento se verificara el cumplimiento total de la acción propuesta.</t>
  </si>
  <si>
    <t>* Si bien es cierto el contrato 259 pertenece a la  Subdirección Logística, se presenta la subsanación del hallazgo en el mismo, con el fin de dejar la acción completa
Se evidencia la actualizacion en la numeracion de los contratos 259-2019 y 021-2019 por lo anterior se da por cumplida la accion</t>
  </si>
  <si>
    <t>* Memorando enviado a la Subdirección operativa solicitando información sobre las acciones y recursos planteados para garantizar la continuidad del servicio.
* Acta de reunión con la Sudbirección operativa</t>
  </si>
  <si>
    <t xml:space="preserve">*Se adjunta imagen con solicitud  enviada por el respondable  de siniestros  por la Subdirección Logística, solicitando la inclusión de los item requeridos. </t>
  </si>
  <si>
    <t xml:space="preserve">*Se crea matriz de control
*Se inicia desarrollo de esta matriz por los apoyos a la supervisión 
https://docs.google.com/spreadsheets/d/1vky9XeYuKHIgjixs42A9NRbPgpFFl9kGAEHOA2c9xU0/edit#gid=271836032 (donde se puede verificar este control).
*Cumplimiento de las obligaciones de según  el manual de contratación de la entidad.
</t>
  </si>
  <si>
    <t xml:space="preserve">Se evidencia acta del 17 de noviembre de 2020, donde el asesor juridico de la SGC realiza una capacitación a los supervisores y funcionarios de apoyo a la supervisión sobre el cumplimiento de las etapas contracturales y los requisitos que se deben tener durante el proceso contractual.   </t>
  </si>
  <si>
    <t>No se evidencia la socialización de las obligaciones con respecto a la supervisión de contratos para los apoyos de la supervisión de la subdirección de gestión corporativa, relacionadas a las funciones o actividades de los supervisores y controles administrativos , como soporte de la capacitación, teniendo en cuenta los lineamientos establecidos en el Manual de Contratación, Supervisión e Interventoria del 5 de octubre de 2020 de la UAECOB. 
El hallazgo menciona falta de controles administrativos por parte de la supervisión , el cual dentro de las evidencias enviadas no fueron observadas.</t>
  </si>
  <si>
    <t>* Se realiza la acción de solitar a la  Subdirección operativa la información sobre las acciones y recursos planteados para garantizar la continuidad del servicio y se realiza reunión con esa Subdirección y el equipo de mejora continua, en donde se recomienda que se incluya dentro del mapa de riesgos del proceso lo correspondiente a la continuidad del negocio para la central de radio.
Por lo anterior y teniendo en cuenta la meta de la accion la cual es "implementación de acciones, que garanticen la continuidad en la prestación del servicio". aun no se evidencia como tal la implementacion de las acciones, por lo cual se espera que ests sean implementadas dentro de un corto o mediano plazo para el cumplimiento de la accion.</t>
  </si>
  <si>
    <t>Se evidencia avance en las acciones propuestas, sin embargo, en el próximo seguimiento se verificara su efectividad.</t>
  </si>
  <si>
    <t>Se evidencia como avance el diligenciamiento de la matriz de control, sin embargo, la acción formulada no es clara y no se puede verificar su cumplimiento en su totalidad, en el próximo seguimiento se verificará el envió de la información de ejecución o finalización de algunos contratos a la oficina asesora jurídica en los tiempos correspondientes para su archivo en el expediente contractual</t>
  </si>
  <si>
    <t>Con las evidencias observadas, se presenta un avance del 81% respecto al cumplimiento de las acciones establecidas. Una vez se legalice la verificación del contrato objeto del hallazgo se realizará el analisis para dar  por cumplida la acción en el próximo seguimiento. Con lo anterior, se observa un avacne del 81% respecto a la acción establecida.</t>
  </si>
  <si>
    <t>No se evidencia cumplimiento en el presente seguimiento.</t>
  </si>
  <si>
    <t xml:space="preserve">1. Se observa avance en la actualización del procedimiento de retiro del servicio </t>
  </si>
  <si>
    <t>*Se anexa imagen de con las cuentas subidos al Secop II indicada por el apoyo a la supervisión.</t>
  </si>
  <si>
    <t>*Se envía memorando con radicado ﻿I-00643-2020023365-UAECOB Id: 63061, por parte de la subdirectora Logística para la oficialización y publicación del procedimiento en la ruta de la calidad.
*Durante el proceso de actualización del procedimiento se realiza un proceso de socialización en mesa en reunión presencial con el personal responsable.</t>
  </si>
  <si>
    <t>*Se programa capacitación de manejo de combustibles por parte HUSQVARNA con lideres de estación por medio de correo electronico.
*Se realiza capacitación por medio virtual citando a los lides de estación.
*Grabación de la capacitación.</t>
  </si>
  <si>
    <t>*frente a estos hallazgos, se incluirá en las facturas los precios establecidos por Min Minas al igual que los descuentos aplicables relacionados en la página de CCE en el Acuerdo Marco de combustible Nacional. Así mismo, se implementará la fórmula para calcular el precio máximo del Combustible, que permita evidenciar que el valor facturado esta acorde con lo reglamentado por medio de matriz de seguimiento.</t>
  </si>
  <si>
    <t>*Se realizar el proceso de Comité de Vehiculos desde el mes de junio, se anexa actas de los comités.</t>
  </si>
  <si>
    <t>*Esta actividad esta en proceso de implementación.</t>
  </si>
  <si>
    <t>*Se realiza solicitud formal al contratista bajo radicado con No. E- 01052-2020-004971-UAECOB  ID: 57666 para la inlusión en las de ordenes de salida, todos los ítems cotizados y ejecutados que fueron aprobados por la supervisión y/o apoyo a la supervisión.
*Se incluye en DRIVE los Items  valor cotización, donde tenga el valor facturado por la orden de trabajo.</t>
  </si>
  <si>
    <t xml:space="preserve">*Documento en relación a vertimientos y derrames, REIMPODIESEL envia certificados donde internamente se esta realizando revision para el expdiente juridico. 
*Se recibio por parte del contratista los videos solicitados del ingreso de vehículos, se añadieron 2 DVDS bajo radicado R-00268-202004106-UAECOB ID : 59791 la cual se radicaron a la OAJ. *Se solicita al provedor en elitem 5 </t>
  </si>
  <si>
    <t xml:space="preserve">*Se crea matriz de control
*Se inicia desarrollo de esta matriz por los apoyos a la supervisión 
https://docs.google.com/spreadsheets/d/1vky9XeYuKHIgjixs42A9NRbPgpFFl9kGAEHOA2c9xU0/edit#gid=271836032 (donde se puede verificar este control).
*Adiciona se anexa documentación con respecto al contexto del hallazgo 
</t>
  </si>
  <si>
    <t>*Se anexa imagen de Drive donde se evidencia el diligenciamiento de dicha información.</t>
  </si>
  <si>
    <t>*Se actualiza procedimiento de revisión diaria de parque automotor.
*Se realiza solicitud por correo de reunión con el Subdirector Operativo, para revisión del procedimiento, lo que permitira posteriormente su publicación.</t>
  </si>
  <si>
    <t>*Bajo radicado número R-00901-202003864-UAECOB ID: 5815L
*Se incluye imagen de DRIVE actualizado</t>
  </si>
  <si>
    <t>Se evidencia avance en la actualización del procedimiento, sin embargo en el proximo seguimiento se verificara el cumpliento total de las acciones establecidadas ya que para la accion No 2 no se presento avance, se les recomienda que si no pueden cumplir con la acción deben solicitar a la OCI que sea eliminada con maximo 30 dias para cumplirse y deberan explicar el motivo.</t>
  </si>
  <si>
    <t>No se evidencia el cumplimiento de la acción No 1, para la accion 2 se observa matriz de control financiero, es importante tener en cuenta las fechas de vencimiento, en el proximo seguimiento se verificara el cumplimiento total de las acciones planteadas.</t>
  </si>
  <si>
    <t>Dentro de la evidencia aportada no se visualiza el cumplimiento de la acción propuesta, sin embargo, se ingresó a la plataforma de Secop II y se identificó que en el contrato 377-2019 se subió las facturas del proveedor hasta el 31-10-2020 sin embargo la subdirección no las ha aprobado y para el contrato 435-2018 no se observa que se haya cargado facturas por lo que las acciones siguen incumplidas, en el próximo seguimiento se verificara el cumplimiento total de las mismas. Las acciones están por vencerse.</t>
  </si>
  <si>
    <t>Se observa el cumplimiento de la acción No 1 con la matriz de control financiero, sin embargo, para la acción No 2 no se evidencia el memorando interno recordando las obligaciones y funciones del apoyo a la supervisión, por lo anterior la acción esta por vencerse, en el próximo seguimiento se verificará su cumplimiento.</t>
  </si>
  <si>
    <t>No se anexa a la evidencia el procedimiento actualizado, se observa la solicitud de la publicación del procedimiento a planeación bajo memorando I-00643-2020023365 ID: 63061 del 2020-12-04, sin embargo, aún no se ha realizado su publicación en la ruta de la calidad y la divulgación correspondiente, en el próximo seguimiento se verificará el cumplimiento de las acciones.</t>
  </si>
  <si>
    <t xml:space="preserve">Se observar solicitud de capacitación a HUSQVARNA con fecha del 14-10-2020, se evidencia confirmación por parte de HUSQVARNA de la capacitación para el día 04-11-2020 por Teams, se observa correo electrónico por parte de la subdirección logística informando al área operativa la información de la capacitación con fecha del 21-10-2020, se observa PDF de la capacitación y power point de la presentación de la capacitación, por lo anterior se evidencia el cumplimiento de las acciones No 1 y 3, para la acción No 2 no se aportó el acta de capacitación realizada a líderes de estación.  La acción esta por vencerse, en el próximo seguimiento se verificará el cumplimiento de la acción propuesta.       </t>
  </si>
  <si>
    <t>Se evidencia matriz de control financiero sin embargo en ella no se puede identificar el envió al área financiera de las facturas que entrega el proveedor como parte del control, no se observa el cumplimiento de la acción No 3, en el próximo seguimiento se verificara el cumplimiento de las acciones propuestas.</t>
  </si>
  <si>
    <t>Se evidencia que las actas de reunión 3-07-2020, 16-09-2020 15-10-2020 en el auditorio 1 del comité de vehículo están sin firmar, no se aporta el envió de las actas de las reuniones virtuales a los interesados para su aprobación, en el próximo seguimiento se verificara el cumplimiento total de la acción establecida.</t>
  </si>
  <si>
    <t>No se evidencia avance en la implementacion de las acciones propuestas, las acciones estan por vencer.</t>
  </si>
  <si>
    <t>Se observa avance en la elaboración de matriz de control financiero falta terminar alimentarla, adicional a esto no se observa el cumplimiento de la acción No 3 envió de memorando recordando las obligaciones y funciones del apoyo a la supervisión, por lo anterior la acción esta por vencerse</t>
  </si>
  <si>
    <t xml:space="preserve">Se observa como avance el diligenciamiento de la matriz de control financiero, sin embargo, esta no está cumplida en su totalidad teniendo en cuenta que la matriz no está totalmente diligenciada, adicional no se observa el cumplimiento de la acción No 3 envió de memorando recordando las obligaciones y funciones del apoyo a la supervisión, en el próximo seguimiento se verificara el cumplimiento total de la acción propuesta.
</t>
  </si>
  <si>
    <t>Se observa como avance el diligenciamiento de la matriz de control financiero, sin embargo, esta no está cumplida en su totalidad teniendo en cuenta que la matriz no está totalmente diligenciada, por lo que el cumplimiento total se verificara en el próximo seguimiento.</t>
  </si>
  <si>
    <t>Se evidencia memorando bajo radicado con No. E- 01052-2020-004971-UAECOB  ID: 57666 en donde se hace la solicitud formal al proveedor, no se evidencia el cumplimiento de la accion No 2 ya que no se anexa drive de mesa logística  en donde se evidencia una columna cerca a la columna de valor cotización, donde tenga el valor facturado por la orden de trabajo, por lo anterior en el proximo seguimiento se verificara el cumplimiento total de las acciones propuestas.</t>
  </si>
  <si>
    <t>Se evidencia avance en las acciones propuestas, sin embargo, su efectividad se verificará en el próximo seguimiento.</t>
  </si>
  <si>
    <t>Se observa el avance de la acción propuesta, sin embargo, en el próximo seguimiento se verificará su efectividad.</t>
  </si>
  <si>
    <t>Se observa avance en la acción propuesta, sin embargo, en el proximo seguimiento se verificara con la actualización definitiva del procedimiento y su efectividad.</t>
  </si>
  <si>
    <t>Se evidencia avance en las acciones propuesta en el proximo seguimiento se verificara su efectividad</t>
  </si>
  <si>
    <t xml:space="preserve">* Inv documentos SGR
* Correo Revisión de documentos
* Cronograma MIPG
* Caracterización de ciudadanos, usuarios y grupos de interés SGR
* Carpeta de procedimientos actualizados
</t>
  </si>
  <si>
    <t>* Se realizó el inventario documental en donde se evidencian los documentos a actualizar, se hace el cronograma de actualización de información según el MIPG, se da inicio a la caracterización de los usuarios de la SGR y se da iunicio ala actualización de los procedimientos
Se da cumplimiento a las 3 pimeras actividades, quedando pendiente por realizar la actividad "Cumplir con las actividades planteadas en el cronograma" esta se encuentra en proceso</t>
  </si>
  <si>
    <t xml:space="preserve">Se remitió con el  radicado I-00643-2020016169-UAECOB Id: 52494 de la OAP ara la OAJ en donde se remite el concepto técnico  de las Tablet y se solcita que se informe a los Entes de control, se observa oficio en donde se da incio al proceso de baja delas mismas. </t>
  </si>
  <si>
    <t>relación de personal capacitado en el tema "organización de archivos de gestión"</t>
  </si>
  <si>
    <t xml:space="preserve">Se evidencia el radicado I-00643-2020016169-UAECOB Id: 52494 de la OAP ara la OAJ en donde se remite el concepto técnico  de las Tablet y se solcita que se informe a los Entes de control, se observa oficio en donde se da incio al proceso de baja delas mismas. </t>
  </si>
  <si>
    <t>Hallazgo Administrativo con Presunta Incidencia Disciplinaria por falencias en la planeación del Contrato de Prestación de Servicios No. 377 de 2019.
Evaluadas las carpetas que dan cuenta de la ejecución del Contrato de Prestación de servicios de mantenimiento No. 377 de 2019, suscrito por la UAECOB con REIMPODIESEL S.A.S., así como realizadas las visitas administrativas a las empresas responsables de la prestación del servicio de mantenimiento al parque automotor de la entidad conforme lo determinado en el contrato mencionado, cuyos parámetros fueron los establecidos en los estudios previos, y la minuta contractual, a continuación se describen los casos que evidencian las falencias en la planeación del contrato No. 377 de 2019, así: LEER LOS CASOS EN EL INFORME FINAL</t>
  </si>
  <si>
    <t>Fallas en la planeación y supervisión del contrato respecto a la  verificación de las obligaciones del contrato</t>
  </si>
  <si>
    <t>*Ejercer riguroso control al cumplimiento de las obligaciones estipuladas en el contrato número 749 de 2020, a cargo del contratista, especialmente la que le impone la obligación de  garantizar que los repuestos e insumos utilizados en las actividades de mantenimiento correctivo y preventivo de los vehículos son NUEVOS Y ORIGINALES. Así mismo,  la que obliga al contratista a entregar mensualmente a la supervisión del contrato, una relación de los repuestos ya sean nuevos u homologados, utilizados en el mantenimiento tanto preventivo como correctivo de los vehículos de la UAECOB, discriminando el nombre del repuesto, cantidad, valor, orden de trabajo, sigla, especificaciones técnicas, tipo de mantenimiento (Correctivo o Preventivo) y sistema.</t>
  </si>
  <si>
    <t xml:space="preserve">
*Ejercer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</si>
  <si>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incluidas aquellas que tratan sobre i) garantía de repuestos y mano de obra, ii) garantía de aceite y filtros, iii) garantía para el sistema de extinción, iv) garantía por arreglos y mano de obra de sistemas eléctricos, en los terminos allí establecidos. </t>
  </si>
  <si>
    <t xml:space="preserve">Verificar que la información referente a garantías sea cargada a la herramienta LOG+.
</t>
  </si>
  <si>
    <t>*Ejercer riguroso control, cada trimestre, a las condiciones de infraestructura del proveedor que le prestará a la entidad el servicio de mantenimiento al parque automotor, las cuales fueron descritas en el desarrollo del proceso de contratación, con el propósito que aquellas no se desmejoren y que las obligaciones a cargo del contratista se cumplan efectivamente.</t>
  </si>
  <si>
    <t>Hallazgo Administrativo con Presunta Incidencia Disciplinaria, por falencias en la publicación de la información en SECOP II. 
Al realizar la evaluación del contrato No. 377 de 2019, en lo que tiene que ver con la publicación en el SECOP, el cual tiene la siguiente dirección web: https://community.secop.gov.co/Public/Tendering/OpportunityDetail/Index?no ticeUID=CO1.NTC.836814&amp;isFromPublicArea=True&amp;isModal=true&amp;asPopupView =true, se evidenció que no hay actualización en la página, máxime cuando el SECOP es una de las herramientas que utiliza la administración pública para fortalecer los principios de transparencia, publicidad, eficiencia y eficacia con el fin de proteger los recursos públicos; en la actualidad es una plataforma transaccional que permite visualizar en tiempo real los procesos que se están adelantando en las diferentes etapas (precontractual, contractual y de liquidación) con el fin de poder hacer seguimiento a la ejecución de los contratos.</t>
  </si>
  <si>
    <t>Falla en la supervisión del contrato y la verificación de la información publicada en el SECOP II</t>
  </si>
  <si>
    <t>*Realizar control riguroso, con el proposito de requerir al contratista, el cargue oportuno de las facturas pagadas, en la palataforma SECOP II.</t>
  </si>
  <si>
    <t>3.2.1.3</t>
  </si>
  <si>
    <t xml:space="preserve"> Hallazgo Administrativo por incumplimiento y deficiencias en el procedimiento de mantenimiento de parque automotor de la entidad.
CASO 1 Deficiencias del Procedimiento de mantenimiento de la entidad.
CASO 2. Incumplimiento del procedimiento de Mantenimiento.LEER LOS CASOS EN EL INFORME FINAL
</t>
  </si>
  <si>
    <t>Falencia en la creación del procedimiento de mantenimiento preventivo y predictivo del Parque Automotor en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</si>
  <si>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
</t>
  </si>
  <si>
    <t xml:space="preserve">*Adelantar mesas de trabajo, con el propósito de construir el procedimiento de mantenimiento predictivo y preventivo.
*Reenviar la información y documentación remitida al organismo de control, contentiva de las hojas de vida de cada uno de los vehículos que conforman el parque automotor de la entidad.
*Mantener actualizadas las hojas de vida de cada uno de los vehículos que conforman el parque automotor de la entidad.
</t>
  </si>
  <si>
    <t>3.2.1.4</t>
  </si>
  <si>
    <t xml:space="preserve">Hallazgo Administrativo con Presunta Incidencia Disciplinaria por falencias en la supervisión del contrato No. 377 de 2019.
En desarrollo de la auditoría de Desempeño y como resultado de las visitas administrativas adelantadas, se evidenció lo siguiente: LEER EL RESTO EN EL INFORME FINAL
 </t>
  </si>
  <si>
    <t xml:space="preserve">Falta de conocimiento respecto a las necesidades para el correcto funcionamiento al parque automotor de la UAECOB </t>
  </si>
  <si>
    <t>*Ejercer riguroso control al cumplimiento de las obligaciones estipuladas en el contrato número 749 de 2020, a cargo del contratista, en especial a aquellas relacionadas especificamente con el mantenimiento de los vehículos que conforman el parque automotor de la entidad, cuya materialización efectiva se verá reflejada en los reportes que arroje el software, cuya implementación deberá realizar el contratista.</t>
  </si>
  <si>
    <t>3.2.1.6</t>
  </si>
  <si>
    <t>Hallazgo Administrativo con alcance fiscal y Presunta Incidencia Disciplinaria por incumplimiento de obligaciones establecidas en el contrato No. 377 de 2019, por valor de $21.893.205. En la evaluación realizada al Contrato No. 377 de 2019 se evidenció que, durante la ejecución de éste, se incluyó el pago de facturas a talleres diferentes a REIMPODIESEL S.A.S., contratista a quien se adjudicó el presente contrato, máxime cuando en la cláusula séptima del contrato en la obligación 41 se estableció:
“En caso de que se remita para mantenimiento un vehículo de la UAECOB que se encuentre en período de Garantía por su reciente adquisición, el mismo podrá ser remitido e intervenido en los talleres autorizados por la marca y proveedor del automotor, con el fin de que dicho vehículo no pierda la garantía, en cuyo caso no afectara el presupuesto del presente contrato” (subrayado fuera de texto)</t>
  </si>
  <si>
    <t>fallas en la supervisión del contrato respecto a la  verificación de las obligaciones del contrato</t>
  </si>
  <si>
    <t>*Ejercer riguroso control al cumplimiento de las obligaciones estipuladas en el contrato número 749 de 2020, a cargo del contratista, especialmente la que le impone la obligación de remitir cuando se requiera el mantenimiento para un vehículo de la UAECOB, que se encuentre en periodo de garantía por su reciente adquisición, a los talleres autorizados por la marca y proveedor del automotor, con el fin de que dicho vehículo no pierda la garantía. En estos eventos el contratista deberá pagar los costos generados por el mantenimiento al taller autorizado y estos valores serán compensados por la entidad, sin costo adicional, al momento de pagar la factura del periodo correspondiente.</t>
  </si>
  <si>
    <t>3.2.1.7</t>
  </si>
  <si>
    <t>Hallazgo Administrativo por ausencia de indicadores técnicos que permitan el seguimiento de los vehículos adquiridos del Contrato de Compra Venta No. 587 de 2016. Evaluada la información suministrada por la UAECOB y el contrato de compra venta No. 587 de 2016, se determinó la necesidad de realizar unas visitas administrativas a las estaciones de bomberos donde estaban asignadas las máquinas extintoras adquiridas a través del contrato en mención, con el fin de observar el funcionamiento y operatividad de éstas en lo relacionado con el estado, cómo se realiza el mantenimiento, quiénes estaban a cargo del mismo y la consolidación de la información, con el fin de identificar el comportamiento de las máquinas en el tiempo.
En las visitas administrativas se evidenció el desarrollo de una rutina diaria a las máquinas y se solicitó información detallada de los registros tenidos en cuenta para conocer el comportamiento de las mismas, como la cantidad de mantenimientos efectuados a las máquinas desde el momento de su adquisición, sin embargo, llama poderosamente la atención que siendo máquinas tan nuevas, más de la mitad al momento de la visita se encontraban en mantenimiento, desconociendo si el mismo era preventivo o correctivo, porque la información es incompleta.</t>
  </si>
  <si>
    <t xml:space="preserve">Falta de información a las areas pertinentes para  la implementación de las acciones correctivas. </t>
  </si>
  <si>
    <t>*Realizar inspecciones técnicas a las maquinas adquiridas a través del contrato 587 de 2016, con el propósito de verificar el cumplimiento de las especificaciones técnicas, el estado de cada una de las máquinas, en aras de contar con información que le permita a la entidad adelantar acciones preventivas y/o correctivas desde el punto de vista técnico.</t>
  </si>
  <si>
    <t>3.2.1.8</t>
  </si>
  <si>
    <t>Hallazgo Administrativo con Presunta Incidencia Disciplinaria por no contar con contrato de mantenimiento del parque automotor de la UAECOB. Al revisar la información registrada en SIVICOF de la vigencia 2016 a noviembre de 2020 y la solicitada a la entidad en el marco de la auditoría, relacionada con los contratos de prestación de servicios de mantenimiento al parque automotor suscritos por la UAECOB, se encontró que hubo un lapso en el cual la entidad no tuvo un contrato vigente para la prestación del servicio de mantenimiento como se muestra a continuación: LEER EL RESTO EN EL INFORME FINAL</t>
  </si>
  <si>
    <t>*Ejercer riguroso control al plazo de ejecución del contrato 749 de 2020, con el propósito de estructurar de manera oportuna el nuevo proceso de contratación para el manetenimiento de los vehículos que conforman el parque automotor de la entidad, de tal manera que entre la finalización del contrato actual y el inicio del nuevo, no medie un lapso prolongado sin contar con proveedor que preste el servicio de mantenimiento.</t>
  </si>
  <si>
    <t>Humanos- Logísticos -Técnologicos.</t>
  </si>
  <si>
    <t>Supervisión Contractual</t>
  </si>
  <si>
    <t>Número actividades realizadas / Número actividades propuestas</t>
  </si>
  <si>
    <t xml:space="preserve">Se evidencia que los procedimientos Provisión de Empleos PROD-GH-05 Versión 07 y Traslado de Personal y Entrega de Cargo PROD-GH-04 Versión 05 no se cumplen en su totalidad de acuerdo a lo observado en cada uno de los ítems mencionados en el informe, adicionalmente, estos no se encuentran actualizados a la gestión de la subdirección, con lo cual se incumple los procedimientos revisado, así como a lo establecido en la ISO 9001:2015 numeral 7.5.2 y 7.5.3. </t>
  </si>
  <si>
    <t xml:space="preserve">La no actualizacion de los procedimientos  de acuerdo a los cambios internos de la entidad </t>
  </si>
  <si>
    <t>1. Actualizar el procedimiento Provisión de Empleos PROD-GH-05 Versión 07
2. Actualizar y modificar el procedimiento Traslado de Personal y Entrega de Cargo PROD-GH-04 Versión 05</t>
  </si>
  <si>
    <t>Se observa que no está llevando el archivo en las historias laborales de acuerdo a las tablas de retención documental y que adicional a esto la foliación no está acorde a lo archivado, por lo que se evidencia un incumplimiento a lo establecido en las tablas de retención definidas para la subdirección, procedimiento organización de documentos-archivos de gestión PROD-GI-1 versión 06 vigente 18-02-2019 e ISO ISO 9001:2015 numeral 7.5</t>
  </si>
  <si>
    <t>No se aplicaba la normativa ni los procedimientos al archivo</t>
  </si>
  <si>
    <t>1.  Intervención del archivo de historias laborales de personal activo y retirados (identificación,ordenación, depuración, foliación, descripción y organización de los expedientes laborales)</t>
  </si>
  <si>
    <t xml:space="preserve">Se evidencia que algunas de las afiliaciones al Sistema de Seguridad Social (ARL y Salud) se están realizando de manera extemporánea lo cual genera un riesgo y se está dando un incumplimiento a lo establecido en el Decreto 780 de 2016 en el artículo 2.1.3.4 “acceso a los servicios de salud” el afiliado podrá acceder a todos los servicios de salud desde la fecha de su afiliación, decreto 1072 de 2015 articulo 2.2.4.2.1.3, 2.2.4.2.2.6, 2.2.4.28 Numeral 3. Ley 1295, Ley 100 de 1993, Ley 776 de 2002.
</t>
  </si>
  <si>
    <t>Existia una directriz en 2019  de la anterior administración, de no pasar informacion del personal que se vinculaba hasta no tener poseción en firme</t>
  </si>
  <si>
    <t>1. Seguir los conductos regulares para los procesos de afiliación establecidos en el procedimiento de Provisión de empleos PROD-GH-05 vesión 7</t>
  </si>
  <si>
    <t>Procedimientos   PROD-GH-05 Versión 07 - PROD-GH-04 Versión 05, actualizados</t>
  </si>
  <si>
    <t xml:space="preserve">N° de procediemientos actualizados / Procedimientos el total a actualizar. </t>
  </si>
  <si>
    <t xml:space="preserve">Total de expedientes laborales identificados,ordenados, depurados, foliados, descritos y organizados. </t>
  </si>
  <si>
    <t>N° de expedientes organizados. / N° de expedientes totales.</t>
  </si>
  <si>
    <t>Total de personal vinculado en la vigencia 2021, cuente con afiliación a la ARL y EPS, en los tiempos correctos y en cumplimiento a los establecido en el procedimeinto PROD-GH-05 versión 7.</t>
  </si>
  <si>
    <t xml:space="preserve">N° de afiliaciones a ARL y EPS /N° de vinculados vigencia 2021.  </t>
  </si>
  <si>
    <t>Ana Maria Mejía Mejía</t>
  </si>
  <si>
    <t>PRIMER SEGUIMIENTO DE 2021</t>
  </si>
  <si>
    <t>1.Fecha seguimiento</t>
  </si>
  <si>
    <t>1.Evidencias o soportes ejecución acción de mejora</t>
  </si>
  <si>
    <t>1.Actividades realizadas  a la fecha</t>
  </si>
  <si>
    <t>1.Resultado del indicador</t>
  </si>
  <si>
    <t>1.% avance en ejecución de la meta</t>
  </si>
  <si>
    <t>1.Alerta</t>
  </si>
  <si>
    <t>1.Analisis - Seguimiento OCI2</t>
  </si>
  <si>
    <t>1.Auditor que realizó el seguimiento</t>
  </si>
  <si>
    <t>Se observa acta de reunión del 30/11/2020 en donde participan la SGR y la SO, se trata eltema de la actualización del procedimiento de inspecciones técnicas, de evidencia borrador de minuta del contrato cuyo objeto es la tercerización de las visitas de inspección.Se deja el mismo avance del seguimiento anterior la versión del procedimiento no incluye ninguna actividad donde se involucren tiempos a las actividades.</t>
  </si>
  <si>
    <t xml:space="preserve"> Cumplimiento de los requisitos legales aplicales a las politicas de Talento Humano (provisión de empleos y traslado de personal)</t>
  </si>
  <si>
    <t>Auditoria de Desempeño  máquinas – UAECOB Codigo: 218
Priodo Auditado: 2016-2020</t>
  </si>
  <si>
    <t>No se presento evidencias</t>
  </si>
  <si>
    <t>No se presento un nuevo avance por lo cual se deja el mismo avance del seguimiento anterior</t>
  </si>
  <si>
    <t>Camilo Andres  Caicedo Estrada</t>
  </si>
  <si>
    <t xml:space="preserve">No se presento un nuevo avance por lo cual se deja el mismo avance del seguimiento anterior
1.) Se evidencia acta de reunión del 17-09-2020   revisión tablas de retención de las Oficina Asesora Jurídica y Gestión documental en la UAECOB. 2) Acta de reunión del 13-09-2020 con la Subdireccion Gestión del Riego acompañamiento y organización del contrat0n 335 de 2019. 3)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y acta de reunión del comité DOSSIER del 18 de agosto con la Subdirecciones Corporativa, Logística y Operativa. 4). Se evidencia memorando Radicado I-00643-2020017063-UAECOB Id: 53794 del Fecha: 2020-09-14 Directrices para Supervisores y Apoyo a la Supervisión sobre entrega de Informes de Ejecución – Contratos de Proveedores.
</t>
  </si>
  <si>
    <t>No se presento un nuevo avance por lo cual se deja el mismo avance del seguimiento anterior
No se observaron evidencias para el cumplimiento del hallazgo. Con lo anterior se mantiene el porcentaje de avance del seguimiento anterior en el 50% respecto a la meta establecida. Es importante mencionar que éste hallazgo fue formulado desde la vigencia 2018  por el Ente de Control Externo y a la fecha no ha sido posible su cumplimiento siendo un tema importante para la Entidad.</t>
  </si>
  <si>
    <t>No se presento un nuevo avance por lo cual se deja el mismo avance del seguimiento anterior
Se evidencia 3 constancias de entrega de placas, las cuales fueron entregas y pegadas en la estaciòn de Suba B12, el 17 de julio de 2020 correspondiente a 9 bienes. Labor realizada por el contratista de inventarios. Asímismo a la fecha se han realizado 10 constancias con 51 bienes en la Estación de Suba para replaquetear, los cuales hacen parte de la toma física del 2019 según lo evidenciado. Con lo anterior se observa un avance del 36% respecto la meta establecida. Es importante mencionar que el hallazgo menciona los bienes de la estación de Suba y la acción del área de logística, donde  para ésta última área no se observaron evidencias.</t>
  </si>
  <si>
    <t>No se presento un nuevo avance por lo cual se deja el mismo avance del seguimiento anterior
Se evidencia el memorando con el requerimiento de la actualización en PCT de los bienes al área encargada. Dicha verificación se realizará en el próximo seguimiento por parte de ésta oficina, con el fin de que se encuentre conciliados en su totalidad. Con lo anterior, se observa un avance del 77% respecto a la meta establecida.</t>
  </si>
  <si>
    <t>No se presento un nuevo avance por lo cual se deja el mismo avance del seguimiento anterior
No se observaron evidencias para el cumplimiento del hallazgo. Con lo anterior, a la fecha del presente seguimiento  no se observan avances para la acción establecida y el hallazgo se encuentra vencido.</t>
  </si>
  <si>
    <t>No se presento un nuevo avance por lo cual se deja el mismo avance del seguimiento anterior
No se evidencia la capacitación a servidores y socialización a contratistas del  procedimiento relacionado con entrada y salidas de almacén y evaluar la efectividad del evento, ya que el mismo se encuentra en actualización de acuerdo a lo evidenciado.</t>
  </si>
  <si>
    <t>1. memorando I-00643-2020018748-UAECOB Id: 56200 asunto: solicitud para dar de bajas a la tabletas Motorola.
2. anexo concepto técnico y registro fotográfico.
3. memorando Radicado I-00643-2020016119-UAECOB Id: 52427 asunto: remisión concepto técnico sobre las tabletas Motorola ET 1 N2..
4. Memorando I-00643-2020018851-UAECOB Id: 56353 asunto: solicitud trámite para dar de baja a las tabletas 
5. memorando I-00643-2020016118-UAECOB Id: 52425 asunto: remisión concepto técnico sobre las tabletas Motorola...
6. memorando I-00643-2020016169-UAECOB Id: 52494 asunto: remisión concepto técnico sobre las tabletas Motorola...
7. memorando I-00643-2020015849-UAECOB Id: 52015 asunto: solicitud urgente entrega tableta Motorola..
8. memorando 2020I011598 Id: 46204 asunto: seguimiento hallazgo 3.1.2.1 tabletas Motorola..
9. correos de seguimiento 
10. concepto técnico Tabletas  cto 443
11. memorando I-00643-2020019577-UAECOB Id: 57477 asunto: concepto técnico tabletas Motorola.. Jefes de estación</t>
  </si>
  <si>
    <t xml:space="preserve">Se evidencia el radicado I-00643-2020016169-UAECOB Id: 52494 de la OAP ara la OAJ en donde se remite el concepto técnico  de las Tablet y se solcita que se informe a los Entes de control, se observa oficio en donde se da incio al proceso de baja delas mismas. 
</t>
  </si>
  <si>
    <t>No se presento un nuevo avance por lo cual se deja el mismo avance del seguimiento anterior
Con las evidencias observadas correspondientes a los correos electrónicos enviados por parte del área financiera, a cada una de las dependencias de la Entidad se está informando de la situación mensual de las reservas presupuestales, igualmente, los informes sobre el reporte de las reservas presupuestales y presentación ante el Comité Directivo. Con lo anterior, se observa un avance del 81% respecto a la meta establecida, ya que no se evidencia el seguimiento a los compromisos establecidos por las dependencias.</t>
  </si>
  <si>
    <t>No se presento un nuevo avance por lo cual se deja el mismo avance del seguimiento anterior
Con las evidencias observadas correspondientes a los correos electrónicos enviados por parte del área financiera, a cada una de las dependencias de la Entidad se está informando de la situación mensual de los pasivos exigibles, igualmente, los informes sobre el reporte de los pasivos y la presentación ante el Comité Directivo. Con lo anterior, se observa un avance del 81% respecto a la meta establecida, ya que no se evidencia el seguimiento a los compromisos establecidos por las dependencias.</t>
  </si>
  <si>
    <t>No se evidenció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t>
  </si>
  <si>
    <t xml:space="preserve">No se evidencio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
</t>
  </si>
  <si>
    <t>No se presento un nuevo avance por lo cual se deja el mismo avance del seguimiento anterior
Se evidencia el cumplimiento de las acciones propuestas junto con la meta establecida</t>
  </si>
  <si>
    <t>No se presento un nuevo avance por lo cual se deja el mismo avance del seguimiento anterior
Se observa un cumplimiento del 100% respecto a la meta establecida.</t>
  </si>
  <si>
    <t>No se presento un nuevo avance por lo cual se deja el mismo avance del seguimiento anterior
Se evidencia el cumplimiento del 100% respecto a las acciones establecidas.</t>
  </si>
  <si>
    <t>No se presento un nuevo avance por lo cual se deja el mismo avance del seguimiento anterior
Con las evidencias observadas, se presenta un avance del 60% respecto al cumplimiento de las acciones establecidas. Una vez se legalice el instructivo donde se evidencie los parámetros establecidos para el cierre mensual se dará por cumplida la acción.</t>
  </si>
  <si>
    <r>
      <t>1. correos soporte mesa de trabajo. Motobombas forestaes
2. actas Definición fichas técnica heas incedios forestales 
3. correos invitación definición fichas técnicas.
4. correo: envio cotización para crear evento de cotización secoop II 
5. Correos : ducomentos contorl doc solicitudes de cotizaciones 
6. correos ficha técnica 
7. correos proceso para ser iniciada cotización en secoop II 
8. Actas soporte de evidencia hallazgo.
9. acta fichas técnicas incendios forestales.
10. acta fichas técnicas procesos contractuales -etapa precontractual 2020.
11. Acta fichas técnicas ...
12.</t>
    </r>
    <r>
      <rPr>
        <b/>
        <sz val="7"/>
        <color theme="1"/>
        <rFont val="Calibri"/>
        <family val="2"/>
        <scheme val="minor"/>
      </rPr>
      <t xml:space="preserve">Grabaciones procesos compraventa año 2021 ( avance ) ( ver drive-determinar proceso de adqueisión trajes de combate incendios forestales, elaboración de fichas técnica trajes de combate incednios forestales, elaboración fichas técnicas botas línea de fuego, botas de estación y forestal, vehículos operativos) </t>
    </r>
  </si>
  <si>
    <t>No se presento evidencias nuevas</t>
  </si>
  <si>
    <t>acta de terminacion 412-2019</t>
  </si>
  <si>
    <t>Matriz seguimiento Financiero Logistica
Pantallaso programación reuniones OAP y SGL</t>
  </si>
  <si>
    <t>matriz de control es el siguiente: https://docs.google.com/spreadsheets/d/1vky9XeYuKHIgjixs42A9NRbPgpFFl9kGAEHOA2c9xU0/edit?usp=sharing</t>
  </si>
  <si>
    <t xml:space="preserve">1. acta resión contrato compraventa 
2. Acta revisión contratos Sub operativa
3. Acta seguimiento contratos compraventa meses agosto/ septiembre.
4. Solicitud a la OAJ para la revisión de las carpetas compraventa
5. Solicitud a la OAJ para la revisión de las carpetas </t>
  </si>
  <si>
    <t>Copia de seguimiento PDD-NCSA-2020 con ultima modificación de diciembre de 2020
Copia Informe PDD Mayo 2020 V3 con ultima modificación del 2 de diciembre de 2020
Copia Informe PDD Mayo 2020 con ultima modificación del 2 de diciembre de 2020
Copia de acta No. 3 Reporte Seguimiento SPI-DNP Julio con ultima modificación del 11 de diciembre de 2020</t>
  </si>
  <si>
    <t>Se adjunta presentación seguimiento a saldos presupuesto de inversión y comparativa presupuesto de inversión (1 de diciembre)</t>
  </si>
  <si>
    <t>Se incluye en el drive https://drive.google.com/drive/u/0/folders/1Ben_psToeFDEenMmKKyA-adoZwN6o9F9, archivo reporte presupuestal mensual diciembre final</t>
  </si>
  <si>
    <t>No se evidencio evidencias o avances nuevos por lo cual de deja el mismo avance y porcentaje de cumpimiento del seguimiento anterior
Se evidencia memorando ID: 53488 del 09-09-2020 capacitación contratación estatal,  y jornada de capacitación el día 16-09-2020 listado de asistentes presenciales y virtuales.</t>
  </si>
  <si>
    <t xml:space="preserve">No se evidencio evidencias o avances nuevos por lo cual de deja el mismo avance y porcentaje de cumpimiento del seguimiento anterior
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 </t>
  </si>
  <si>
    <t xml:space="preserve">No se evidencio evidencias o avances nuevos por lo cual de deja el mismo avance y porcentaje de cumpimiento del seguimiento anterior
Se evidencia memorando ID: 53488 del 09-09-2020 capacitación contratación estatal,  y jornada de capacitación el día 16-09-2020 listado de asistentes presenciales y virtuales.
</t>
  </si>
  <si>
    <t>No se evidenció avance en este seguimiento, por lo tanto se deja el seguimiento anterior. 
Se evidenia que se han venido realizando mesas de trabajo para la construcción de fichas técnicas con la participaciónde uniformados y profesionles de administrativos de la SO.  Se evidencia acta del mes de julio en donde se da Alcance al  acta de fichas técnicas procesos contractuales – etapa precontractual 2020, han venido cumpliendo con la acción propuesta, en el próximo seguimiento se hara verificación si hay lugar a ello de los ajustes realizados y concertados con los equipos técnicos correspondientes.</t>
  </si>
  <si>
    <t xml:space="preserve">En el mes de enero del 2021 la OAJ planeó realizar una serie de capacitaciones a los funcionarios de la entidad sobre la supervisión correcta a los contratos que suscriba la entidad. Todo con el fin de seguir la linea de capacitaciones que la OAJ realizó en el 2020. </t>
  </si>
  <si>
    <t xml:space="preserve">Desde la SGC  se expresa que la observacion realizada en el proceso auditor fue al contrato en ejecución. Sin embargo, considerando que el contrato fue terminado anticipadamente, la acción correctiva relacionada con la ejecución presupuestal vrs la ejecución fisica y finananciera fue considerada en el proceso de terminación anticipada. Se adjunta acta de terminación del contrato de fecha 23 de Diciembre de 2020.
Sin embargo y teniendo en cuenta la acción y el hallazgo identificado lo anterior no asegura que la misma situación pueda presentarse para otros contratos por lo cual no se evidencia avnce a la acción y es necesario que se evalue al interior de la SGC las actividades pertinentes para el cumplimiento de la acción </t>
  </si>
  <si>
    <t>*Se alimenta matriz de seguimiento por parte de los apoyos a la supervisión a continuación se presenta el link correspondiente de esta matriz https://docs.google.com/spreadsheets/d/1vky9XeYuKHIgjixs42A9NRbPgpFFl9kGAEHOA2c9xU0/edit?usp=sharing.
*Por medio de reunión presencial, se recuerda a los líderes las obligaciones que deben ejercer como apoyo a la supervisión.</t>
  </si>
  <si>
    <t xml:space="preserve">Se continuaran las las mesas de trabajo realizadas en la vigencia 2020 con las diferentes áreas de la entidad con  el fin de hacer procesos de mejora para el tema del archivo de los expedientes contractuales de la OAJ. </t>
  </si>
  <si>
    <t xml:space="preserve">A pesar de que se  alimenta una matriz de control y seguimiento por parte de los apoyos a la supervisión, donde se verifica la ejecución de los contratos.  y segun se indica por la SGL la información es diligenciada una vez haya sido enviado los documentos al expediente contractual lo que permite su seguimiento y control, sin embargo no se identifica soporte del envio de los documentos de ejecución a la dependencia correspondiente como lo indica la acción en los tiempos indicados. 
</t>
  </si>
  <si>
    <t>No se evidencio evidencias o avances nuevos por lo cual de deja el mismo avance y porcentaje de cumpimiento del seguimiento anterior
* Si bien es cierto el contrato 259 pertenece a la  Subdirección Logística, se presenta la subsanación del hallazgo en el mismo, con el fin de dejar la acción completa
Se evidencia la actualizacion en la numeracion de los contratos 259-2019 y 021-2019 por lo anterior se da por cumplida la accion</t>
  </si>
  <si>
    <t xml:space="preserve">No se evidencia avance en este seguimiento, por lo tanto se deja el mismo seguimiento del mes de diciembre. Se evidencian actas que soportan las revisiones de las carpetas de contratos de compraventa 2020 , realizadas durante los meses de septiembre y noviembre.  </t>
  </si>
  <si>
    <t xml:space="preserve">Se identifico la matriz  PDD-NCSA-V2 la cual cuenta con los sguimientos realizados mes a mes desde julio a Diciembre para un total de 6 seguimientos como se indica en la acción, dandola asi por cumplida </t>
  </si>
  <si>
    <t>No se evidencio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t>
  </si>
  <si>
    <t>Se observa archivo en power point en el cual se detalla la ejecución de los proyectos de inversión, sin embargo no se adjunta coopia del acta de reunión que soporte la presentación adjuntada</t>
  </si>
  <si>
    <t>Se observa matriz de seguimiento con el reporte presupuestal mensual a diciembre dando cumplimiento a lo establecido en la acción</t>
  </si>
  <si>
    <t>Memorando sin radicado dirigido a la OAJ</t>
  </si>
  <si>
    <t>ACTA DE REUNION 28 DE DICIEMBRE DE 2020
ACTA DE REUNION 1 DE DICIEMBRE DE 2020</t>
  </si>
  <si>
    <t>Se evidencia un memorando el cual se encuentra sin sello de radicación dirigido a la OAJ  con el asunto "Remisión de documentación financiera - contrato 377 de 2019" sin embargo teniendo en cuenta la acción es importante verificar que otros contratos  han sido liquidados con el fin de que el acta correspondiente sea archivada en el expediente y este se conserve en el archivo de gestión de la Oficina Asesora Jurídica, por el termino de un (1) año</t>
  </si>
  <si>
    <t xml:space="preserve">Se remiten actas de socialización de obligaciones de supervision a los apoyos de supervisión de fechas 1 y 28 de Diciembre de 2020. </t>
  </si>
  <si>
    <t>No se presentan evidencias</t>
  </si>
  <si>
    <t>Para el presente hallazgo, se estan verificando las acciones propuestas para iniciar con los procesos que lleven a su cierre.</t>
  </si>
  <si>
    <r>
      <t>Debilidad del supervisor al</t>
    </r>
    <r>
      <rPr>
        <u/>
        <sz val="9"/>
        <color theme="1"/>
        <rFont val="Calibri"/>
        <family val="2"/>
        <scheme val="minor"/>
      </rPr>
      <t xml:space="preserve"> no reposar en el expediente contractual los informes de avance y/o ejecución del contrato, al no cargar el pago en la plataforma SECOP II, </t>
    </r>
    <r>
      <rPr>
        <sz val="9"/>
        <color theme="1"/>
        <rFont val="Calibri"/>
        <family val="2"/>
        <scheme val="minor"/>
      </rPr>
      <t xml:space="preserve">al no darle cumplimiento y seguimiento a lo establecido en los estudios previos dando incumplimiento a lo establecido en Guía para el ejercicio de supervisión e interventoría de los contratos suscritos por la Entidades Estatales” de Colombia Compra Eficiente”, que dispone: B. Vigilancia administrativa. “Velar porque exista un expediente del contrato que esté completo, actualizado y que cumpla las normas en materia de archivo” y el formato de designación de supervisión y cumplimiento de requisitos de ejecución numeral 4, 7, 11 y 12, resolución 312 de 2019, decreto 1072 articulo .2.2.4.6.4 parágrafo 2, articulo 2.2.4.6.28 </t>
    </r>
  </si>
  <si>
    <t>1. No se solicita o documentan informes de avance de los contratos para todos los procesos
2. El cargue de los pagos en el SECOP II es reponsabilidad del contratista</t>
  </si>
  <si>
    <r>
      <t xml:space="preserve">1. Solicitar informes de avance para los contratos  como parte de las evidencias para la presentación y como requisito para el  trámite de la facturación
2. Solicitar y verificar por parte del supervisor y apoyo a la supervision que los contratistas (proveedores) carguen los pagos realizados en el SECOP II
</t>
    </r>
    <r>
      <rPr>
        <sz val="9"/>
        <color theme="1"/>
        <rFont val="Calibri (Body)_x0000_"/>
      </rPr>
      <t xml:space="preserve">3. Validar que para los contratos vigentes que se cuente con informes de avance de supervisión y el cargue del pago en la  plataforma secop II. </t>
    </r>
  </si>
  <si>
    <t>Se evidencia que el normograma de SST sigue desactualizado de acuerdo a las normas vigentes en riesgos laborales aplicables a la entidad, normas técnicas de cumplimiento de acuerdo con los peligros identificados en la entidad y normas de COVID 19 dando incumplimiento a lo establecido en Decreto 1072/2015 Artículos: 2.2.4.6.8. Numeral 5, 2.2.4.6.12. Numeral 15, 2.2.4.6.17. numeral 1.1 y resolución 312 de 2019, Procedimiento Actualización Normograma PROD-GJ-06 versión 05 vigente 29-07-2016</t>
  </si>
  <si>
    <t>No se ha realizado la validación de normatividad pendiente de incluir en el normograma SST frente a los temas principales Medicina Preventiva, Psicología, Seguridad Industrial, Planes de Emergencia, Cumplimiento SGSST y Covid-19.</t>
  </si>
  <si>
    <t>Realizar la identificación de normatividad pendiente de incluir en el actual normograma SST tomando como base las líneas principales del SG SST: Medicina Preventiva, Psicología, Seguridad Industrial, Planes de Emergencia, Cumplimiento SGSST  así como las normas vigentes generadas con ocasión de la pandemia por COVID-19 con apoyo de la ARL</t>
  </si>
  <si>
    <t>Se evidencia que la actualización de la identificación de peligros, evaluación y valoración de riesgos no se está realizando con la participación de los trabajadores de todos los niveles de la entidad, adicional a esto se evidencia un incumplimiento a los controles establecidos en los riesgos prioritarios dentro de la matriz de peligros, evaluación y valoración de riesgos 2019, tampoco se evidencia la divulgación y/o capacitación de estos peligros a los trabajadores especialmente a los de planta, por lo anterior se evidencia un incumplimiento a lo establecido en Decreto 1072 articulo 2.2.4.6.11, 2.2.4.6.15 parágrafo 1, resolución 312 de 2019, Procedimiento Identificación de Peligros, Evaluación y Valoración de los Riesgos PROD-GI-14 Versión 05 vigente 27-06-2019 políticas de operación numeral 9 y Matriz de Peligros, Evaluación y Valoración de los Riesgos 2019.</t>
  </si>
  <si>
    <t>1. No se cuenta con una metodología que permita amplia participación de los trabajadores ya que La Matriz IPVR contiene más de 500 registros e información técnica de difícil lectura; 2. No se realiza seguimiento a la implementación de los controles definidos en la Matriz de IPVR; 3. La socialización de la Matriz de IPVR se ha hecho en forma general por los medios de divulgación de la Entidad</t>
  </si>
  <si>
    <t>1. Inlcuir la divulgación, capacitación y  la participación en la actualización de la Matriz IPVR, como parte de la Reinducción en SST, a través de una metodología  que permita  ampliar la participación de los trabajadores.
2. Establecer el seguimiento a los controles identificados para los riesgos prioritarios en la MIPVR, por tipología de riesgo, como una actividad en el Plan de trabajo en SST, definiendo un indicador de cumplimiento
3. Actualizar los planes y programas del SG SST para los riesgos prioritarios, validando la correspondencia entre las actividades definidas en ellos frente a la respectiva identificación de  controles registrada en la MIPVR (según tipología de riesgo).</t>
  </si>
  <si>
    <t xml:space="preserve"> No se evidencia que se esté realizando las inspecciones planeadas en totalidad, tampoco se observa la participación del COPASST en las mismas, no se está utilizando los formatos establecidos en el procedimiento, no se diligencia en su totalidad la información de acuerdo a los formatos establecidos para las inspecciones, no se observa el seguimiento y plan de acción de las inspecciones, todo lo anterior se incumple lo establecido en el Procedimiento de Inspecciones Planeadas De seguridad en Instalaciones PROD-GI-13 versión 05 vigente 17-06-2019, decreto 1072 articulo 2.2.4.6.12, articulo 2.2.4.6.21 numeral 6 y 2.2.4.6.22 numeral 5 y resolución 312 de 2019.</t>
  </si>
  <si>
    <t>1. Las inspecciones se programaron para el último trimestre del año el cual tiene la mayor complejidad de actividades para el personal operativo; 2. Los representantes COPASST no rinden cuentas frente al cumplimiento de sus obligaciones; 3. Las acciones formuladas con base en las inspecciones planeadas se comunican a las partes interesadas pero no se vinculan al PMI</t>
  </si>
  <si>
    <r>
      <rPr>
        <sz val="9"/>
        <color theme="1"/>
        <rFont val="Calibri (Body)_x0000_"/>
      </rPr>
      <t>1. Cumplir el cronograma definido para realizar las inspecciones planeadas</t>
    </r>
    <r>
      <rPr>
        <sz val="9"/>
        <color theme="1"/>
        <rFont val="Calibri"/>
        <family val="2"/>
        <scheme val="minor"/>
      </rPr>
      <t xml:space="preserve">
2. Actualizar el procedimiento de inspecciones planeadas con los formatos vinculados, con apoyo del COPASST, incluyendo como opción la firma digital
3. Incluir como parte de la rendición de cuentas del COPASST el apoyo en el desarrollo de las inspecciones planeadas 
4. Reportar las medidas de intervención prioritarias definidas a partir de las inspecciones planeadas en el PMI
</t>
    </r>
  </si>
  <si>
    <t>Se evidencia un incumplimiento a lo establecido en el programa de acondicionamiento físico PROG-GH-01 Versión 02 vigente 01-12-2017, en el ítem análisis de las pruebas de aptitud física parágrafo 3 “ durante el desarrollo del PAF, es importante tener en cuenta que las mediciones de las pruebas de aptitud física se deben realizar al menos 1 vez al año acompañados de los cambios en los planes de entrenamiento” adicional a esto en el ítem METAS DEL PROYECTO “meta participantes asesorados en acondicionamiento físico/ año 80%” Por lo anterior y con las evidencias aportadas se observó que no lleva la trazabilidad por año y no se cumplió con la meta establecida.</t>
  </si>
  <si>
    <t>El desarrollo anual de las pruebas de aptitud física y en general de las actividades del PAF no es obligatorio para el personal operativo</t>
  </si>
  <si>
    <t xml:space="preserve">1. Actualizar el documento del PAF  incluyendo metas de cumplimiento más ajustadas a los recursos disponibles para su implementación
2. Proponer al Comité Directivo estrategia para que el desarrollo del PAF forme parte de los compromisos laborales,  plan de acción de la Subdirección Operativa, o del PIC
</t>
  </si>
  <si>
    <t xml:space="preserve">
Se evidencia que los programas de vigilancia epidemiológica se encuentran desactualizados, adicional a esto no se lleva la trazabilidad ni la implementación de las acciones, metas e indicadores descritos en los mismo, tampoco se han divulgado dando incumplimiento a los mismo programas y a Decreto 1072 artículo 2.2.4.2.2.17 numeral 5, articulo 2.2.4.6.12 numeral 4 y 13, articulo 2.2.4.6.21 numeral 8, articulo 2.2.4.6.22 numeral 6, 2.2.4.6.24 parágrafo 3.
</t>
  </si>
  <si>
    <t>1. No se ha documentado la actualización de los programas de prevención del SGSST
2. Los indicadores de los programas no está definidos a partir del Objetivo del SGSST al cual están dirigidos</t>
  </si>
  <si>
    <t xml:space="preserve">1. Documentar los Planes y Programas para los riesgos prioritarios , acorde con la nueva Política y Objetivos del SG SST
2. Verificar que las actividades de los Planes y Programas documentados formen parte del Plan Anual del SGSST
3. Definir indicadores para realizar el seguimiento al avance en el desarrollo de las activides definidas en los Planes y Programas documentados
</t>
  </si>
  <si>
    <t>No se evidencia que los planes de emergencias de las estaciones se encuentren actualizados, no se evidencia la inspección de todos los equipos relacionados con la prevención y atención de emergencias y los mantenimientos de los equipos de contra incendio, realización de pruebas pitometricas. No se evidencia programas o planes de ayuda mutua ante amenazas de interés común, así como la realización de la capacitación de los planes de emergencia, no se evidencia que de acuerdo a la actualización del plan de emergencias del edificio comando (julio 2019) se haya tomado las acciones necesarias para la priorización de amenazas y medidas de intervención como a los planes de acción propuestos en el mismo plan. Por lo anterior se incumple lo establecido en la Resolución 312 y al decreto 1072 articulo 2.2.4.6.25 y a los mismos planes de emergencias establecidos.</t>
  </si>
  <si>
    <t>1. No se han documentado las acciones correctivas, preventivas y de mejora frente al cumplimento de los planes de emergencia según las inspecciones planeadas realizadas. 2. No han sido informadas las partes interesadas responsables de las intervenciones necesarias para el cumplimiento de los planes de emergencias</t>
  </si>
  <si>
    <t xml:space="preserve">1. Actualizar los planes de emergencia de las Estaciones, con la formulación de los planes de acción y la consecuente capacitación,  con apoyo de referentes de cada sede y de los respectivos jefes de estación.
2. Solicitar a la Subdirección Corporativa y Subdirección Logística apoyo para contar con los recursos necesarios para realizar pruebas pitometricas en las sedes que se requiera
3. Solicitar a las áreas responsables , documentar en el Plan de Mejoramiento Institucional,  las acciones de mejora para corregir las desviaciones encontradas frente al cumplimiento de los Planes de Emergencia de la Entidad, según su responsabilidad.
</t>
  </si>
  <si>
    <t xml:space="preserve"> Se evidencia un incumplimiento a lo establecido en la resolución 2423 de 2018 al no contar con la implementación de la sala amiga, de la cual en el 2019 se contaba con la ubicación asignada. </t>
  </si>
  <si>
    <t>No se contaba con los recursos humanos para la instalación de la Sala Amiga Lactante</t>
  </si>
  <si>
    <t>1. Establecer un cronograma conjunto (SGH y SGC) para la implementación de la sala amiga lactante.
2. Implementar la sala de amiga lactante en el Edificio Comando con apoyo de la SGC tomando en cuenta que ya fueron adquiridos los implementos necesarios
3. Oficializar documento con los lineamientos técnicos para la implementación y uso de la sala amiga.</t>
  </si>
  <si>
    <t>No se evidencia que se le haya divulgado a la entidad prestadora de servicio IPS Cafam el profesiograma, tampoco se evidencia el diagnostico de mayo-diciembre de 2020 por parte de la IPS Cafam y de la vigencia de 2020, No se evidencia la comunicación por escrito al trabajador de los resultados de las evaluaciones médicas ocupacionales, como tampoco de las restricciones a los jefes inmediatos. Por todo lo anterior se evidencia un incumplimiento a lo establecido en la Resolución 2346 de 2007 artículo 4 y artículo 18 y resolución 312 de 2019.</t>
  </si>
  <si>
    <t>1. El profesiograma se encontraba en actualización
2. El informe de condiciones de salud no ha sido enviado por parte de la IPS ni las evidencias pendientes las cuales incluyen la comunicación por escrito al trabajador de los resultados de las evaluaciones médicas ocupacionales . Lo remitirá una vez se culmine la programación de examenes</t>
  </si>
  <si>
    <t xml:space="preserve">1. Cumplir con la Programación de examenes ocupacionales durante el último trimestre 2020 seún contrato con la IPS CAFAM
2. Actualizar la base de recomendaciones y restricciones según los conceptos médicos de aptitud y comunicar al trabajador y superiores
3. Remitir a la IPS  el último documento de profesiograma una vez se oficialice
</t>
  </si>
  <si>
    <t xml:space="preserve">
Se evidencia un incumplimiento a lo establecido en el Procedimiento de Prueba de Alcoholimetría Periódica PROD-GH-18 Versión 01 vigente 16-01-2020 ya que no se está realizando dichas pruebas y los líderes desconocen dicho procedimiento.
</t>
  </si>
  <si>
    <t>1. Los equipos alcoholímetros pasivos son de aire espirado lo cual constituye un posible riesgo biológico y por tanto una práctica insegura con motivo del virus covid-19; 2. Los jefes y subjefes de estación no rinden cuentas frente a la implementación de sus obligaciones en la Polñtica de prevención y control del consumo de SPA</t>
  </si>
  <si>
    <t>1. Actualizar los procedimientos definidos en la Política de Prevención y control de consumo de sustancias psicoactivas identificando el procedimiento seguro para la práctica de alcoholimetrías programadas periódicas
2. Incluir como parte de la rendición de cuentas frente al SG SST para jefes y subjefes de Estación, el segimientos a sus compromisos frente a la implementación de la Política de prevención y control de consumo de sustancias psicoactivas</t>
  </si>
  <si>
    <t>No se evidencia que para el periodo 2019 se hayan hecho mediciones ambientales de acuerdo a los riesgos prioritarios ni a la establecido en los controles de la matriz de peligros (estudio de higiene e iluminación). Por lo anterior se da incumplimiento a lo establecido en el Decreto 1072/2015 Artículos: 2.2.4.6.15. y Resolución 2400/1979 Título III.</t>
  </si>
  <si>
    <t>No se realizaron mediciones higiénicas para iluminación entre 2019 y 2020</t>
  </si>
  <si>
    <t>1. Solicitar a la ARL apoyo para el desarrollo de mediciones higiénicas para iluminación en las sedes con riesgo identificado en la Matriz de Peligros
2.  Generar cronograma para el 2021, siempre y cuando la ARL nos brinde el acompañamiento.</t>
  </si>
  <si>
    <t>Validación del normograma SST realizada</t>
  </si>
  <si>
    <t>Actualzar los 5 principales programas de prevención del SGSST</t>
  </si>
  <si>
    <t>Sala de la Amiga Lactante instalada en el Edificio Comando</t>
  </si>
  <si>
    <t>80% Sedes con medición higiénica para iluminación</t>
  </si>
  <si>
    <t>(No. Sedes con medición higiénica para iluminación/18)*100</t>
  </si>
  <si>
    <r>
      <rPr>
        <sz val="7"/>
        <color theme="1"/>
        <rFont val="Calibri"/>
        <family val="2"/>
        <scheme val="minor"/>
      </rPr>
      <t>1. Verificar de manera mensual la data de la plataforma Rumbo Terpel contra la facturación que remite Terpel en cuanto a cantidad de consumo.</t>
    </r>
    <r>
      <rPr>
        <sz val="9"/>
        <color theme="1"/>
        <rFont val="Calibri"/>
        <family val="2"/>
        <scheme val="minor"/>
      </rPr>
      <t xml:space="preserve">
2. Realizar la verificación del precio regulado por  Min. Minas frente al precio establecido por Terpel en su facturación.
</t>
    </r>
  </si>
  <si>
    <t>1. Verificar de manera mensual la data de la plataforma Rumbo Terpel contra la facturación que remite Terpel en cuanto a cantidad de consumo.
2. Realizar la verificación del precio regulado por  Min. Minas frente al precio establecido por Terpel en su facturación.</t>
  </si>
  <si>
    <t>De acuerdo a las acciones propuesta no se observa que se adjunte como avance lo establecido en cada una de ellas, de acuerdo a la explicación que dio la subdirección, se informa a los líderes que si desean cambiar las acciones planteadas deberán hacer el requerimiento ante la OCI explicando el motivo, si es solamente el cambio de las acciones o si también requiere modificación en la meta establecida o indicador, esta solicitud deberá hacerse treinta (30) días hábiles para vencerse la acción. Esta tiene fecha de vencimiento el 28-02-2021. Esta acción fue modificada el 15/02/2021, de acuerdo a correo enviado por el área con el VoBo de la profesional OCI que hace el seguimiento HBB</t>
  </si>
  <si>
    <t>De acuerdo a las acciones propuesta no se observa que se adjunte como avance lo establecido en cada una de ellas, de acuerdo a la explicación que dio la subdirección, se informa a los líderes que si desean cambiar las acciones planteadas deberán hacer el requerimiento ante la OCI explicando el motivo, si es solamente el cambio de las acciones o si también requiere modificación en la meta establecida o indicador, esta solicitud deberá hacerse treinta (30) días hábiles para vencerse la acción. Esta tiene fecha de vencimiento el 28-02-2021.  Esta acción fue modificada el 15/02/2021, de acuerdo a correo enviado por el área con el VoBo de la profesional OCI que hace el seguimiento HBB</t>
  </si>
  <si>
    <t xml:space="preserve">De acuerdo a las acciones propuesta no se observa que se adjunte como avance lo establecido en cada una de ellas, de acuerdo a la explicación que dio la subdirección, se informa a los líderes que si desean cambiar las acciones planteadas deberán hacer el requerimiento ante la OCI explicando el motivo, si es solamente el cambio de las acciones o si también requiere modificación en la meta establecida o indicador, esta solicitud deberá hacerse treinta (30) días hábiles para vencerse la acción. Esta tiene fecha de vencimiento el 28-02-2021. Esta acción fue modificada el 15/02/2021, de acuerdo a correo enviado por el área con el VoBo de la profesional OCI que hace el seguimiento HBB
</t>
  </si>
  <si>
    <t>No se presentaron evidencias que dieran soporte de avance de la acción</t>
  </si>
  <si>
    <t>No se presentaron evidencias que dieran soporte de avance de la acción por lo cual queda con el mismo avance del seguimiento anterior</t>
  </si>
  <si>
    <t>Soportes de Implementación
Cronograma de Implementación
Documento EIR-V2-2021
Portada EIR 2021
Preentación EIR
Resolución 789-2019</t>
  </si>
  <si>
    <t xml:space="preserve">Para la implementación  de acciones que ganaticen la continuidad del negocio se cuenta con el cronograma de implementación que se anexa, en donde se evidencia que las acciones programadas con la Cnetral de Radio ya se encuentran cumplidas al 100%.
Por otro lado se realizó la actualización del documento de la estrategia EIR V2, de la cual se hizo presentación en el Comité de Gestión y desempeño del día 19 de febrero de 2021.
Se han realizado mesas de trabajo con las áreas de Proyección e innovación, seguridad y salud en el trabajo, financiera y comunicaciones; además del IDIGER
Por lo anterior se da por cumplida la acción al evidenciar los respectivos soportes de su proceso de implementación
</t>
  </si>
  <si>
    <t xml:space="preserve">Revisión TRD gestión documental 02032021
001. Procedimiento articular participación de bomberos en consejos locales de gestión del riesgo y cambio climático
</t>
  </si>
  <si>
    <t>El día 02032021 se realizó reunión con Gestión documental en donde se revisó la TRD de la Subdirección y se indicó por parte de Gestión documental que por el momento no hay la posibilidad de hacerle ajustes, se indicó que hay provcesos que ya se están llevando de manera virtual y no se cumpliría con la TRD a no ser que se imprimiera todo el archivo, lo cual va encontra de la política 0 papel.
Se trabajó en la actualización de la Guía de pirotecnia, se encuenra en proceso de actualizaci+ón el procedimiento de conceptos tecnicos y el de consejos locales de gestión del riesgo.
Por lo anterior se evidencia un adecuado avance a las acciones implementadas.</t>
  </si>
  <si>
    <t>REVISIÓN TRD GESTIÓN DOCUMENTAL 02032021
011. Procedimiento - Concepto  SC 02022021</t>
  </si>
  <si>
    <t>BOWTIE SGR 3 MARZO
Correo Riesgos -  Bowtie SGR</t>
  </si>
  <si>
    <t xml:space="preserve">Se trabajó la metodología de riesgos Bowtie con los procesos de la Subdirección la cual fue presentada a la Dirección el día 4 de marzo, éste información será utilizada para la actualización de los mapas de riesgos, una vez se cuente con los criterios de la oficina de planeación.
Con lo anterior se puede observar un avance al cumplimiento de la acción, sin embargo de acuerdo a las fechas de inicio y terminación no fue el esperado en esta fecha del seguimiento, por lo que se recomienda realizar las actividades en los tiempos pertinentes con el fin de no dejar vencer la acción sin darse por cumplida </t>
  </si>
  <si>
    <t>Según el procedimiento PROD-MC-01 PLANIFICACIÓN OPERATIVA Y CONTROL DEL PRODUCTO Y/O SERVICIO NO CONFORME - V8, en la actividad 13 se indica que el reporte a Mejora continua es trimestral, por lo que el primer reprote se hará con corte a 31 de marzo.
Por lo anterior se recomienda tener en cuenta estos aspectos en el momento de implementar las fechas de inicio de las  acciones de mejora con el fin de no generar porcentajes de avance inferiores en el momento de realizar el respectivo seguimiento</t>
  </si>
  <si>
    <t>No se presento avance en el seguimiento</t>
  </si>
  <si>
    <t>Memorando I-00643-2021005343 del 5 de marzo de 2021</t>
  </si>
  <si>
    <t>1. Memorando dirigido a la Oficina Asesora de Planeación radicado con número I-00643-2021005343-UAECOB IUAECOB Id: 57503 del2021-03-05, solicitando información sobre los avances de contratación para poner en funiconamiento el digiturno.
Desde servicio a la ciudadanía se han adelantado las solicitudes y gestión para la actualización del digiturno, sin embargo, y tal como se refiere en el hallazgo el proyecto 1135 Fortalecimiento de la infraestructura de tecnología informática y de comunicaciones de la UAECOB tiene una línea identifica para contratar el soporte, mantenimiento preventivo y correctivo, así como las actualizaciones del Software del sistema digital de turnos que no está a cargo de esta dependencia. Por lo tanto se solicita el cierre del hallazgo o la reasignación a la dependencia responsable, pues esta subdirección ha cumplido reiteradamente con la accion propuesta la cual fue requerir a la OAP.
Por lo anterior se recomienda tener en cuenta para futuras acciones de mejora evaluar el respectivo alcance desde el area afectada y asi poder implementar una meta a la acción la cual se encuentre dentro de su gestión o de igual forma involucrar dentro de los responsables de la acción las demas dependencias que tengan responsabilidad en el cumplimiento de las actividades pertenecientes a la acción.
En cuanto al avance solo se evidencia el memorando dirigido a la OAP el pasado 5 de marzo de 2021, sin embargo es importante tener en cuenta que se tuvo Diciembre, enero y febrero para realizar mesas de trabajo u otras activiades con la OAP con el fin de generar los respectivos compromisos para dar celeridad al mantenimiento del sistema de Digiturnos.</t>
  </si>
  <si>
    <t xml:space="preserve">COMUNICADO INFRAESTRUCTURA  HALLAZGO 10.4 2019
Hallazo 10.4 - 2019, Sistema contra Incendio Ed. Comando
</t>
  </si>
  <si>
    <t>1.Correo electrónico del 5 de marzo de 2021 desde la Subdirección de Gestión  Corporativa al equipo de infraestructura solicitando los avances sobre el Sistema Contra Incendio, edificio Comando. Se informa que ya se suscribió contrato 736 de Diciembre de 2020, en donde se contempla la red del edificio Comando. En ejecución del contrato se espera obtener las pruebas pitometricas y certificacion respectiva cuando finalice la ejecución del contrato.
Por lo anterior queda pendiente que se realicen las respectivas pruebas y obtener la adecuada certificación</t>
  </si>
  <si>
    <t xml:space="preserve">La Subdirección de Gestión Corporativa adelantó la gestión respectiva en cumplimiento de la accion correctiva propuesta. Para este corte, se remite Acta suscrita con la oficina Jurídica en la vigencia 2021 en la cual se reitera la actividad pendiente por parte de Jurídica de elaborar la hoja de control.  La foliación la asumió y adelantó el área de Gestión Documental.  Una vez se elabore la hoja de control se realizará el informe a la Veeduría.    </t>
  </si>
  <si>
    <t>ACTA JURIDICA No 1</t>
  </si>
  <si>
    <t xml:space="preserve">1) Se realizó nuevamente borrador de concursos de méritos teniendo en cuenta la normatividad vigente y actualizada al respecto, haciendo inclusión de las observaciones de la Oficina de Control Interno al borrador anterior. </t>
  </si>
  <si>
    <t>1,2,3) Se evidencia dentro de la ruta de la calidad actualización del manual de contratación, supervisión e interventoría código GJ-MN01 versión 02 vigente desde el 18-01-2021 en numeral 12.3. Concurso de mérito  y se presenta procedimiento concurso de méritos código GJ- PRO03 versión 01.</t>
  </si>
  <si>
    <t xml:space="preserve">1) Desde la OAJ se va enviado mensualemente a a OAP y Prensa la información para publicar en la página web de la entidad. 2) La página web de la entidad http://www.bomberosbogota.gov.co/ se encuentra actualizada mensualemente con la información contractual y jurídica respectiva; cumpliendo de esta manera con los principios de transparencia y acceso a la información. </t>
  </si>
  <si>
    <t>1. Se evidencoa correos electronicos del 15-02-2021, 08-03-2021 solicitando publicacion de base de contratos al repecto se evidencia en la página web  8.2 Publicación de ejecución de los contratos- directorio de contratistas a corte de enero 2021, a corte diciembre 2020 2. Se evidencia en la pagina web 8.4 Publicación de procedimientos,  lineamientos y políticas en materia de adquisición y compras publicado así: en manual de contratación e interventoría código MAN-GAJ-01 versión 11 Vigente desde: 13/08/2020 y modalidades de contratación, licitación pública Código: PROD-CON-01 Vigente desde: 28/09/2018, procedimiento contratación directa Código: PROD-CON-04 Vigente desde: 10/01/2017, al respeto se encuentran actualizados en la ruta de la calidad ruta de la calidad los procedimiento contratacion directa GJ-PR02 versión 01 vigente desde el 11/12/2020 y procedimiento licitación publica Código: GJ-PR01 versión 01 Vigencia: 05/10/2020  y manual de contratación, supervisión e interventoría código GJ-MN01 versión 02 vigente desde el 18-01-2021 Por consiquiente se recomienda que estas versiones sean subidas a la pagina de la Web, igualmente  la publicación de las demás modalidades contractuales de los procedimientos que se encuentre vigentes.
Por lo anterior se recomienda tener en cuenta el numeral 2 de la accion formulada " Implementación de una hoja de control a los contratos de la OAJ, lo anterior, respecto de la información que es objeto de publicación en el sitio web de la Entidad, en este sentido, este control debe garantizar el seguimiento a la vigencia de los documentos y procedimientos objeto de publicación por parte de la UAECOB (50%)"</t>
  </si>
  <si>
    <t xml:space="preserve">Se realizó nuevo procedimiento para la aprobación de polizas de los contratos por parte de la OAJ, labor que esta a cargo de la profesional especializada Diana Barrera. Dicho procedimiento quedó oficiliazado en el nuevo formato de Contratación Directa en el apartado 7.4; y en el formato de Licitación en los apartados 7. </t>
  </si>
  <si>
    <t>Se evidencia en la ruta de la calidad procedimiento contratacion directa GJ-PR02 versión 01 vigente desde el 11/12/2020 actividad 7.13 y 7.14 y procedimiento licitacion publica Código: GJ-PR01 version 01 Vigencia: 05/10/2020 numeral 7.37.</t>
  </si>
  <si>
    <r>
      <t>1. Se realizó  plan de de promoción y prevención del grupo de apoyo jurídico y contractual de la OAJ, que impactará positivamente en gestión documental del expediente electrónico de archivo, planes de mejoramiento, planes de acción, entre otras. 2. Actas de reunion del grupo de apoyo en donde se han tratado temas de gestión documental. capacitaciones y relación con las diversas áreas (2 de marzo, 9 de marzo,</t>
    </r>
    <r>
      <rPr>
        <sz val="7"/>
        <color rgb="FFFF0000"/>
        <rFont val="Calibri"/>
        <family val="2"/>
        <scheme val="minor"/>
      </rPr>
      <t>)</t>
    </r>
  </si>
  <si>
    <t>1. Se evidencia relación de préstamo de documentos. 2 y 3 Se evidencia  al interior de la OAJ se realizaron una serie de capacitaciones al equipo de gestión documental se evidencia acta de reunión del 11-02-2021 organización de archivo trasferencias primarias, acta de reunión del  11-02-2021 archivo de gestión de trasferencias primarias, acta de reunión del 02-03-2021 reunión grupo apoyo de la OAJ, acta de reunión del 05-03-2021 capacitación base dinámicas Excel. 4. Se evidencia esquema de equipo apoyo a la gestión documental de jurídica se duplicó en el número de integrantes, que periódicamente se capacitan; adicionalmente en la actualidad se cuenta con una contratista que ejerce el rol de coordinadora del equipo estructurando programas y revisando la ejecución de las actividades su objetivo seguir mejorando la labor de La oficina. 4.  La entidad realizó serie de capacitaciones de gestión documental  cronograma Capacitación en Política de Gestión Documental, Organización de archivos de Gestión y transferencias Primarias y Tablas de Retención Documental así: febrero 25 de 2021 Subdirección Gestión Humana, compras, seguros e inventarios, atención al ciudadano, control disciplinarios, marzo 2 de 2021 Gestión Administrativa, gestión ambiental, infraestructura, Subdirección Gestión el Riesgo, Subdirección Logística, subdirección Operativa, marzo 4 de 2021 Oficina Asesora Jurídica, Dirección. Comunicaciones y Prensa, Oficina Asesora de Planeación y Oficina de Control Interno, igualmente se evidencia diapositivas de las capacitaciones.</t>
  </si>
  <si>
    <t>Se evidencia el memorando No. 2021005627 Id. 73846 del 9 de marzo de 2021, donde la SGC solicita la OAP la publicación del procedimiento de Causación de cuentas y contabilización de pagos, Instructivo Presentación Cuentas de Cobro y formatos certificación persona natural, certificación persona jurídica, Causaciones –
contratistas, Causaciones –proveedores, donde según lo observado en la ruta de la calidad fue publicado el 10 de marzo de 2021, mediante el código GR-PR-15.</t>
  </si>
  <si>
    <t>El procedimiento fue ajustado con sus formatos correspondientes y publicado de acuerdo a lo evidenciado. Respecto a la segunda acción fue cumplida en verificaciones anteriores. Se evidencia un cumplimiento del 100% respecto a la meta establecida.</t>
  </si>
  <si>
    <t>Se evidencia el plan de trabajo para el reporte de información financiera, donde  se establecen la acciones para el logro de la integralidad de la información en PCT de los meses de septiembre de 2020 a marzo de 2021. El plan de trabajo da cuenta del cumplimiento y seguimiento realizado de cada una de las áreas responsables para la entrega de información fuente para la preparación de los estados financieros de la UAECOB. Se adjuntaron los correos soportes de la gestión adelantada, donde se observa cuales son las áreas que presentan atrasos en el envio de la información. Igualmente se evidencia el instructivo de reporte de información por parte de las áreas de gestión para el cierre contable, donde se especifica cada uno de los informes a entregar y la periodicidad de los mismos.</t>
  </si>
  <si>
    <t xml:space="preserve">Se evidenciaron los correos electrónicos enviados por parte de las áreas gestoras, informando el envío de la información. Asimismo se observaron los correos electrónicos por parte del área contable recordando la oportunidad en la entrega de la misma. </t>
  </si>
  <si>
    <t>Se evidencia correo electrónico del 4 de marzo de 2021, enviado a la SGC del contador de la Entidad, donde especifica las áreas que presentan demoras en la entrega de la información, como insumo en la elaboración de los estados financieros. ( No se especificó que trimestre se analizó en el correo que se adjuntó)</t>
  </si>
  <si>
    <r>
      <t xml:space="preserve">Se evidencia el instructivo de documentos para la presentación de cuentas de cobro identificado con código GR-PR15-IN01 publicado en la ruta de la calidad el 10 de marzo de 2021 donde se incluyó como política de operación: </t>
    </r>
    <r>
      <rPr>
        <i/>
        <sz val="7"/>
        <color theme="1"/>
        <rFont val="Calibri"/>
        <family val="2"/>
        <scheme val="minor"/>
      </rPr>
      <t xml:space="preserve">" Las cuentas de cobro de los contratos que se hayan suscrito mediante SECOP II, deben ser subidas a la plataforma el día de radicación para pago. La verificación del cumplimiento de esta tarea será responsabilidad del Supervisor del contrato." </t>
    </r>
  </si>
  <si>
    <t>El procedimiento fue ajustado con sus formatos correspondientes y publicado de acuerdo a lo evidenciado.. Se evidencia un cumplimiento del 100% respecto a la meta establecida.</t>
  </si>
  <si>
    <t>Se evidencia el plan de trabajo y el instructivo de cierre donde se establecen cada uno de las condiciones para la entrega de la información contable, para la elaboración de los estados financieros. Se reitera el análisis del porque no se puede realizar la integración, mediante actas de reunión con las áreas interesadas con el fin de verificar su posible integración con PCT o con otro Software de información, como cumplimiento de la meta. Con lo anterior, se observó un avance del 80%. respecto a la acción establecida.</t>
  </si>
  <si>
    <t>Con lo anterior y de acuerdo a lo evidenciado, se observa un cumplimiento del 100% respecto a la meta establecida.</t>
  </si>
  <si>
    <t>Se observa el control del recibo de la información por parte del área contable mediante el plan de trabajo para el reporte de la información financiera  y se identifica cuales son las áreas que no estan entregando a tiempo la información, faltando las acciones a seguir para que la misma sea enviada a tiempo como cumplimiento a los procedimientos e instructivos internos de la Entidad. Con lo anterior, se observa un avance del 50% respecto a la acción establecida.</t>
  </si>
  <si>
    <t>El procedimiento fue ajustado con sus formatos correspondientes y publicado de acuerdo a lo evidenciado. Se evidencia un cumplimiento del 100% respecto a la meta establecida.</t>
  </si>
  <si>
    <t>La Acción establece lo siguiente: "Solicitar a la oficina asesora de jurídica una capacitación dirigida a los supervisores de contratos, en el tema relacionado con el manejo de la plataforma Secop II".  Con lo anterior, no se presentó avance ni evidencias de cumplimiento de la acción establecida, por lo cual no se obtuvo porcentaje de avance ni cumplimiento.</t>
  </si>
  <si>
    <t>1. Se realizó la validación con la póliza ajustada contrato 432 (documento adjunto)
2. Se registra control en la matriz de pólizas</t>
  </si>
  <si>
    <t>1. Se adjunta la póliza modificada contrato 336
2. Se adjunta acta de liquidación y soportes del contrato 336</t>
  </si>
  <si>
    <t>1. Se adjunta matriz de seguimiento de proveedores donde se registra el pago contrato 432
y acta de liquidación del contrato 336
2. Se adjunta memorando solicitud a OAJ para cargue de pagos contrato 432 en SECOP I</t>
  </si>
  <si>
    <t>1. Se adjunta expediente contractual que incluye minuta del contrato 336
2. Se adjunta póliza modificada</t>
  </si>
  <si>
    <t>1. Se adjunta informes de ejecución
2. Se adjunta matriz de seguimiento de proveedores</t>
  </si>
  <si>
    <t>1. Se adjunta acta de liquidación contrato 336
2. Se adjunta expediente contractual 336</t>
  </si>
  <si>
    <t>1. Se adjunta expediente contractual 336, folio 115 criterios ambientales
2. Se adjunta comunicación correo electrónico solicitud de cumplimiento de criterios ambientales contrato 432</t>
  </si>
  <si>
    <t>1. Se adjunta soportes de pagos contrato 286 y pagos
2. Se adjunta matriz de seguimiento de proveedores</t>
  </si>
  <si>
    <t>1. Se adjunta soportes de pagos contrato 186 y captura de pantalla SECOP II
2. Se adjunta matriz de seguimiento de proveedores</t>
  </si>
  <si>
    <t>1. Captura de pantalla aprobación póliza contrato 286 SECOP II
Memorando OAJ solilcitud aprobación Póliza
2. Se adjunta matriz de seguimiento de pólizas</t>
  </si>
  <si>
    <t>Se evidencia modificación de póliza  # 400023255 del contrato  432 , desde el mes octubre/2020 se ha venido implementando el control, se evidencia el diligenciamiento de la matriz de seguimiento proveedores, Se recomienda documentar los controles establecidos con el fin de que se vuelva una buena practica institucional.</t>
  </si>
  <si>
    <t>Se observa póliza con ampliación de plazos de la cobertura del contrato 336, y acta de liquidación, cumplieron con la meta propuesta</t>
  </si>
  <si>
    <t>Se evidencia Radicado I-00643-2021006124-UAECOB Id: 74580 enviado a la OAJ para publicar pagos en el ECOP del contrato 432, se verifico el diligenciamiento de  la matriz de control de supervisión. Cumplen con la meta propuesta</t>
  </si>
  <si>
    <t>Se evidencia la póliza 55891 y escaneado el expediente contractual  336 en donde se observa la minuta debidamente firmada. Cumplen con la meta propuesta</t>
  </si>
  <si>
    <t>Se evidencian 5 informes de ejecución firmados por el supervisor y el apoyo a la supervsión y se observa la matriz de seguimiento proveedores diligenciada, Cumple con la meta propuesta.</t>
  </si>
  <si>
    <t>Se evidencia acta de liquidación del 23/09/2020 del contrato 336, allegan copia escaneada del expediente contractual, han venido cumpliendo con la meta propuesta. Se recomienda documentar los controles establecidos con el fin de convertirlos en buenas practicas institucionales y no perder esfuerzos.</t>
  </si>
  <si>
    <t xml:space="preserve">Se observa el correo de solicitud de cumplimiento de criterios ambientales así como el folio 115 de expediente contractual del contrato 336 en donde se manifiesta expresamente el cumplimiento de los mismos, no se ha realizado las liquidación del contrato 432. </t>
  </si>
  <si>
    <t>Se observa el correo de solicitud de cumplimiento de criterios ambientales así como el folio 115 de expdiente contractual en donde se manifiesta expresamente el cumplimiento de los mismos, cumplieron con la meta propuesta</t>
  </si>
  <si>
    <t>Se evidencian las  solicitudes de pagos realizadas por el supervisor del contrato 286, se evidencia pantallazo del SECOP en donde se observan cargados 5 pagos, cumplen con la meta propuesta</t>
  </si>
  <si>
    <t>Se evidencia pantallazo con la aprobación de la póliza, el oficio enviado a la OAJ Radicado I-00643-2020022607-UAECOB Id: 62052, han venido aplicando los controles establecidos. Cumplieron con la meta propuesta.</t>
  </si>
  <si>
    <t>SGR
CONSULTA REVISION FECHA ULTIMO ESTADO_12032021
Disminución de los tiempos de respuesta
Reporte_12032021
SO
Se tiene borrador del procedimiento</t>
  </si>
  <si>
    <t>SGR
Con la implementación gradual de las estrategias de fortalecimiento del proceso de revisiones técnicas, se ha generado un impacto positivo en la reducción de los tiempos de respuesta en un 60% en relación a los años 2020 y 2019.
SO
Se evidencia borrador de la nueva  versión del procedimiento PROD-CR-03 Concepto Técnico  que incluye  actividad con tiempos para la emisión de conceptos técnicos. Es importante imprimir celeridad a la ejecución de esta acción de mejora pues ya lleva en ejecución 32 meses y no ha sido posible concretar su ejecución con el fin de eliminar la desviación observada.</t>
  </si>
  <si>
    <t>SGR - Camilo Andrés Caicedo Estrada
SO - Maria del Carmen Bonilla</t>
  </si>
  <si>
    <t xml:space="preserve">Estaciones entragan oficios de las entregas de los traslados de biene según las traslados que de hayan presentado. </t>
  </si>
  <si>
    <t>Se evidencia que se han venido realizando socializaciones del procedimiento  bienes para cuando hay traslados del personal uniformado.Han venido cumpliendo con la acción propuesta.</t>
  </si>
  <si>
    <t xml:space="preserve">Documento elaborado, se encuentra para verificación por la dirección a la espera para poder implmentarlo frente los lineamientos de la oficina de planeación . </t>
  </si>
  <si>
    <t>El documento ya se encuentra elaborado, se esta recogiendo firmas para la publicación en la ruta de la calidad en el proceso manejo</t>
  </si>
  <si>
    <t xml:space="preserve">Memorando envio y socializado y actas por estación </t>
  </si>
  <si>
    <t xml:space="preserve">Revisión documental y elaboraciónjornada de actualización de toda la documentación que se encuentra en la antigua ruta. 07,08 y de abril jornada con todo el personas lider de las especialidades. </t>
  </si>
  <si>
    <t>No se evidencia avance con respecto al seguimiento anterior, sigen sin resolver el tema del mapa de riesgos que incluya los procedimientos concernientes a la central de comunicaciones.</t>
  </si>
  <si>
    <t>Se observa que el 18/03/2021 se publicó en la ruta de la calidad el manual PLAN B DE COMUNICACIONES EN EMERGENCIAS
DEL CENTRO DE COORDINACIÓN Y COMUNICACIONES V1.</t>
  </si>
  <si>
    <t>Se evidencia oficio enviado a los comandantes y jefes de estación en donde se solicita el cumplimiento del procedimiento de siniestros ID 70237 del 10/02/2021, allegan actas de reunión de las estaciones en los tres turnos en donde se ha venido socializando el procedimiento en cuestión. Han venido cumpliendo con la acción propuesta.</t>
  </si>
  <si>
    <t>Se observa el cronograma propuesto el cual tiene actividades hasta dic de 2021, se ha venido realizando la revisión documental del proceso atención de incendios, es importante dejar actas de los seguimientos a las actividades propuestas en el cronograma.</t>
  </si>
  <si>
    <t>Se enviaron oficios a los uniformados que tienen obligaciones de liderar grupos especiales con el fin de ayudar en la revisión documental del proceso, esta actividad esta programada para el 7,8 y 9 de abril del 2021. En el siguiente seguimiento se verifcará el cumplimiento de las actividades propuestas.</t>
  </si>
  <si>
    <t>*Se adjunta imagen con solicitud  enviada por el respondable  de siniestros  por la Subdirección Logística, solicitando la inclusión de los item requeridos. 
* Se adjunta correo de persona a cargo en el tema de siniestralidad desde la Subdirección Logistica donde informa la actualización del procedimiento por parte de la Sub. Corporativa.
*Se adjunta procedimiento actualizado por parte de la Subdirección Corporativa.</t>
  </si>
  <si>
    <t>*Se crea matriz de control
*Se inicia desarrollo de esta matriz por los apoyos a la supervisión 
https://docs.google.com/spreadsheets/d/1vky9XeYuKHIgjixs42A9NRbPgpFFl9kGAEHOA2c9xU0/edit#gid=271836032 (donde se puede verificar este control).
*Se envia memorando con No radicado E-01052-2021000265 id 67483 con fecha del 20-01-2021 a tecnirepuestos solicianto documentación soporte contrato 435-18 " Suministro e Instalación de llantas para los vehiculos incluye alineación y balanceo" se observa el recibio con fecha del 22-02-2021</t>
  </si>
  <si>
    <t>* Se crea matriz de control Se inicia desarrollo de esta matriz por los apoyos a la supervisión https://docs.google.com/spreadsheets/d/1vky9XeYuKHIgjixs42A9NRbPgpFFl9kGAEHOA2c9xU0/edit#gid=271836032 (donde se puede verificar este control). * Se evidencia memorando con radicado I-00643-2021006413 ID: 75063 con fecha del 2021-03-18 en donde se les recuerda el cumplimiento de la obligación de apoyo a la supervisión. * Se envía correo a los apoyos a la supervisión compartiendo grabación realizada y socializando en este los documentos que deben tener en cuenta con respecto al apoyo de la supervisión de contratos.</t>
  </si>
  <si>
    <t>*Se envía memorando con radicado ﻿I-00643-2020023365-UAECOB Id: 63061, por parte de la subdirectora Logística para la oficialización y publicación del procedimiento en la ruta de la calidad.
*Durante el proceso de actualización del procedimiento se realiza un proceso de socialización en mesa en reunión presencial con el personal responsable.
*El área de Calidad realiza la sociaización a través de correo electronico a la entidad de la actualización de los procedimientos.
*El equipo de gestión y planeación realiza socialización de los procedimientos actualizados.</t>
  </si>
  <si>
    <t>*Se programa capacitación de manejo de combustibles por parte HUSQVARNA con lideres de estación por medio de correo electronico.
*Se realiza capacitación por medio virtual citando a los lides de estación.
*Grabación de la capacitación, la cual remplazaría el acta de asistencia.</t>
  </si>
  <si>
    <t>*Se descarga la data de la Plataforma Mensual.
*Se realiza inicia con verificación de la data descargada frente a su facturación lo que permite generar alertas o posibles notas credito, si es requerido.</t>
  </si>
  <si>
    <t>*Se crea matriz de control
*Se inicia desarrollo de esta matriz por los apoyos a la supervisión 
https://docs.google.com/spreadsheets/d/1vky9XeYuKHIgjixs42A9NRbPgpFFl9kGAEHOA2c9xU0/edit#gid=271836032 (donde se puede verificar este control).
*Se realizá memorando socializando reunión efectuada por la Subdirección indicando las acciones y deberes a realizar por los apoyos a la supervisión.
*Se envía correo a los apoyos a la supervisión compartiendo grabación realizada y socializando en este los documentos que deben tener en cuenta con respecto al apoyo de la supervisión de contratos.</t>
  </si>
  <si>
    <t>*Se realizar el proceso de Comité de Vehiculos desde el mes de junio, se anexa actas de los comités vigencia 2020 y 2021.</t>
  </si>
  <si>
    <t xml:space="preserve">*Se adjunta expediente donde se puede verificar el certificaado de disposición final de llantas.
*Se adjunta certificado de rencauche de llantas cumpliento proceso ambiental.
*Memorando con informe teécnico de estado de llantas para su respectiva baja dirigido a la Subdireción Corporativa.
</t>
  </si>
  <si>
    <t>*Se adjunta matriz de asiganción y cambio de llantas</t>
  </si>
  <si>
    <t>* Se crea matriz de control.*Se inicia desarrollo de esta matriz por los apoyos a la supervisión https://docs.google.com/spreadsheets/d/1vky9XeYuKHIgjixs42A9NRbPgpFFl9kGAEHOA2c9xU0/edit#gid=271836032 (en donde se puede verificar este control). *Se evidencia memorando con radicado I-00643-2021006413 ID: 75063 con fecha del 2021-03-18 en donde se les recuerda el cumplimiento de la obligación de apoyo a la supervisión.* Se envía correo a los apoyos a la supervisión compartiendo grabación realizada y socializando en este los documentos que deben tener en cuenta con respecto al apoyo de la supervisión de contratos.</t>
  </si>
  <si>
    <t xml:space="preserve">*Se realiza solicitud formal al contratista bajo radicado con No. E- 01052-2020-004971-UAECOB  ID: 57666 para la inlusión en las de ordenes de salida, todos los ítems cotizados y ejecutados que fueron aprobados por la supervisión y/o apoyo a la supervisión.
*Se incluye en DRIVE los Items  valor cotización, donde tenga el valor facturado por la orden de trabajo.
</t>
  </si>
  <si>
    <t xml:space="preserve">*Documento en relación a vertimientos y derrames, REIMPODIESEL envia certificados donde internamente se esta realizando revision para el expdiente juridico. 
*Se recibio por parte del contratista los videos solicitados del ingreso de vehículos, se añadieron 2 DVDS bajo radicado R-00268-202004106-UAECOB ID : 59791 la cual se radicaron a la OAJ. *Se solicita al provedor en elitem 5 
</t>
  </si>
  <si>
    <t>*Se implementará a través de la herramienta de Log +,  proceso de revisión diaría de parque aunotomor entre otras funciones. 
Se realiza socialización a las estaciones para su salida a produción una vez finalizado este proceso y se sigue por medio de cronograma de capacitaciones.</t>
  </si>
  <si>
    <t>*Se realiza reunión con Secretaria de Movilidad para verificar tramites para actualización del PESV en la entidad.
*Se asiste a reunión realizada por la Secretaría de Movilidad con referente al proceso de ejecucón del PESV por parte de la entidades publicas.
*Se crea DRIVE como herramienta de trabajo para miembros del comité, que permitirá acceder a información en pro a la actualización del PESV en la entidad.https://drive.google.com/drive/folders/1KLxCGQoH227sZoRP9RgfWf-Sb7R6H4u9?usp=sharing</t>
  </si>
  <si>
    <t>Se observa el cumplimiento de la acción propuesta, adicional a esto ya se encuentra publicado en la ruta de la calidad el formato.</t>
  </si>
  <si>
    <t>Se observa avance en el cumplimiento de las acciones propuestas sin embargo la acción sigue abierta y vencida por lo que su efectividad se verificara en el próximo seguimiento con la actualización de la póliza.</t>
  </si>
  <si>
    <t>Se observa avance en la acción propuesta sin embargo, se ingresó a la plataforma de Secop II y se identificó que en el contrato 377-2019 se subió las facturas del proveedor hasta el 31-10-2020 sin embargo la subdirección no las ha aprobado y para el contrato 435-2018 no se observa que se haya cargado facturas por lo que las acciones siguen incumplida y vencida, en el próximo seguimiento se verificara el cumplimiento total de las mismas.</t>
  </si>
  <si>
    <t>Se obseva el cumplimiento de la acción propuesta</t>
  </si>
  <si>
    <t>Se evidencia el cumplimiento de las acciones propuestas.</t>
  </si>
  <si>
    <t>no se observa la elaboración del acta de las capacitaciones realizadas correspondiente a la acción 2, la acción ya se encuentra vencida, en el próximo seguimiento se verificará el cumplimiento de la misma con la elaboración y envió de las actas de capacitaciones realizadas.</t>
  </si>
  <si>
    <t>Se presenta como avance el cumplimiento de la 1 acción propuesta, para la segunda acción no se presenta evidencia sin embargo, internamente se está realizando dicho proceso de verificación, adicional a esto la subdirección realizó la solicitud a la OCI de cambio de las acciones y de las fechas de inicio y final (01-02-2021 y 31-08-2021) mediante correo electrónico del 28-01-2021 el cual fue aprobado por la OCI el día 08-02-2021, por lo anterior se observa avance en el cumplimiento de la acción 1, en el próximo seguimiento se verificara el cumplimiento y la efectividad de la acción 2.</t>
  </si>
  <si>
    <t>Se presenta como avance el cumplimiento de la 1 acción propuesta, para la segunda acción no se presenta evidencia sin embargo, internamente se está realizando dicho proceso de verificación, adicional a esto la subdirección realizo la solicitud a la OCI de cambio de las acciones y de las fechas de inicio y final (01-02-2021 y 31-08-2021) mediante correo electrónico del 28-01-2021 el cual fue aprobado por la OCI el día 08-02-2021, por lo anterior se observa avance en el cumplimiento de la acción 1,  en el próximo seguimiento se verificara el cumplimiento y la efectividad de la acción 2.</t>
  </si>
  <si>
    <t>Se obseva el cumplimiento de la acciónes propuesta</t>
  </si>
  <si>
    <t>Se observa el cumplimiento de las acciones propuestas.</t>
  </si>
  <si>
    <t>Se observa el cumplimento de las acciones 1 y 3, para la acción 1 no se realizó memorando, se realizó la solicitud directamente al contratista se aporta los correos. Para la acción 2 no se observa el memorando a jurídica, sin embargo, se hizo la verificación directa del expediente contractual 435-18 y se observa los certificados de disposición final por lo que la OCI da por cumplida las acciones.</t>
  </si>
  <si>
    <t>Se observa el cumplimiento de la acción propuesta, se recomienda seguir realizando la gestión en todos los contratos y así llevar la historia y una mejor trazabilidad</t>
  </si>
  <si>
    <t>observa el cumplimiento de las acciones propuestas, se recomienda seguir diligenciando en su totalidad la matriz implementada para una mejor trazabilidad.</t>
  </si>
  <si>
    <t>Se observa el cumplimiento de las acciones propuestas, sin embargo se recomienda una vez facturado diligenciar en su totalidad la matriz, la efectividad se verificara en el proximo seguimiento</t>
  </si>
  <si>
    <t>Se observa el cumplimiento de la acción propuesta, sin embargo este contrato con Reimpodiesel ya finalizo y está en proceso para liquidación, se recomienda solicitar el apoyo a jurídica con el fin de verificar dichas obligaciones y realizar las respectivas solicitudes de manera legal, también se recomienda para los próximos contratos realizar la verificación de los cumplimientos contractuales antes de finalizar los mismos.</t>
  </si>
  <si>
    <t>Se observa el cumplimiento de las acciones propuestas</t>
  </si>
  <si>
    <t>Se observa el cumplimiento de la acción propuesta sin embargo se recomienda diligenciar en su totalidad dicha base.</t>
  </si>
  <si>
    <t>No se evidencia el cumplimiento de la acción 1 con la actualización del procedimiento de revisión diaria, sin embargo, se observa avance con elaboración de aplicativo LOG+, la acción se encuentra vencida en el próximo seguimiento se verificará el cumplimiento total de la acción propuesta.</t>
  </si>
  <si>
    <t>Se presenta como avance el cumplimiento de la 1 acción propuesta, para la segunda acción no se presenta evidencia, sin embargo, internamente se está realizando dicho proceso de verificación, adicional a esto la subdirección realizo la solicitud a la OCI de cambio de las acciones y de las fechas de inicio y final (01-02-2021 y 31-08-2021) mediante correo electrónico del 28-01-2021 el cual fue aprobado por la OCI el día 08-02-2021, por lo anterior se observa avance en el cumplimiento de la acción 1,  en el próximo seguimiento se verificara el cumplimiento y la efectividad de la acción 2.</t>
  </si>
  <si>
    <t>Se observa el cumplimiento de las acciones propuestas, si embargo se recomienda una vez facturado diligenciar en su totalidad la matriz, la efectividad se verificara en el proximo seguimiento</t>
  </si>
  <si>
    <t>Se evidencia avance en la acción propuesta, sin embargo no se ha cumplido en la totalidad ya que el plan estratégico de seguridad vial para la vigencia 2021 no se ha actualizado, por lo anterior se observa que la acción se encuentra vencida, en el próximo seguimiento se realizara la verificación de la actualización de dicho plan.</t>
  </si>
  <si>
    <t>La SGC en la matriz de plan de mejoramiento informa lo sigueinte: "En cuanto a las actividades de traslado de la operatividad de la estacion de las Ferias y la gestión para obtener un nuevo predio  es importante informar que no es viable el envio de evidencias sobre el avance de la acción considerando que actualmente cursa proceso de incumplimiento y caducidad sobre el contrato estudios, diseño y construcción, por lo que se está gestionando llevar acabo el reforzamiento y adecuación de las instalaciones del predio de las Ferias. Agradecemos en el seguimiento indicar si esta acción debe ser reformulada". Asimismo al verificar el cumplimiento de la primera acción referente al traslado de la estación de Ferias, se observa que se llevó acabo el contrato de arrendamiento No.479 de 2020.</t>
  </si>
  <si>
    <t xml:space="preserve">Se evidencio la publicación en la ruta de la calidad del procedimiento GR-PROD03-Ingresos y administración de bienes,  con las políticas de operación y la descripción de cada una de las actividades que se debe realizar. </t>
  </si>
  <si>
    <t>La SGC describe lo siguiente: "Sigue pendiente la socialización de procedimientos actualizados con los jefes de estación dado que no se obtiene respuesta a la solicitud de programacion realizada por la Subdireccion con radicado ID 55153 . Se aporta como evidencia presentaciones preparadas para la socialización. Las acciones 2 y 3 ya fueron cumplidas". Referente a lo anunciado, no se observó la evidencia de la depuración en PCT de los bienes de los 34 exfuncionarios. En el último seguimiento se solicitó  a la OAP realizar la gestión, pero no se tienen los soportes del mismo.</t>
  </si>
  <si>
    <t>La SGC describió lo siguiente: Se obtiene segundo concepto técnico remitido por la subdireccion logistica con radicado ID 57940 de fecha 21 de Oct 2020 donde se concluye que 16 llantas aun son servibles y presentan propuesta de reencauche para las restantes, razon por la cual no es viable el cumplimiento de la accion relacionada con el comite tecnico de gestion de bienes para dar de baja estos elementos, hasta no determinar la gestion administrativa a definir para el destino destino final de estos bienes.  Es importante mencionar que en el seguimiento anterior realizado por parte de esta oficina en el mes de diciembre de 2020, no fue enviado dicho documento.</t>
  </si>
  <si>
    <t>SGL
No se aporta evidencia
SGC
La SGC describió lo siguiente: Se obtiene segundo concepto técnico remitido por la subdireccion logistica con radicado ID 57940 de fecha 21 de Oct 2020 donde se concluye que 16 llantas aun son servibles y presentan propuesta de reencauche para las restantes, razon por la cual no es viable el cumplimiento de la accion relacionada con el comite tecnico de gestion de bienes para dar de baja estos elementos, hasta no determinar la gestion administrativa a definir para el destino destino final de estos bienes.  Es importante mencionar que en el seguimiento anterior realizado por parte de esta oficina en el mes de diciembre de 2020, no fue enviado dicho documento.</t>
  </si>
  <si>
    <t xml:space="preserve">SGL
Se observa que, aunque en líder del cumplimiento de la acción es la subdirección de gestión corporativa, la recomendación es que como líderes afectados en el proceso del parque automotor verifiquen con esta subdirección en que va su cumplimiento y desde logística realizar el respectivo seguimiento.
SGC
Con lo anterior, se obtuvo un avance del 78% respecto a las acciones establecidas. Es importante realizar el seguimiento de la respuesta realizada por el contratista Tecni Repuestos Industriales Ltda en el mes de octubre de 2020, con el fin de dar celeridad al cumplimiento del hallazgo en estudio. </t>
  </si>
  <si>
    <t>SGL - Bibiana Barreiro
SGC - Francia Diaz</t>
  </si>
  <si>
    <t>Se evidencia el memorando No. 2020023735 id. 63597 del 10 de diciembre de 2020 donde la SGC solciita  a la Oficina  Asesora Jurídica de la liquidación del contrato 171 de 2018, con cumplimiento de todos los requisitos legales. Las 2 acciones restantes fueron cumplidas en seguimientos anteriores.</t>
  </si>
  <si>
    <t>Se evidencia una base de 83 contratista que ingresaron a la Entidad, donde se observa que fue requerida la solictud de la ARL pero no la verificacion de la cobertura de la misma, respecto al contrato. Se observaron algunos correos electrónicos, con el formato de afiliación.</t>
  </si>
  <si>
    <t>La SGC describe lo siguiente: "Se incluyo en el PAA 2021 la programación del gasto para la compra de los elementos necesarios para plaqueteo  y/o marcacion de los bienes devolutivos de la UAEB que permita durabilidad y resistencia  de los rotulos teniendo en cuenta su operatividad. Adicional se solicito concepto tecnico a la OAP para la adquisición de impresoras y suministros necesarios".</t>
  </si>
  <si>
    <t>La evidencia presentada fue verificada en el tercer seguimiento de la vigencia 2020. (28 de agosto de 2020)</t>
  </si>
  <si>
    <t>Se evidencia memorando No. 2020023113 Id.62736 del 2 de diciembre de 2020, donde la SGC solicita a la OAP la actualización de la base de inventarios la de la toma física realizada en julio de 2020, mediante archivo plano.</t>
  </si>
  <si>
    <t>La evidencia presentada fue verificada en el tercer seguimiento de la vigencia 2020. (28 de agosto de 2020). Se observa un correo electrónico de marzo 9 de 2021, donde se remite el listado de todos los contratos de la subdirección con el fin de realizar la actualización en el SECOPII de cada uno de ellos y la aproabación de los informes de actividades.</t>
  </si>
  <si>
    <t>Se evidencia el cumplimiento de la primera acción donde se observa la póliza del contrato 470 de 2018 con las fechas actualizadas. Respecto a la segunda, se elaboraron algunos memorandos: ID  52029 Rad No. I-00643-2020015860-UAECOB y la Copia del oficio externo: ID 52038 Rad No. E-01052-2020003802-UAECOB, donde fue verificado en el tercer seguimiento de la anterior vigencia y no se conocio el resultado de su seguimiento.</t>
  </si>
  <si>
    <t xml:space="preserve">Se evidencia la publicación en la ruta de la calidad del 10 de marzo de 2021 del procedimiento causación de cuentas y contabilización de pagos mediante el el código GR-PR-15. </t>
  </si>
  <si>
    <t>La SGC en la matriz enviada para este hallazgo como avance describe lo siguiente:"En cumplimiento de la accion se remite  oficio con remisión del acta de liquidación del contrato 395 de 2019 a la OAJ en cumplimieto de los requisitos legales". Al revisar los soportes, no se observó el oficio remisorio correspondiente. Se evidencio una presentación de pasivos exigibles con el detalle de cada uno de los contratos pendiente por liquidar, sin evidenciar el contrato 395 de 2009.</t>
  </si>
  <si>
    <t>La SGC en la matriz enviada para este hallazgo como avance describe lo siguiente: "Se remiten soporte de la convocatoria de las mesas de trabajo realizadas y presentacion del seguimiento a los contratos de la subdireccion". Con lo anterior y al realizar la verificación de los contratos del hallazgo se observa que no se evidencia avance en la gestión realizada para los mismos. Se remitio el pantallazo de las mesas de trabajo con infraestructura y corporativa sin conocer el resultado de la misma.</t>
  </si>
  <si>
    <t>Se evidencia el memorando No. 2021003880 Id. 71297 del 17 de febrero de 2021, donde la SGC envia el proyecto del acta de liquidación del contrato 363 de 2019 con todos lo requisitos legales a la OAP.</t>
  </si>
  <si>
    <t>DR Y OAJ
La Dirección General y la Oficina Asesora Jurídica convocó la capacitación requerida. 
Se Anexan: 
Memorando Radicado I-00643-2020016841-UAECOB Id: 53488 mediante el cual se informa a los jefes de area la realización de las jornadas de capacitación.
Invitación realizada por correo electrónico a la Capacitación de Contratación Estatal y Supervisión Contractual realizada en el mes de septiembre de 2020.
Listado de Asistencia a la Capacitación realizada, en el cual se evidencia la asistencia de el personal asignado por la Subdirección de Gestión Corporativa.
SGC
En la ruta de la calidad se evidencia el  procedimiento denominado “manejo de archivo y expediente único de contrato” Código: PROD-CON-10 versión 01 vigente desde: 11/12/2018, se establecen los lineamientos a seguir para conformar físicamente el Expediente Único del Contrato, teniendo en cuenta las necesidades y objetivos de la Entidad y los documentos relativos a las etapas Precontractual, Contractual y Post contractual, con el fin de salvaguardar y custodiar los expedientes contractuales, que surgen como consecuencia de la actividad contractual de la UAECOB, que a la fecha del presente seguimiento se encuentra publicado. El hallazgo hace mención a poner en conocimiento a la subdirección de Gestión Corportaiva, a través de la Subdirectora, el procedimiento código: PROD-GI-09 versión 04 de producción documental y no la guía de la política de gestión documental.</t>
  </si>
  <si>
    <t>DR Y OAJ
se evidencia memorando Radicado I-00643-2020016841-UAECOB Id: 53488 el Directo informa a los jefes de area la realización de las jornadas de capacitación.
Invitación realizada por correo electrónico a la Capacitación de Contratación Estatal y Supervisión Contractual realizada en el mes de septiembre de 2020.
Listado de Asistencia a la Capacitación realizada, en el cual se evidencia la asistencia de el personal asignado por la Subdirección de Gestión Corporativa.
SGC
Con lo anterior, no se presenta avance para el presente seguimiento.</t>
  </si>
  <si>
    <t>DR Y OAJ - Diana Sirley Medrano Otavo
SGC - Francia Diaz</t>
  </si>
  <si>
    <t>Se evidencia en la ruta de la calidad, la actualización del procedimiento GR-PR-12-Reclamaciones por pérdida o daño de bienes, el cual fue publicado el 12 de febrero de 2021. Asi mismo la publicación de los formatos de la matriz de siniestralidad (GR-PR12-FT01), el informe De Siniestro Todo Riesgo Daño Material (GR-PR12-FT02) y Informe De Siniestro Vehículo (GR-PR12-FT03).</t>
  </si>
  <si>
    <t>De acuerdo a la solicitud realizada por la SGC de cambiar la acción, no es procedente de realizarla debido a que es un hallazgo que se vencio en diciembre de 2017 donde a la fecha se han llevado a cabo varios contratos de arrendamiento , de estudios y diseños e interventoria. (Igualmente, es necesario tener encuenta la Resolución Interna 117 de 2011)  Asimismo, se recomienda documentar toda la gestión realizada desde el comienzo de la investigación sumaria con el fin de que a nivel de Entidad se tomen  decisiones de obtención del nuevo predio o los  estudios de vulnerabilidad, reforzamiento, adecuacion de la estación de Ferias. Con lo anterior se mantiene el porcentaje del avance del 75% del seguimiento anterior.</t>
  </si>
  <si>
    <t>Con la publicación del procedimiento, se da por cumplida la acción establecida.</t>
  </si>
  <si>
    <t>Con lo anterior, se mantiene el avance del último seguimiento del 66% respecto a las acciones establecidas.</t>
  </si>
  <si>
    <t xml:space="preserve">Con lo anterior, se obtuvo un avance del 78% respecto a las acciones establecidas. Es importante realizar el seguimiento de la respuesta realizada por el contratista Tecni Repuestos Industriales Ltda en el mes de octubre de 2020, con el fin de dar celeridad al cumplimiento del hallazgo en estudio. </t>
  </si>
  <si>
    <t xml:space="preserve">Con lo anterior, se obtuvo un cumplimiento del 100% respecto a las acciones establecidas. </t>
  </si>
  <si>
    <t>Es importante tener encuenta las 3 acciones relacionadas para el cumplimiento del hallazgo, se evidencio el control de la solicitud de la ARL sin tener claro la verificación de la cobertura, razon por la cual es importante verificar los tiempos de cobertura de la ARL y poliza por el periodo total de la vigencia del contrato, según las fechas estipuladas en el acta de inicio. Con lo anterior se observa un avance del 37% respecto de las acciones establecidas.</t>
  </si>
  <si>
    <t>Para el presente seguimiento no se presentaron avances sobre replaqueteo de los bienes. Con lo anterior se mantiene el porcentaje de avance del 74% .</t>
  </si>
  <si>
    <t>Es necesario indagar la respuesta que tuvo el envio del memorando en estudio en las subdirecciones y estaciones. Con lo anterior se mantiene el porcentaje de avance del 50% del seguimiento anterior.</t>
  </si>
  <si>
    <t>Es necesario realizar la actualización en PCT del nombre del responsable del servidor, con el fin de dar por cerrado el hallazgo en estudio. Con lo anterior, se observa un avance del 80% respecto a la meta establecida.</t>
  </si>
  <si>
    <t>Es necesario indagar la respuesta que tuvo el envio de los memorandos enviados en el tercer seguimiento realizado el 28 de agosto de 2020 a los supervisores de contrato . Con lo anterior se mantiene el porcentaje de avance del 74% del seguimiento anterior. Asi mismo tener encuenta para el cierre del hallazgo las acciones establecidas en el msimo.</t>
  </si>
  <si>
    <t>El hallazgo presenta 2 acciones de cumplimiento, donde según lo evidenciado se ajustaron las fechas de la póliza del contrato 470 de 2018. Respecto a la segunda acción se evidencia una reunión del 12 de febrero de 2021 donde uno de los temas fue el estado de los contratos en ejecución, sin conocer los contratos verificados en las fechas cobertura de las pólizas  por el tiempo de ejecución establecida en las actas de inicio y fin de los contratos. Con lo anterior, se observa un avance del 53% respecto a las aciones establecidas.</t>
  </si>
  <si>
    <t>Con lo anterior, se observa el cumplimiento del 100% de la meta establecida.</t>
  </si>
  <si>
    <t>Con lo anterior, se observa un avance del 37% respecto a las acciones establecidas.</t>
  </si>
  <si>
    <t>En el tercer seguimiento realizado durante la vigencia 2020, como avance para este hallazgo, se remitieron los siguientes memorandos  ID  52029 Rad No. I-00643-2020015860-UAECOB y ID 52038 Rad No. E-01052-2020003802-UAECOB, impartidos desde la SGC al coordinador financiero, a la profesional de control interno disciplinario y a los profesionales de apoyos a la supervisión de los diferentes contratos con proveedores de esta Subdirección, con el fin de revisar el estado de cada contrato y hacer seguimiento a los compromisos. Con lo anterior, se recomienda realizar el seguimiento a la gestión impartida. Para el presente ejercicio se mantiene el porcentaje de avance del tercer seguimiento de la vigencia 2020 del 53% respecto a la acción establecida.</t>
  </si>
  <si>
    <t>Con lo anterior, se observa un cumplimiento del 100% respecto a la acción establecida.</t>
  </si>
  <si>
    <t>OAJ - Diana Sirley Medrano
SGC - Francia Diaz</t>
  </si>
  <si>
    <t>OAJ
Durante el mes de mazro se realizó borrador de memorando "Lineamientos de supervisión e interventoria" que se hizo efectivo el 16 de marzo a traves del envio del mismo a traves de Control Doc a los directivos de la entidad. En donde se les solitada la correcta ejecución del contrato que debe reposar en la plataforma Secop II, adicionalmente se publico en enero el nuevo manual de contratación de la entidad. 
SGC
Se evidencia el memorando No 2021005323 Id. 73329 del 4 de marzo de 2021, donde la SGC reitera la solicitud a la OAJ, sobre los lineamientos por parte de la Oficina Asesora Jurídica de establecer el procedimiento y la correcta aplicación del Sistema Electrónico de Contratación Pública SECOP II, en especial al módulo de ejecución- plan de pagos, con el fin de clarificar si la entidad acoge la recomendación de Colombia Compra Eficiente frente a la aprobación de los pagos en el sistema debe realizarse por parte del área financiera o si esta acción corresponde a los supervisores de los contratos. Por otro lado, afirma que es pertinente que en los contratos que adelante la entidad establecezca la
obligatoriedad por parte de los contratistas en el manejo de la plataforma y cumplir con los con los lineamientos establecidos por parte de Colombia Compra Eficiente.</t>
  </si>
  <si>
    <r>
      <t xml:space="preserve">OAJ
1.  Se evidencia memorando ID74670 del 13-03-2021, Lineamientos en materia de supervisión e interventoría de contratos, informes de seguimiento contractual-plataforma Secop (… )Así mismo, es obligación del supervisor e interventor, requerir al contratista para que cumpla con la correcta publicación del </t>
    </r>
    <r>
      <rPr>
        <b/>
        <sz val="7"/>
        <color theme="1"/>
        <rFont val="Calibri"/>
        <family val="2"/>
        <scheme val="minor"/>
      </rPr>
      <t xml:space="preserve">seguimiento financiero </t>
    </r>
    <r>
      <rPr>
        <sz val="7"/>
        <color theme="1"/>
        <rFont val="Calibri"/>
        <family val="2"/>
        <scheme val="minor"/>
      </rPr>
      <t>del contrato en la plataforma Secop II, es decir, el contratista debe cargar sus documentos
para el cobro, a la plataforma Secop II con la debida oportunidad, para quesea revisada y aprobada por el supervisor de su contrato.”
2. Se evidencia manual de contratación supervisión e interventoría Código: GJ-MN01version Vigencia: 18/01/2021, en el numeral 15.6.3. dentro de las funciones administrativas. que deben cumplir los supervisores y apoyos a la supervisión o interventores: específicamente el numeral 15.6.3.2. dispone: “verificar el cumplimiento del trámite de las cuentas para el pago oportuno de los valores pactados en el contrato o convenio y hacer el seguimiento respectivo hasta su efectiva cancelación, así como la aceptación de las mismas en la plataforma transaccional”
SGC
Con lo anterior, se observa un cumplimiento del 100% respecto a la acción establecida.</t>
    </r>
  </si>
  <si>
    <t>OAJ
Se han realizado mesas de trabajo entre la OAJ y Financiera para deliminar el correcto funcionamiento del Secop de la entidad. 2)Se realizó memorando de lineamiento de supervisión e intervertoria en donde se les recuerda que el cargue del proceso de ejecución contractual es obligación del contratista y del supervisor, y que el área de Financiera cargará lo pertinente al Secop II. 3) Mesas de trabajo para la actualización de las cuentas de cobro para contratistas de la entidad.
SGC
Se evidencia el memorando No 2021005323 Id. 73329 del 4 de marzo de 2021, donde la SGC reitera la solicitud a la OAJ, sobre los lineamientos por parte de la Oficina Asesora Jurídica de establecer el procedimiento y la correcta aplicación del Sistema Electrónico de Contratación Pública SECOP II, en especial al módulo de ejecución- plan de pagos, con el fin de clarificar si la entidad acoge la recomendación de Colombia Compra Eficiente frente a la aprobación de los pagos en el sistema debe realizarse por parte del área financiera o si esta acción corresponde a los supervisores de los contratos. Por otro lado, afirma que es pertinente que en los contratos que adelante la entidad establecezca la
obligatoriedad por parte de los contratistas en el manejo de la plataforma y cumplir con los con los lineamientos establecidos por parte de Colombia Compra Eficiente.</t>
  </si>
  <si>
    <t>OAJ
1.  Se evidencia memorando ID74670 del 13-03-2021, Lineamientos en materia de supervisión e interventoría de contratos, informes de seguimiento contractual-plataforma Secop (… )el contratista debe cargar sus documentos para el cobro, a la plataforma Secop II con la debida oportunidad, para que sea revisada y aprobada por el supervisor de su contrato”
2. Se evidencia manual de contratación supervisión e interventoría Código: GJ-MN01version Vigencia: 18/01/2021, en el numeral 15.6.3. dentro de las funciones administrativas. que deben cumplir los supervisores y apoyos a la supervisión o interventores: específicamente el numeral 15.6.3.2. dispone: “verificar el cumplimiento del trámite de las cuentas para el pago oportuno de los valores pactados en el contrato o convenio y hacer el seguimiento respectivo hasta su efectiva cancelación, así como la aceptación de las mismas en la plataforma transaccional”
SGC
Con lo anterior, se observa un cumplimiento del 100% respecto a la acción establecida.</t>
  </si>
  <si>
    <t>1. Capturas de los correos electrónicos enviados a los contratistas del área de Gestión Humana, donde se evidencia el seguimiento al cargue de cuentas en la plataforma SECOP II
2. Se adjuntan los  pantallazos del secop II de cada uno de los contratos realizados a personal contratista en la vigencia 2020, donde se evidencia el cumplimiento de cargue de cuentas de cobro de cada uno.</t>
  </si>
  <si>
    <t xml:space="preserve">1. Procedimiento de previsón de empleo. (Borrador). 
2. Procedimiento de reubicaciones (Borrador).
3. Formato de lista de chequeo (Borrador).
4. Formato Verificación de requisitos (Borrador).
5. Formato acta der posesión (Borrador). </t>
  </si>
  <si>
    <t xml:space="preserve">1. Base de seguimiento documental SGH, donde a corte del 10/03/2021 se evidencia un 41% de avance en las intervenciones del archivo de historias laborales de personal activo y retirados. 2. Solicitud (soluciones tecnológicas).3. FUID transferencia 11/2020. 4. Cronograma de transferencia documental.5. Oficio a corporativa con asunto: la centralización archivo de SGH.6. PPT capacitación procesos archivísticos.  </t>
  </si>
  <si>
    <t>1. Base de datos de seguimiento a las afiliacones realizadas a la ARL. Donde se puede evidenciar el cumplimiento en los tiempos de afiliación.  
2. Certificados de las afiliciones realizadas en la vigencia 2021.</t>
  </si>
  <si>
    <t>Se evidencia el cumplimiento de la acción propuesta, se recomienda seguir haciendo el seguimiento del cargue de las facturas al secop II con su respectiva aprobación.</t>
  </si>
  <si>
    <t>Se observa como avance el borrador de la actualización de los procedimientos con sus respectivos formatos, el cumplimiento total de las acciones se verificará en el próximo seguimiento con la actualización y divulgación de los procedimientos, la acción esta por vencerse.</t>
  </si>
  <si>
    <t>Se evidencia avance en la implementación de la acción establecida, sin embargo, no está cumplida en un 100% de acuerdo a la meta final, por lo anterior en el próximo seguimiento se verificará el cumplimiento de esta acción realizando una toma física al azar de las historias laborales, su organización, foliación teniendo en cuenta las tablas de retención documental de la subdirección.</t>
  </si>
  <si>
    <t>Se evidencia avance en la acción establecida, sin embargo, en el próximo seguimiento se hará la verificación de manera física en cuanto a las afiliaciones de eps se refiere para el 2021 ya que para ARL se ve el seguimiento con la base de datos.</t>
  </si>
  <si>
    <t xml:space="preserve">SGO
Se realizó reunión entre la SGH y  la SO el pasado mes de diciembre de 2020
SGH
1. Procedimiento comisión de servicios (Borrador). </t>
  </si>
  <si>
    <t xml:space="preserve">SGO
Se evidencia acta de reunión del 20/12/2021 entre la SGH y la SO, y tratan el tema de ajustar el procedimiento PROD-GH-01 Versión 07 , acuerdan nueva reunión para el mes de enero 2021 de la cual no allegan acta.
SGH
Se evidencia como avance el borrador del procedimiento de comisión del servicio, sin embargo su efectividad se verificara en el proximo seguimiento con la aprobación y publicación del procedimiento, la acción esta por vencerse. </t>
  </si>
  <si>
    <t>SGO - María del Carmen Bonilla
SGH - Bibiana Barreiro</t>
  </si>
  <si>
    <t xml:space="preserve">1. Actualizacion del procedimiento dado que el paz y salvo no es necesario para este proceso.
</t>
  </si>
  <si>
    <t>SGL
No se aporta evidencia
SGH
1. Solicitud de retiro de acción #2, del hallazgo 8.1</t>
  </si>
  <si>
    <t>SGL
Se observa que, aunque en líder del cumplimiento de la acción es la subdirección de gestión corporativa, la recomendación es que como líderes afectados en el proceso del parque automotor verifiquen con esta subdirección en que va su cumplimiento y desde logística realizar el respectivo seguimiento.
SGH
no hay avance con respecto a la acción 1 para este seguimiento para la acción 2 la subdirección solicito por medio de memorando I-00643-2021006328 id: 74922 con fecha 2021-03-17 el retiro de la acción teniendo en cuenta que no han podido ni podrán solicitar la paz y salvo de las personas mencionadas porque ya están desvinculadas de la entidad, la OCI realizó la validación de la solicitud y definió que la acción 2 del hallazgo 8.1 sera eliminada teniendo en cuenta la justificación realizada por la subidrección humana, sin embargo se recomienda articular el tema de paz y salvo con la subdirección corporativa a fin de que al funcionario se le recuerde sus obligaciones desde humana frente a la entrega de bienes y demás elementos propios del proceso.</t>
  </si>
  <si>
    <t xml:space="preserve">Bibiana Barreiro
</t>
  </si>
  <si>
    <t>Se actualiza el borrador de instructivo  de  limpieza y desinfección de EPP. Actualmente esta en revisión por parte del líder de SST William Cabrejo.</t>
  </si>
  <si>
    <t>No se observa avance en la implementación de la acciónes establecidas, la acción sigue vencida.</t>
  </si>
  <si>
    <t>1. Se adjuntan actas de las reuniones realizadas, las cuales se realizaron a través de la herramienta virtual google meet. 2. a) Acta de reunión llevada a cabo el día 24/02/2021, donde se evidencia la divulgación de las responsabilidades de los miembros del COPASST frente al SG-SST / Decreto 1072 de 2015- Adjunto diapositiva. b) Base de datos de seguimiento a los compromisos definidos en las reuniones del COPASST.  3.  Plan anual de SG-SST, donde se evidencia el cumplimiento de lo establecido en el decreto 1072 de 2015.</t>
  </si>
  <si>
    <t>1.  Informes de gestión. 2. Reglamento de convivencia laboral y su divulgación en la ruta de la calidad.</t>
  </si>
  <si>
    <t>1.  a) Plan anual SG-SST 2021. b) Plan de capacitación SG - SST2021 (Borrador).c) Plan interno de capacitación - PIC 2021. d) Divulgación web PIC 2021.      e) Divulgación web Plan anual SG-SST 2021.</t>
  </si>
  <si>
    <t>evidencias aportadas: 1) Política y Objetivos del SG-STT. 2) Divulgación en ruta de la calidad (pantallazo).3) KPI SG-SST Vigencia 2021.4. Comité de gestión y desempeño donde se aprueba la política. 5. Reunión para la revisión de indicadores.</t>
  </si>
  <si>
    <t>evidencias aportadas: 1. Plan anual SG-SST 2021. 2. Plan anual SG-SST 2020. 3. Divulgación en ruta de calidad del Plan Anual SG-SST 2021. 4. Divulgación en ruta de calidad del Plan Anual SG-SST 2020.</t>
  </si>
  <si>
    <t>1. Se da inicio al proceso de validacion del procedimiento 
2. Plan de choque para investigacion de AT nivel 1 2021 (A traves de formulario drive).
3. Inscripción de cuentas de correo para notificaciones por el aplicativo positiva</t>
  </si>
  <si>
    <t>evidencias aportadas: 1. Informe final CTO 386 de 2019. 2. Informe final CTO 631 de 2020. 3.  Informe de avance CTO 653 de 2020.4. Informe final CTO  397 de 2020, 5. Cuentas SECOP2 CTO 397 de 2019.6. Cuentas SECOP 2 CTO 582 de 2020. 7. Cuentas SECOP2 CTO 631 de 2020, 8. Cuentas SECOP2 CTO  390 de 2020, 9. Evidencias CTO 390 de 2019. 10.Evidencias CTO 582 de 2020.</t>
  </si>
  <si>
    <t>1. Normograma SG-SST  - OAJ</t>
  </si>
  <si>
    <t>evidencias aportadas: 1. Plan Operativo SGH2021 – SST</t>
  </si>
  <si>
    <t>1. Cronograma de inspecciones planeadas 2020.2. Cronograma de inspecciones planeadas 2021. 3. Informe consolidado inspecciones de EPP.4. Informe consolidado inspecciones. 5. Correos de envío de informes y cronograma.</t>
  </si>
  <si>
    <t>evidencias aportadas: 1. Plan de acondicionamiento físico 2021.2. Cronograma 2021.</t>
  </si>
  <si>
    <t>1. Plan de trabajo 2021. 2. Plan operativo 2021.</t>
  </si>
  <si>
    <t>1. Plan de emergencias Sede Comando (Borrador).2. Plan de emergencia B11-Candelaria (Borrador).</t>
  </si>
  <si>
    <t>Se evidencia el cumplimiento de las acciones 1 y 2, para la acción 3 se presenta avance en la elaboración de los borradores de los documentos técnicos, formatos y demás que soportan la sala amiga y su utilización, por lo tanto, en el próximo seguimiento se verificara el cumplimiento total de la acción 3.</t>
  </si>
  <si>
    <t>1. Informe final CTO 397 de 2019.2. Base de datos personal con exámenes médicos realizados.</t>
  </si>
  <si>
    <t>No se presento avance en el periodo</t>
  </si>
  <si>
    <t>Se evidencia el cumplimiento de las acciones propuestas y de la meta establecida, se recomienda continuar ejecutando las acciones definidas a fin de garantizar su constante cumplimiento.</t>
  </si>
  <si>
    <t>se presenta avance en la ejecución de las actividades planteadas es importante alinear el procedimiento con los informes trimestrales de gestión del comité, también se recomienda organizar de mejor manera la carpeta física con el fin de que exista coherencia y buena trazabilidad del proceso, por otro lado para la acción 2  no se presentó avance en lo que respecta a las inducciones realizadas, en los próximos seguimientos se hará la verificación total de todo el tema de comité de convivencia laboral y así garantizar su correcto funcionamiento.</t>
  </si>
  <si>
    <t>Se evidencia avance en la implementación de las acciones establecidas, para el próximo seguimiento se verificará el cumplimiento total de las acciones.( con la aprobación del plan de capacitación interno y la implementación de segurito, algunas inducciones y re inducciones con esta nueva metodología)</t>
  </si>
  <si>
    <t>Se evidencia el cumplimiento de las acciones 1,2 y 3 quedando pendiente verificar en los próximos seguimientos la efectividad de las acciones 4 y 5.</t>
  </si>
  <si>
    <t xml:space="preserve">se evidencia el cumplimiento de las acciones propuestas, para el primer trimestre del 2021 no ha tenido modificaciones el plan anual para dar cumplimiento a la acción 3, para el próximo seguimiento se verificará su efectividad para la actividad 3 de existir alguna clase de modificación. </t>
  </si>
  <si>
    <t>Se evidencia el cumplimiento de la acción 4, y el avance de la acción 1, en el próximo seguimiento se verificará el cumplimiento total de las acciones establecidas.</t>
  </si>
  <si>
    <t>Se evidencia el cumplimiento de las acciones 1 y 2 sin embargo se va a seguir verificando su efectividad en los próximos seguimientos, adicional a esto para la actividad 3 no se observa informe de avance por parte del supervisor de los contratos vigentes (2021), por lo tanto, en el próximo seguimiento también se verificará este punto.</t>
  </si>
  <si>
    <t>Se evidencia avance en la actualización del normagrama SST, sin embargo, no se observa la solicitud de actualización o envió a la OAJ, en el próximo seguimiento se verificará su cumplimiento total, el hallazgo esta por vencerse.</t>
  </si>
  <si>
    <t>Se evidencia avance en la acción 1, para las acciones 2 y 3 no se observó avance, sin embargo, en el próximo seguimiento se hará su verificación.</t>
  </si>
  <si>
    <t>Se evidencia avance en la acción 1 su efectividad se verificará en el próximo seguimiento, para las acciones 2,3 y 4 no se presentó avance, sin embargo, se verificará en el próximo seguimiento.</t>
  </si>
  <si>
    <t>Se observa el cumplimiento de la acción 1, para la acción 2 no se presentó avance, sin embargo, en el próximo seguimiento se verificará.</t>
  </si>
  <si>
    <t>No se evidencia avance para la acción 1, para las acciones 2 y 3 se observa avance en la elaboración del plan anual y el plan operativo de SST, sin embargo en el próximo seguimiento se verificara el cumplimiento de la acción 1 y así verificar la efectividad en las acciones 2 y 3 de acuerdo a las actividades programadas en el plan de trabajo y operativo de SST vrs los programas.</t>
  </si>
  <si>
    <t xml:space="preserve">Se evidencia avance en la acción 1, para la acción 2 y 3 no se observa avance, sin embargo, en el próximo seguimiento se seguirá verificando su cumplimiento. </t>
  </si>
  <si>
    <t>Se evidencia el cumplimiento de la acción 1, para la acción 2 no se muestra avance por lo tanto se verificará en el próximo seguimiento.</t>
  </si>
  <si>
    <t>Sin avance se verificara en el proximo seguimiento</t>
  </si>
  <si>
    <t xml:space="preserve">OAJ
1). Al interior de la OAJ se realizaron una serie de capacitaciones al equipo de gestión documental para el grupo de apoyo que se dedica a esta labor. 2)  Al interior de la OAJ se han realizado mesas de trabajo para la ejecución de las actividades de mejora en la gestión documental dentro de todos los sub grupos de trabajo de la oficina. 3) La entidad realizó serie de capacitaciones de gestión documental a todas las áreas realizadas en el mes de marzo. 
SGC - FN
Se evidencia el instructivo de documentos para la presentación de cuentas de cobro identificado con código GR-PR15-IN01 publicado en la ruta de la calidad el 10 de marzo de 2021 donde se incluyó como política de operación: " Las cuentas de cobro de los contratos que se hayan suscrito mediante SECOP II, deben ser subidas a la plataforma el día de radicación para pago. La verificación del cumplimiento de esta tarea será responsabilidad del Supervisor del contrato." </t>
  </si>
  <si>
    <t xml:space="preserve">OAJ
Se evidencia correo electrónico del 1 marzo de 2021 de la SGC actualización documentos para pagos a contratitas, correo electrónico del 08 de febrero de 2021 invitación a mesa de trabajo procedimiento de cobro para el p de febrero de 2021 con la SGC y OAJ. Al respeto se recomienda tener en cuenta le fecha de terminación de la acción 31/01/2021  
SGC - FN
De lo observado en el instructivo, se mencionan varias obligaciones del supervisor en las políticas de operación del mismo, pero no se menciona el responsable de  la aprobación de los pagos de las cuentas en el SECOPII , lo cual hace parte del hallazgo en estudio. Con lo anterior, se obtuvo un avance del 50% respecto a la acción establecida.
GD
Se solicita a la Oficina de Control Interno reprogramar la fecha de terminación de la acción para el 30 de Septiembre de 2021, toda vez que en el término otorgado tan solo se pudo avanzar en el proceso de contratación, en el mes de enero no se contó con personal contratado para adelantar la acción y adicionalmente  ajustar toda la documentación relacionada con el proceso jurídico y financiero que permita hacer uso de todas las funcionalidades de Secop II y atienda los lineamientos de la Agencia Colombia Compra Eficiente y realizar socialización y acompañamiento a la labor de supervisión e interventoría, requiere de un plan de trabajo inter áreas.
</t>
  </si>
  <si>
    <t>OAJ
Diana Sirley Medrano Otavo
SGC - FN
Francia Helena Diaz
GD
Camilo Caicedo</t>
  </si>
  <si>
    <t xml:space="preserve">SGC
La SGC en la matriz enviada para este hallazgo como avance describe lo siguiente: "Aun no se han generado  evidencias al corte de este seguimiento".
</t>
  </si>
  <si>
    <t>No se presentan evidencias para el presente seguimiento.
GD
Se llevó a cabo jornada de capacitación virtual en la vigencia 2021 al personal del Comando, incluida la Subdirección Corporativa. Se adjunta evidencia de convocatoria, presentación y listado de asistentes. Por otra parte, teniendo en cuenta que se debe aplicar la TRD vigente  se estan ajustando  los archivos del área Financiera para que cumplan con la noramtividad archivistica que le aplica, organizando las series documentales órdenes de pago 2017 y 2018, para lo cual se adjunta FUID del trabajo adelantado con relacion a los expedientes contractuales</t>
  </si>
  <si>
    <t>SGC - Francia Helena Díaz Gómez
GD - Camilo Caicedo</t>
  </si>
  <si>
    <t>Acta de reunión No. 3 del 4 de febrero de 2021
Acta de reunión No. 9 del 16 de febrero de 2021</t>
  </si>
  <si>
    <t xml:space="preserve"> Se identifican 2 reuniones realizadas en la Oficina de Control Interno durante el mes de febrero en la cual se hace seguimiento a la acciones implementadas para la revision del plan de ejecuciónn y plan de de pagos de los contratos de la OCI vigencia 2020 II semestre. 
De esta manera se da por cumplida la acción implementada en el presente hallazgo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</si>
</sst>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font>
      <sz val="11"/>
      <color theme="1"/>
      <name val="Calibri"/>
      <family val="2"/>
      <scheme val="minor"/>
    </font>
    <font>
      <sz val="8"/>
      <color theme="1"/>
      <name val="Calibri"/>
      <family val="2"/>
      <scheme val="minor"/>
    </font>
    <font>
      <sz val="7"/>
      <color theme="1"/>
      <name val="Calibri"/>
      <family val="2"/>
      <scheme val="minor"/>
    </font>
    <font>
      <b/>
      <sz val="7"/>
      <color theme="1"/>
      <name val="Calibri"/>
      <family val="2"/>
      <scheme val="minor"/>
    </font>
    <font>
      <b/>
      <sz val="7"/>
      <color theme="0"/>
      <name val="Calibri"/>
      <family val="2"/>
      <scheme val="minor"/>
    </font>
    <font>
      <b/>
      <sz val="6"/>
      <color theme="1"/>
      <name val="Calibri"/>
      <family val="2"/>
      <scheme val="minor"/>
    </font>
    <font>
      <sz val="7"/>
      <name val="Calibri"/>
      <family val="2"/>
      <scheme val="minor"/>
    </font>
    <font>
      <sz val="11"/>
      <color theme="1"/>
      <name val="Calibri"/>
      <family val="2"/>
      <scheme val="minor"/>
    </font>
    <font>
      <sz val="9"/>
      <color theme="1"/>
      <name val="Calibri"/>
      <family val="2"/>
      <scheme val="minor"/>
    </font>
    <font>
      <sz val="9"/>
      <color theme="1"/>
      <name val="Calibri (Body)_x0000_"/>
    </font>
    <font>
      <sz val="10"/>
      <color theme="1"/>
      <name val="Arial"/>
      <family val="2"/>
    </font>
    <font>
      <b/>
      <sz val="10"/>
      <color theme="1"/>
      <name val="Arial"/>
      <family val="2"/>
    </font>
    <font>
      <sz val="10"/>
      <color rgb="FFFF0000"/>
      <name val="Arial"/>
      <family val="2"/>
    </font>
    <font>
      <sz val="7"/>
      <color rgb="FFFF0000"/>
      <name val="Calibri"/>
      <family val="2"/>
      <scheme val="minor"/>
    </font>
    <font>
      <sz val="7"/>
      <color rgb="FF000000"/>
      <name val="Calibri"/>
      <family val="2"/>
      <scheme val="minor"/>
    </font>
    <font>
      <u/>
      <sz val="9"/>
      <color theme="1"/>
      <name val="Calibri"/>
      <family val="2"/>
      <scheme val="minor"/>
    </font>
    <font>
      <b/>
      <sz val="9"/>
      <color indexed="81"/>
      <name val="Tahoma"/>
      <family val="2"/>
    </font>
    <font>
      <sz val="9"/>
      <color indexed="81"/>
      <name val="Tahoma"/>
      <family val="2"/>
    </font>
    <font>
      <b/>
      <sz val="9"/>
      <color rgb="FF000000"/>
      <name val="Tahoma"/>
      <family val="2"/>
    </font>
    <font>
      <sz val="9"/>
      <color rgb="FF000000"/>
      <name val="Tahoma"/>
      <family val="2"/>
    </font>
    <font>
      <i/>
      <sz val="7"/>
      <color theme="1"/>
      <name val="Calibri"/>
      <family val="2"/>
      <scheme val="minor"/>
    </font>
  </fonts>
  <fills count="16">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rgb="FFFF7C80"/>
        <bgColor indexed="64"/>
      </patternFill>
    </fill>
    <fill>
      <patternFill patternType="solid">
        <fgColor theme="9" tint="0.39997558519241921"/>
        <bgColor indexed="64"/>
      </patternFill>
    </fill>
    <fill>
      <patternFill patternType="solid">
        <fgColor rgb="FFF694F8"/>
        <bgColor indexed="64"/>
      </patternFill>
    </fill>
    <fill>
      <patternFill patternType="solid">
        <fgColor rgb="FF7F0782"/>
        <bgColor indexed="64"/>
      </patternFill>
    </fill>
  </fills>
  <borders count="29">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top style="thin">
        <color theme="1" tint="0.499984740745262"/>
      </top>
      <bottom/>
      <diagonal/>
    </border>
    <border>
      <left/>
      <right style="thin">
        <color indexed="64"/>
      </right>
      <top style="thin">
        <color theme="1" tint="0.499984740745262"/>
      </top>
      <bottom/>
      <diagonal/>
    </border>
    <border>
      <left style="thin">
        <color indexed="64"/>
      </left>
      <right style="thin">
        <color indexed="64"/>
      </right>
      <top style="thin">
        <color indexed="64"/>
      </top>
      <bottom style="thin">
        <color indexed="64"/>
      </bottom>
      <diagonal/>
    </border>
    <border>
      <left/>
      <right style="thin">
        <color theme="1" tint="0.499984740745262"/>
      </right>
      <top/>
      <bottom/>
      <diagonal/>
    </border>
    <border>
      <left style="thin">
        <color theme="1" tint="0.499984740745262"/>
      </left>
      <right style="thin">
        <color indexed="64"/>
      </right>
      <top/>
      <bottom/>
      <diagonal/>
    </border>
    <border>
      <left style="thin">
        <color theme="1" tint="0.499984740745262"/>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2">
    <xf numFmtId="0" fontId="0" fillId="0" borderId="0"/>
    <xf numFmtId="9" fontId="7" fillId="0" borderId="0" applyFont="0" applyFill="0" applyBorder="0" applyAlignment="0" applyProtection="0"/>
  </cellStyleXfs>
  <cellXfs count="147">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2" fillId="0" borderId="0" xfId="0" applyFont="1"/>
    <xf numFmtId="0" fontId="2" fillId="0" borderId="0" xfId="0" applyFont="1" applyAlignment="1">
      <alignment horizontal="center" wrapText="1"/>
    </xf>
    <xf numFmtId="0" fontId="3" fillId="3" borderId="8" xfId="0" applyFont="1" applyFill="1" applyBorder="1" applyAlignment="1">
      <alignment horizontal="center" vertical="center" wrapText="1"/>
    </xf>
    <xf numFmtId="0" fontId="3" fillId="3" borderId="9" xfId="0" applyFont="1" applyFill="1" applyBorder="1" applyAlignment="1">
      <alignment vertical="center"/>
    </xf>
    <xf numFmtId="0" fontId="3" fillId="3" borderId="10" xfId="0" applyFont="1" applyFill="1" applyBorder="1" applyAlignment="1">
      <alignment horizontal="center" vertical="center"/>
    </xf>
    <xf numFmtId="0" fontId="2" fillId="5" borderId="21" xfId="0" applyFont="1" applyFill="1" applyBorder="1" applyAlignment="1">
      <alignment horizontal="left" vertical="center" wrapText="1"/>
    </xf>
    <xf numFmtId="0" fontId="2" fillId="9" borderId="26"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8" borderId="27" xfId="0" applyFont="1" applyFill="1" applyBorder="1" applyAlignment="1">
      <alignment horizontal="left" vertical="top"/>
    </xf>
    <xf numFmtId="0" fontId="2" fillId="0" borderId="27" xfId="0" applyFont="1" applyBorder="1" applyAlignment="1">
      <alignment horizontal="left" vertical="top"/>
    </xf>
    <xf numFmtId="0" fontId="2" fillId="12" borderId="27" xfId="0" applyFont="1" applyFill="1" applyBorder="1" applyAlignment="1">
      <alignment horizontal="left" vertical="top"/>
    </xf>
    <xf numFmtId="0" fontId="2" fillId="0" borderId="27" xfId="0" applyFont="1" applyFill="1" applyBorder="1" applyAlignment="1">
      <alignment horizontal="left" vertical="top"/>
    </xf>
    <xf numFmtId="0" fontId="2" fillId="0" borderId="27" xfId="0" applyFont="1" applyFill="1" applyBorder="1" applyAlignment="1">
      <alignment horizontal="left" vertical="top" wrapText="1"/>
    </xf>
    <xf numFmtId="0" fontId="2" fillId="2" borderId="27" xfId="0" applyFont="1" applyFill="1" applyBorder="1" applyAlignment="1">
      <alignment horizontal="left" vertical="top"/>
    </xf>
    <xf numFmtId="0" fontId="2" fillId="4" borderId="27" xfId="0" applyFont="1" applyFill="1" applyBorder="1" applyAlignment="1">
      <alignment horizontal="center" vertical="center"/>
    </xf>
    <xf numFmtId="0" fontId="5" fillId="3" borderId="12" xfId="0" applyFont="1" applyFill="1" applyBorder="1" applyAlignment="1">
      <alignment horizontal="center" vertical="center" wrapText="1"/>
    </xf>
    <xf numFmtId="0" fontId="2" fillId="0" borderId="0" xfId="0" applyFont="1" applyAlignment="1">
      <alignment horizontal="left" vertical="top"/>
    </xf>
    <xf numFmtId="0" fontId="2" fillId="0" borderId="27" xfId="0" applyFont="1" applyBorder="1" applyAlignment="1">
      <alignment horizontal="left" vertical="top" wrapText="1"/>
    </xf>
    <xf numFmtId="0" fontId="2" fillId="0" borderId="0" xfId="0" applyFont="1" applyFill="1"/>
    <xf numFmtId="0" fontId="2" fillId="13" borderId="27" xfId="0" applyFont="1" applyFill="1" applyBorder="1" applyAlignment="1">
      <alignment horizontal="left" vertical="top" wrapText="1"/>
    </xf>
    <xf numFmtId="0" fontId="0" fillId="10" borderId="0" xfId="0" applyFill="1" applyAlignment="1">
      <alignment horizontal="left"/>
    </xf>
    <xf numFmtId="0" fontId="0" fillId="10" borderId="0" xfId="0" applyFill="1"/>
    <xf numFmtId="0" fontId="0" fillId="10" borderId="0" xfId="0" applyFill="1" applyAlignment="1">
      <alignment horizontal="center" vertical="center"/>
    </xf>
    <xf numFmtId="0" fontId="2" fillId="10" borderId="0" xfId="0" applyFont="1" applyFill="1"/>
    <xf numFmtId="0" fontId="2" fillId="10" borderId="0" xfId="0" applyFont="1" applyFill="1" applyAlignment="1">
      <alignment horizontal="left" vertical="top"/>
    </xf>
    <xf numFmtId="14" fontId="2" fillId="0" borderId="27" xfId="0" applyNumberFormat="1" applyFont="1" applyBorder="1"/>
    <xf numFmtId="0" fontId="2" fillId="0" borderId="27" xfId="0" applyFont="1" applyBorder="1" applyAlignment="1">
      <alignment wrapText="1"/>
    </xf>
    <xf numFmtId="0" fontId="2" fillId="0" borderId="27" xfId="0" applyFont="1" applyBorder="1"/>
    <xf numFmtId="0" fontId="2" fillId="6" borderId="26"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7" borderId="26" xfId="0" applyFont="1" applyFill="1" applyBorder="1" applyAlignment="1">
      <alignment horizontal="left" vertical="center" wrapText="1"/>
    </xf>
    <xf numFmtId="0" fontId="2" fillId="7" borderId="26"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2" fillId="0" borderId="27" xfId="0" applyFont="1" applyBorder="1" applyAlignment="1">
      <alignment horizontal="center" vertical="center"/>
    </xf>
    <xf numFmtId="164" fontId="2" fillId="0" borderId="27" xfId="0" applyNumberFormat="1" applyFont="1" applyBorder="1" applyAlignment="1">
      <alignment horizontal="center" vertical="center"/>
    </xf>
    <xf numFmtId="14" fontId="2" fillId="0" borderId="27" xfId="0" applyNumberFormat="1" applyFont="1" applyBorder="1" applyAlignment="1">
      <alignment horizontal="right" vertical="top"/>
    </xf>
    <xf numFmtId="0" fontId="2" fillId="0" borderId="27" xfId="0" applyFont="1" applyBorder="1" applyAlignment="1">
      <alignment vertical="top" wrapText="1"/>
    </xf>
    <xf numFmtId="0" fontId="2" fillId="0" borderId="27" xfId="0" applyFont="1" applyFill="1" applyBorder="1" applyAlignment="1">
      <alignment horizontal="center" vertical="center"/>
    </xf>
    <xf numFmtId="0" fontId="6" fillId="0" borderId="27" xfId="0" applyFont="1" applyFill="1" applyBorder="1" applyAlignment="1">
      <alignment horizontal="left" vertical="top" wrapText="1"/>
    </xf>
    <xf numFmtId="0" fontId="2" fillId="13" borderId="27" xfId="0" applyFont="1" applyFill="1" applyBorder="1" applyAlignment="1">
      <alignment vertical="top" wrapText="1"/>
    </xf>
    <xf numFmtId="0" fontId="2" fillId="0" borderId="27" xfId="0" applyFont="1" applyFill="1" applyBorder="1" applyAlignment="1">
      <alignment horizontal="left"/>
    </xf>
    <xf numFmtId="14" fontId="2" fillId="0" borderId="27" xfId="0" applyNumberFormat="1"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28" xfId="0" applyFont="1" applyBorder="1" applyAlignment="1">
      <alignment horizontal="left" vertical="top" wrapText="1"/>
    </xf>
    <xf numFmtId="164" fontId="2" fillId="0" borderId="28" xfId="0" applyNumberFormat="1" applyFont="1" applyBorder="1" applyAlignment="1">
      <alignment horizontal="center" vertical="center"/>
    </xf>
    <xf numFmtId="14" fontId="2" fillId="0" borderId="28" xfId="0" applyNumberFormat="1" applyFont="1" applyBorder="1" applyAlignment="1">
      <alignment horizontal="right" vertical="top"/>
    </xf>
    <xf numFmtId="0" fontId="2" fillId="0" borderId="28" xfId="0" applyFont="1" applyBorder="1" applyAlignment="1">
      <alignment horizontal="left" vertical="top"/>
    </xf>
    <xf numFmtId="0" fontId="2" fillId="0" borderId="28" xfId="0" applyFont="1" applyBorder="1"/>
    <xf numFmtId="0" fontId="2" fillId="8" borderId="28" xfId="0" applyFont="1" applyFill="1" applyBorder="1" applyAlignment="1">
      <alignment horizontal="left" vertical="top"/>
    </xf>
    <xf numFmtId="0" fontId="2" fillId="12" borderId="28" xfId="0" applyFont="1" applyFill="1" applyBorder="1" applyAlignment="1">
      <alignment horizontal="left" vertical="top"/>
    </xf>
    <xf numFmtId="0" fontId="2" fillId="0" borderId="28" xfId="0" applyFont="1" applyFill="1" applyBorder="1" applyAlignment="1">
      <alignment horizontal="left" vertical="top"/>
    </xf>
    <xf numFmtId="0" fontId="14" fillId="0" borderId="27" xfId="0" applyFont="1" applyFill="1" applyBorder="1" applyAlignment="1">
      <alignment horizontal="left" vertical="center" wrapText="1"/>
    </xf>
    <xf numFmtId="164" fontId="2" fillId="0" borderId="27" xfId="0" applyNumberFormat="1" applyFont="1" applyFill="1" applyBorder="1" applyAlignment="1">
      <alignment horizontal="center" vertical="center"/>
    </xf>
    <xf numFmtId="2" fontId="2" fillId="0" borderId="27" xfId="0" applyNumberFormat="1" applyFont="1" applyFill="1" applyBorder="1" applyAlignment="1">
      <alignment horizontal="center" vertical="center"/>
    </xf>
    <xf numFmtId="9" fontId="2" fillId="0" borderId="27" xfId="1" applyFont="1" applyFill="1" applyBorder="1" applyAlignment="1">
      <alignment horizontal="center" vertical="center"/>
    </xf>
    <xf numFmtId="14" fontId="2" fillId="0" borderId="27" xfId="0" applyNumberFormat="1" applyFont="1" applyFill="1" applyBorder="1" applyAlignment="1">
      <alignment horizontal="center" vertical="center" wrapText="1"/>
    </xf>
    <xf numFmtId="14" fontId="2" fillId="0" borderId="27" xfId="0" applyNumberFormat="1" applyFont="1" applyFill="1" applyBorder="1" applyAlignment="1">
      <alignment horizontal="left" vertical="center" wrapText="1"/>
    </xf>
    <xf numFmtId="0" fontId="2" fillId="0" borderId="27"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7" xfId="0" applyFont="1" applyFill="1" applyBorder="1" applyAlignment="1" applyProtection="1">
      <alignment horizontal="center" vertical="center" wrapText="1"/>
      <protection locked="0" hidden="1"/>
    </xf>
    <xf numFmtId="0" fontId="2" fillId="0" borderId="27" xfId="0" applyFont="1" applyFill="1" applyBorder="1"/>
    <xf numFmtId="0" fontId="2" fillId="0" borderId="0" xfId="0" applyFont="1" applyFill="1" applyAlignment="1">
      <alignment horizontal="center" vertical="center"/>
    </xf>
    <xf numFmtId="0" fontId="2" fillId="0" borderId="0" xfId="0" applyFont="1" applyFill="1" applyAlignment="1">
      <alignment horizontal="left"/>
    </xf>
    <xf numFmtId="0" fontId="2" fillId="0" borderId="27" xfId="0" applyFont="1" applyFill="1" applyBorder="1" applyAlignment="1">
      <alignment horizontal="center" vertical="top" wrapText="1"/>
    </xf>
    <xf numFmtId="0" fontId="2" fillId="0" borderId="27" xfId="0" applyFont="1" applyFill="1" applyBorder="1" applyAlignment="1">
      <alignment horizontal="center"/>
    </xf>
    <xf numFmtId="0" fontId="2" fillId="0" borderId="27" xfId="0" applyFont="1" applyFill="1" applyBorder="1" applyAlignment="1">
      <alignment horizontal="center" wrapText="1"/>
    </xf>
    <xf numFmtId="0" fontId="2" fillId="0" borderId="27" xfId="0" applyFont="1" applyFill="1" applyBorder="1" applyAlignment="1" applyProtection="1">
      <alignment horizontal="left" vertical="center" wrapText="1"/>
      <protection locked="0" hidden="1"/>
    </xf>
    <xf numFmtId="0" fontId="2" fillId="0" borderId="0" xfId="0" applyFont="1" applyFill="1" applyAlignment="1">
      <alignment horizontal="left" vertical="center"/>
    </xf>
    <xf numFmtId="0" fontId="2" fillId="14" borderId="26" xfId="0" applyFont="1" applyFill="1" applyBorder="1" applyAlignment="1">
      <alignment horizontal="center" vertical="center" wrapText="1"/>
    </xf>
    <xf numFmtId="0" fontId="2" fillId="14" borderId="13" xfId="0" applyFont="1" applyFill="1" applyBorder="1" applyAlignment="1">
      <alignment horizontal="center" vertical="center" wrapText="1"/>
    </xf>
    <xf numFmtId="0" fontId="2" fillId="14" borderId="23" xfId="0" applyFont="1" applyFill="1" applyBorder="1" applyAlignment="1">
      <alignment horizontal="center" vertical="center" wrapText="1"/>
    </xf>
    <xf numFmtId="14" fontId="2" fillId="0" borderId="27" xfId="0" applyNumberFormat="1" applyFont="1" applyBorder="1" applyAlignment="1">
      <alignment horizontal="center" vertical="center"/>
    </xf>
    <xf numFmtId="0" fontId="2" fillId="0" borderId="27" xfId="0" applyFont="1" applyBorder="1" applyAlignment="1">
      <alignment horizontal="left" vertical="center" wrapText="1"/>
    </xf>
    <xf numFmtId="0" fontId="2" fillId="0" borderId="27" xfId="0" applyFont="1" applyBorder="1" applyAlignment="1">
      <alignment horizontal="center" vertical="top" wrapText="1"/>
    </xf>
    <xf numFmtId="14" fontId="2" fillId="0" borderId="27" xfId="0" applyNumberFormat="1" applyFont="1" applyBorder="1" applyAlignment="1">
      <alignment horizontal="center" vertical="center" wrapText="1"/>
    </xf>
    <xf numFmtId="14" fontId="2" fillId="0" borderId="27" xfId="0" applyNumberFormat="1" applyFont="1" applyBorder="1" applyAlignment="1">
      <alignment horizontal="left" vertical="center" wrapText="1"/>
    </xf>
    <xf numFmtId="0" fontId="2" fillId="0" borderId="27" xfId="0" applyFont="1" applyBorder="1" applyAlignment="1">
      <alignment horizontal="center" vertical="center" wrapText="1"/>
    </xf>
    <xf numFmtId="0" fontId="2" fillId="0" borderId="27" xfId="0" applyFont="1" applyBorder="1" applyAlignment="1" applyProtection="1">
      <alignment horizontal="center" vertical="center" wrapText="1"/>
      <protection locked="0" hidden="1"/>
    </xf>
    <xf numFmtId="0" fontId="14" fillId="0" borderId="27" xfId="0" applyFont="1" applyBorder="1" applyAlignment="1">
      <alignment horizontal="left" vertical="center" wrapText="1"/>
    </xf>
    <xf numFmtId="0" fontId="2" fillId="0" borderId="27" xfId="0" applyFont="1" applyBorder="1" applyAlignment="1" applyProtection="1">
      <alignment horizontal="left" vertical="center" wrapText="1"/>
      <protection locked="0" hidden="1"/>
    </xf>
    <xf numFmtId="0" fontId="1" fillId="0" borderId="0" xfId="0" applyFont="1" applyAlignment="1">
      <alignment wrapText="1"/>
    </xf>
    <xf numFmtId="0" fontId="2" fillId="0" borderId="27" xfId="0" applyFont="1" applyFill="1" applyBorder="1" applyAlignment="1">
      <alignment horizontal="left" wrapText="1"/>
    </xf>
    <xf numFmtId="0" fontId="2" fillId="0" borderId="0" xfId="0" applyFont="1" applyAlignment="1">
      <alignment horizontal="left" vertical="top" wrapText="1"/>
    </xf>
    <xf numFmtId="0" fontId="2" fillId="0" borderId="27" xfId="0" applyFont="1" applyBorder="1" applyAlignment="1">
      <alignment vertical="center"/>
    </xf>
    <xf numFmtId="0" fontId="2" fillId="0" borderId="27" xfId="0" applyFont="1" applyBorder="1" applyAlignment="1">
      <alignment horizontal="left" wrapText="1"/>
    </xf>
    <xf numFmtId="0" fontId="2" fillId="0" borderId="0" xfId="0" applyFont="1" applyAlignment="1">
      <alignment horizontal="left" vertical="center" wrapText="1"/>
    </xf>
    <xf numFmtId="0" fontId="2" fillId="0" borderId="27" xfId="0" applyFont="1" applyBorder="1" applyAlignment="1">
      <alignment horizontal="justify" vertical="justify" wrapText="1"/>
    </xf>
    <xf numFmtId="2" fontId="2" fillId="0" borderId="27" xfId="0" applyNumberFormat="1" applyFont="1" applyBorder="1" applyAlignment="1">
      <alignment horizontal="center" vertical="center"/>
    </xf>
    <xf numFmtId="0" fontId="2" fillId="0" borderId="0" xfId="0" applyFont="1" applyAlignment="1">
      <alignment vertical="top" wrapText="1"/>
    </xf>
    <xf numFmtId="0" fontId="14" fillId="4" borderId="27" xfId="0" applyFont="1" applyFill="1" applyBorder="1" applyAlignment="1">
      <alignment horizontal="left" vertical="center" wrapText="1"/>
    </xf>
    <xf numFmtId="0" fontId="2" fillId="0" borderId="27" xfId="0" applyFont="1" applyFill="1" applyBorder="1" applyAlignment="1">
      <alignment horizontal="justify" vertical="center" wrapText="1"/>
    </xf>
    <xf numFmtId="0" fontId="2" fillId="4" borderId="27" xfId="0" applyFont="1" applyFill="1" applyBorder="1" applyAlignment="1">
      <alignment horizontal="left" vertical="center" wrapText="1"/>
    </xf>
    <xf numFmtId="0" fontId="2" fillId="0" borderId="27" xfId="0" applyFont="1" applyFill="1" applyBorder="1" applyAlignment="1">
      <alignment horizontal="justify" vertical="center"/>
    </xf>
    <xf numFmtId="0" fontId="2" fillId="4" borderId="27" xfId="0" applyFont="1" applyFill="1" applyBorder="1" applyAlignment="1">
      <alignment horizontal="justify" vertical="justify" wrapText="1"/>
    </xf>
    <xf numFmtId="0" fontId="2" fillId="0" borderId="27" xfId="0" applyFont="1" applyFill="1" applyBorder="1" applyAlignment="1">
      <alignment horizontal="justify" vertical="justify" wrapText="1"/>
    </xf>
    <xf numFmtId="0" fontId="2" fillId="0" borderId="27" xfId="0" applyFont="1" applyFill="1" applyBorder="1" applyAlignment="1">
      <alignment horizontal="justify" vertical="top" wrapText="1"/>
    </xf>
    <xf numFmtId="0" fontId="3" fillId="9" borderId="1"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0" borderId="15" xfId="0" applyFont="1" applyFill="1" applyBorder="1" applyAlignment="1">
      <alignment horizontal="center" vertical="center"/>
    </xf>
    <xf numFmtId="0" fontId="3" fillId="5" borderId="16" xfId="0" applyFont="1" applyFill="1" applyBorder="1" applyAlignment="1">
      <alignment horizontal="center" vertical="center"/>
    </xf>
    <xf numFmtId="0" fontId="4" fillId="10" borderId="4"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17"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13"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17" xfId="0" applyFont="1" applyFill="1" applyBorder="1" applyAlignment="1">
      <alignment horizontal="center" vertical="center" wrapText="1"/>
    </xf>
    <xf numFmtId="0" fontId="4" fillId="15" borderId="2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14" borderId="1" xfId="0" applyFont="1" applyFill="1" applyBorder="1" applyAlignment="1">
      <alignment horizontal="center" vertical="center"/>
    </xf>
    <xf numFmtId="0" fontId="3" fillId="14" borderId="2" xfId="0" applyFont="1" applyFill="1" applyBorder="1" applyAlignment="1">
      <alignment horizontal="center" vertical="center"/>
    </xf>
    <xf numFmtId="0" fontId="3" fillId="14"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4" fillId="15" borderId="18" xfId="0" applyFont="1" applyFill="1" applyBorder="1" applyAlignment="1">
      <alignment horizontal="center" vertical="center" wrapText="1"/>
    </xf>
    <xf numFmtId="0" fontId="4" fillId="15" borderId="23" xfId="0" applyFont="1" applyFill="1" applyBorder="1" applyAlignment="1">
      <alignment horizontal="center" vertical="center" wrapText="1"/>
    </xf>
  </cellXfs>
  <cellStyles count="2">
    <cellStyle name="Normal" xfId="0" builtinId="0"/>
    <cellStyle name="Porcentaje" xfId="1" builtinId="5"/>
  </cellStyles>
  <dxfs count="739">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7F0782"/>
      <color rgb="FFF69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324411</xdr:colOff>
      <xdr:row>0</xdr:row>
      <xdr:rowOff>0</xdr:rowOff>
    </xdr:from>
    <xdr:ext cx="194453" cy="250413"/>
    <xdr:sp macro="" textlink="">
      <xdr:nvSpPr>
        <xdr:cNvPr id="2" name="1 CuadroTexto">
          <a:extLst>
            <a:ext uri="{FF2B5EF4-FFF2-40B4-BE49-F238E27FC236}">
              <a16:creationId xmlns="" xmlns:a16="http://schemas.microsoft.com/office/drawing/2014/main" id="{BF9A489B-8B4D-44DE-8989-4168E284BA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 name="2 CuadroTexto">
          <a:extLst>
            <a:ext uri="{FF2B5EF4-FFF2-40B4-BE49-F238E27FC236}">
              <a16:creationId xmlns="" xmlns:a16="http://schemas.microsoft.com/office/drawing/2014/main" id="{BC220CC0-318C-4137-987A-28605F873D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 name="3 CuadroTexto">
          <a:extLst>
            <a:ext uri="{FF2B5EF4-FFF2-40B4-BE49-F238E27FC236}">
              <a16:creationId xmlns="" xmlns:a16="http://schemas.microsoft.com/office/drawing/2014/main" id="{EB12E704-AE3E-4388-9A3C-52D9B93EB1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 name="4 CuadroTexto">
          <a:extLst>
            <a:ext uri="{FF2B5EF4-FFF2-40B4-BE49-F238E27FC236}">
              <a16:creationId xmlns="" xmlns:a16="http://schemas.microsoft.com/office/drawing/2014/main" id="{135989D4-A4F7-4378-9C27-CF542FEA3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 name="5 CuadroTexto">
          <a:extLst>
            <a:ext uri="{FF2B5EF4-FFF2-40B4-BE49-F238E27FC236}">
              <a16:creationId xmlns="" xmlns:a16="http://schemas.microsoft.com/office/drawing/2014/main" id="{1D810E80-1F45-4DEB-BEE1-E7B6906AB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 name="6 CuadroTexto">
          <a:extLst>
            <a:ext uri="{FF2B5EF4-FFF2-40B4-BE49-F238E27FC236}">
              <a16:creationId xmlns="" xmlns:a16="http://schemas.microsoft.com/office/drawing/2014/main" id="{52F713B6-EEA6-4D9B-B19B-2AD4564B7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 name="7 CuadroTexto">
          <a:extLst>
            <a:ext uri="{FF2B5EF4-FFF2-40B4-BE49-F238E27FC236}">
              <a16:creationId xmlns="" xmlns:a16="http://schemas.microsoft.com/office/drawing/2014/main" id="{FA073A19-2652-4CAA-9B94-D290711E5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 name="8 CuadroTexto">
          <a:extLst>
            <a:ext uri="{FF2B5EF4-FFF2-40B4-BE49-F238E27FC236}">
              <a16:creationId xmlns="" xmlns:a16="http://schemas.microsoft.com/office/drawing/2014/main" id="{336FFCAF-52C1-432E-9851-B5EC42EE5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 name="9 CuadroTexto">
          <a:extLst>
            <a:ext uri="{FF2B5EF4-FFF2-40B4-BE49-F238E27FC236}">
              <a16:creationId xmlns="" xmlns:a16="http://schemas.microsoft.com/office/drawing/2014/main" id="{DCF49A1B-6B41-46A3-839C-ADD70496D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 name="10 CuadroTexto">
          <a:extLst>
            <a:ext uri="{FF2B5EF4-FFF2-40B4-BE49-F238E27FC236}">
              <a16:creationId xmlns="" xmlns:a16="http://schemas.microsoft.com/office/drawing/2014/main" id="{1B4AB070-7ACF-4766-B480-B722543549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 name="11 CuadroTexto">
          <a:extLst>
            <a:ext uri="{FF2B5EF4-FFF2-40B4-BE49-F238E27FC236}">
              <a16:creationId xmlns="" xmlns:a16="http://schemas.microsoft.com/office/drawing/2014/main" id="{08610580-50D7-4907-A2B7-943D4F86C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 name="12 CuadroTexto">
          <a:extLst>
            <a:ext uri="{FF2B5EF4-FFF2-40B4-BE49-F238E27FC236}">
              <a16:creationId xmlns="" xmlns:a16="http://schemas.microsoft.com/office/drawing/2014/main" id="{6437D4B9-693E-4683-9239-7CAAA2CF02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 name="13 CuadroTexto">
          <a:extLst>
            <a:ext uri="{FF2B5EF4-FFF2-40B4-BE49-F238E27FC236}">
              <a16:creationId xmlns="" xmlns:a16="http://schemas.microsoft.com/office/drawing/2014/main" id="{16F40802-A8AC-40C1-8DDA-F4D515753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 name="14 CuadroTexto">
          <a:extLst>
            <a:ext uri="{FF2B5EF4-FFF2-40B4-BE49-F238E27FC236}">
              <a16:creationId xmlns="" xmlns:a16="http://schemas.microsoft.com/office/drawing/2014/main" id="{B9733CD6-5ED2-4730-9591-7AC1FFD8A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 name="15 CuadroTexto">
          <a:extLst>
            <a:ext uri="{FF2B5EF4-FFF2-40B4-BE49-F238E27FC236}">
              <a16:creationId xmlns="" xmlns:a16="http://schemas.microsoft.com/office/drawing/2014/main" id="{4C38E003-A9E9-456B-9381-70236126F3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 name="16 CuadroTexto">
          <a:extLst>
            <a:ext uri="{FF2B5EF4-FFF2-40B4-BE49-F238E27FC236}">
              <a16:creationId xmlns="" xmlns:a16="http://schemas.microsoft.com/office/drawing/2014/main" id="{2D559777-FC63-467F-A71B-4DEC14ADDB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 name="17 CuadroTexto">
          <a:extLst>
            <a:ext uri="{FF2B5EF4-FFF2-40B4-BE49-F238E27FC236}">
              <a16:creationId xmlns="" xmlns:a16="http://schemas.microsoft.com/office/drawing/2014/main" id="{079A5E03-7A0B-4C33-BE6F-0F9053F698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 name="18 CuadroTexto">
          <a:extLst>
            <a:ext uri="{FF2B5EF4-FFF2-40B4-BE49-F238E27FC236}">
              <a16:creationId xmlns="" xmlns:a16="http://schemas.microsoft.com/office/drawing/2014/main" id="{3E6C1EEA-8C40-44AE-AF01-DB54FC181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 name="19 CuadroTexto">
          <a:extLst>
            <a:ext uri="{FF2B5EF4-FFF2-40B4-BE49-F238E27FC236}">
              <a16:creationId xmlns="" xmlns:a16="http://schemas.microsoft.com/office/drawing/2014/main" id="{F1C55DE6-C808-4B55-8A85-C433E1BF4D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 name="20 CuadroTexto">
          <a:extLst>
            <a:ext uri="{FF2B5EF4-FFF2-40B4-BE49-F238E27FC236}">
              <a16:creationId xmlns="" xmlns:a16="http://schemas.microsoft.com/office/drawing/2014/main" id="{BDC2D4DE-353D-4429-AC76-E108239BC1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 name="21 CuadroTexto">
          <a:extLst>
            <a:ext uri="{FF2B5EF4-FFF2-40B4-BE49-F238E27FC236}">
              <a16:creationId xmlns="" xmlns:a16="http://schemas.microsoft.com/office/drawing/2014/main" id="{4A2EB9A8-A5EA-4C80-B525-6A60DC0F91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 name="22 CuadroTexto">
          <a:extLst>
            <a:ext uri="{FF2B5EF4-FFF2-40B4-BE49-F238E27FC236}">
              <a16:creationId xmlns="" xmlns:a16="http://schemas.microsoft.com/office/drawing/2014/main" id="{8B3AAD0B-FC74-4424-B808-61168C8042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4" name="23 CuadroTexto">
          <a:extLst>
            <a:ext uri="{FF2B5EF4-FFF2-40B4-BE49-F238E27FC236}">
              <a16:creationId xmlns="" xmlns:a16="http://schemas.microsoft.com/office/drawing/2014/main" id="{19AA54BF-4C79-46FB-A72E-402A9ECC9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 name="24 CuadroTexto">
          <a:extLst>
            <a:ext uri="{FF2B5EF4-FFF2-40B4-BE49-F238E27FC236}">
              <a16:creationId xmlns="" xmlns:a16="http://schemas.microsoft.com/office/drawing/2014/main" id="{0BC41908-39C2-47B1-ADBE-4199C312CC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 name="25 CuadroTexto">
          <a:extLst>
            <a:ext uri="{FF2B5EF4-FFF2-40B4-BE49-F238E27FC236}">
              <a16:creationId xmlns="" xmlns:a16="http://schemas.microsoft.com/office/drawing/2014/main" id="{A86BE34A-0D05-40F5-89C8-E9330642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 name="26 CuadroTexto">
          <a:extLst>
            <a:ext uri="{FF2B5EF4-FFF2-40B4-BE49-F238E27FC236}">
              <a16:creationId xmlns="" xmlns:a16="http://schemas.microsoft.com/office/drawing/2014/main" id="{A65EED6D-7583-4EAD-81DE-7860B2FF0A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8" name="27 CuadroTexto">
          <a:extLst>
            <a:ext uri="{FF2B5EF4-FFF2-40B4-BE49-F238E27FC236}">
              <a16:creationId xmlns="" xmlns:a16="http://schemas.microsoft.com/office/drawing/2014/main" id="{FCCB45B5-FBA4-4589-9752-5C8424153D9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 name="28 CuadroTexto">
          <a:extLst>
            <a:ext uri="{FF2B5EF4-FFF2-40B4-BE49-F238E27FC236}">
              <a16:creationId xmlns="" xmlns:a16="http://schemas.microsoft.com/office/drawing/2014/main" id="{790561DF-C152-42AD-B015-BF4B599A7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 name="29 CuadroTexto">
          <a:extLst>
            <a:ext uri="{FF2B5EF4-FFF2-40B4-BE49-F238E27FC236}">
              <a16:creationId xmlns="" xmlns:a16="http://schemas.microsoft.com/office/drawing/2014/main" id="{57F007C2-2AC2-4DEA-8383-9832DFAA5A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 name="30 CuadroTexto">
          <a:extLst>
            <a:ext uri="{FF2B5EF4-FFF2-40B4-BE49-F238E27FC236}">
              <a16:creationId xmlns="" xmlns:a16="http://schemas.microsoft.com/office/drawing/2014/main" id="{1B172AA9-1748-46A6-A4A1-12D9C8A5D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2" name="31 CuadroTexto">
          <a:extLst>
            <a:ext uri="{FF2B5EF4-FFF2-40B4-BE49-F238E27FC236}">
              <a16:creationId xmlns="" xmlns:a16="http://schemas.microsoft.com/office/drawing/2014/main" id="{5E4530EB-F02D-4E5F-BD68-87E23327886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 name="32 CuadroTexto">
          <a:extLst>
            <a:ext uri="{FF2B5EF4-FFF2-40B4-BE49-F238E27FC236}">
              <a16:creationId xmlns="" xmlns:a16="http://schemas.microsoft.com/office/drawing/2014/main" id="{2109A5D3-F82D-457E-AF1B-7B94808874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 name="33 CuadroTexto">
          <a:extLst>
            <a:ext uri="{FF2B5EF4-FFF2-40B4-BE49-F238E27FC236}">
              <a16:creationId xmlns="" xmlns:a16="http://schemas.microsoft.com/office/drawing/2014/main" id="{1316376E-7D5B-4139-9196-AE8839948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 name="34 CuadroTexto">
          <a:extLst>
            <a:ext uri="{FF2B5EF4-FFF2-40B4-BE49-F238E27FC236}">
              <a16:creationId xmlns="" xmlns:a16="http://schemas.microsoft.com/office/drawing/2014/main" id="{95041C29-5463-4616-8CD4-284E02B6A0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6" name="35 CuadroTexto">
          <a:extLst>
            <a:ext uri="{FF2B5EF4-FFF2-40B4-BE49-F238E27FC236}">
              <a16:creationId xmlns="" xmlns:a16="http://schemas.microsoft.com/office/drawing/2014/main" id="{8FED991F-A322-4312-AEF5-EFB398F88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 name="36 CuadroTexto">
          <a:extLst>
            <a:ext uri="{FF2B5EF4-FFF2-40B4-BE49-F238E27FC236}">
              <a16:creationId xmlns="" xmlns:a16="http://schemas.microsoft.com/office/drawing/2014/main" id="{D13EECC4-09C7-4BF7-BA3C-663671E4A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 name="37 CuadroTexto">
          <a:extLst>
            <a:ext uri="{FF2B5EF4-FFF2-40B4-BE49-F238E27FC236}">
              <a16:creationId xmlns="" xmlns:a16="http://schemas.microsoft.com/office/drawing/2014/main" id="{1F78A6D2-40B7-484E-A9E2-E7E4E0A16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 name="38 CuadroTexto">
          <a:extLst>
            <a:ext uri="{FF2B5EF4-FFF2-40B4-BE49-F238E27FC236}">
              <a16:creationId xmlns="" xmlns:a16="http://schemas.microsoft.com/office/drawing/2014/main" id="{638A2ADE-945D-4161-AAE4-CCA8522965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0" name="39 CuadroTexto">
          <a:extLst>
            <a:ext uri="{FF2B5EF4-FFF2-40B4-BE49-F238E27FC236}">
              <a16:creationId xmlns="" xmlns:a16="http://schemas.microsoft.com/office/drawing/2014/main" id="{ADF184A1-52C5-43BF-BDF9-BFCA25A1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1" name="40 CuadroTexto">
          <a:extLst>
            <a:ext uri="{FF2B5EF4-FFF2-40B4-BE49-F238E27FC236}">
              <a16:creationId xmlns="" xmlns:a16="http://schemas.microsoft.com/office/drawing/2014/main" id="{289DE967-D24B-4161-B158-61B42D6B5B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 name="41 CuadroTexto">
          <a:extLst>
            <a:ext uri="{FF2B5EF4-FFF2-40B4-BE49-F238E27FC236}">
              <a16:creationId xmlns="" xmlns:a16="http://schemas.microsoft.com/office/drawing/2014/main" id="{C331B809-BE96-45A7-BC02-C5A12D0BB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 name="42 CuadroTexto">
          <a:extLst>
            <a:ext uri="{FF2B5EF4-FFF2-40B4-BE49-F238E27FC236}">
              <a16:creationId xmlns="" xmlns:a16="http://schemas.microsoft.com/office/drawing/2014/main" id="{E955D49B-EABC-4D2B-B752-E76CB76886F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 name="43 CuadroTexto">
          <a:extLst>
            <a:ext uri="{FF2B5EF4-FFF2-40B4-BE49-F238E27FC236}">
              <a16:creationId xmlns="" xmlns:a16="http://schemas.microsoft.com/office/drawing/2014/main" id="{288F6300-EE1E-4BA5-B224-221AD1EB1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 name="44 CuadroTexto">
          <a:extLst>
            <a:ext uri="{FF2B5EF4-FFF2-40B4-BE49-F238E27FC236}">
              <a16:creationId xmlns="" xmlns:a16="http://schemas.microsoft.com/office/drawing/2014/main" id="{3FF58E17-BB83-4954-BDC0-921F7DFE0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 name="45 CuadroTexto">
          <a:extLst>
            <a:ext uri="{FF2B5EF4-FFF2-40B4-BE49-F238E27FC236}">
              <a16:creationId xmlns="" xmlns:a16="http://schemas.microsoft.com/office/drawing/2014/main" id="{72179722-3E69-44FB-9D00-763D11AEC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7" name="46 CuadroTexto">
          <a:extLst>
            <a:ext uri="{FF2B5EF4-FFF2-40B4-BE49-F238E27FC236}">
              <a16:creationId xmlns="" xmlns:a16="http://schemas.microsoft.com/office/drawing/2014/main" id="{09A5323A-B1D6-43EA-90F1-DA280050C0B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 name="47 CuadroTexto">
          <a:extLst>
            <a:ext uri="{FF2B5EF4-FFF2-40B4-BE49-F238E27FC236}">
              <a16:creationId xmlns="" xmlns:a16="http://schemas.microsoft.com/office/drawing/2014/main" id="{50E279A5-5D9F-45D8-B63F-9A99B1185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 name="48 CuadroTexto">
          <a:extLst>
            <a:ext uri="{FF2B5EF4-FFF2-40B4-BE49-F238E27FC236}">
              <a16:creationId xmlns="" xmlns:a16="http://schemas.microsoft.com/office/drawing/2014/main" id="{4D03D9A6-A839-48B0-9811-D5912196DC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 name="49 CuadroTexto">
          <a:extLst>
            <a:ext uri="{FF2B5EF4-FFF2-40B4-BE49-F238E27FC236}">
              <a16:creationId xmlns="" xmlns:a16="http://schemas.microsoft.com/office/drawing/2014/main" id="{59504AAB-5789-4092-9E9D-106AC97DFA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 name="50 CuadroTexto">
          <a:extLst>
            <a:ext uri="{FF2B5EF4-FFF2-40B4-BE49-F238E27FC236}">
              <a16:creationId xmlns="" xmlns:a16="http://schemas.microsoft.com/office/drawing/2014/main" id="{E91D7F5D-BF8A-4A3C-9122-4A44C72A21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 name="51 CuadroTexto">
          <a:extLst>
            <a:ext uri="{FF2B5EF4-FFF2-40B4-BE49-F238E27FC236}">
              <a16:creationId xmlns="" xmlns:a16="http://schemas.microsoft.com/office/drawing/2014/main" id="{2F38582A-3B2C-4292-83E1-0395B2784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 name="52 CuadroTexto">
          <a:extLst>
            <a:ext uri="{FF2B5EF4-FFF2-40B4-BE49-F238E27FC236}">
              <a16:creationId xmlns="" xmlns:a16="http://schemas.microsoft.com/office/drawing/2014/main" id="{B78FE300-CC41-4B65-AF19-9370611FEF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 name="53 CuadroTexto">
          <a:extLst>
            <a:ext uri="{FF2B5EF4-FFF2-40B4-BE49-F238E27FC236}">
              <a16:creationId xmlns="" xmlns:a16="http://schemas.microsoft.com/office/drawing/2014/main" id="{31EB60E5-6CBD-4434-998E-DF9D0074F9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 name="54 CuadroTexto">
          <a:extLst>
            <a:ext uri="{FF2B5EF4-FFF2-40B4-BE49-F238E27FC236}">
              <a16:creationId xmlns="" xmlns:a16="http://schemas.microsoft.com/office/drawing/2014/main" id="{0D00424E-30A8-4141-9054-BE2485CAA6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 name="55 CuadroTexto">
          <a:extLst>
            <a:ext uri="{FF2B5EF4-FFF2-40B4-BE49-F238E27FC236}">
              <a16:creationId xmlns="" xmlns:a16="http://schemas.microsoft.com/office/drawing/2014/main" id="{E825E750-79DA-4E43-8351-C8A4627404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 name="56 CuadroTexto">
          <a:extLst>
            <a:ext uri="{FF2B5EF4-FFF2-40B4-BE49-F238E27FC236}">
              <a16:creationId xmlns="" xmlns:a16="http://schemas.microsoft.com/office/drawing/2014/main" id="{5D747B81-7107-45D5-93BA-BA47B18699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 name="57 CuadroTexto">
          <a:extLst>
            <a:ext uri="{FF2B5EF4-FFF2-40B4-BE49-F238E27FC236}">
              <a16:creationId xmlns="" xmlns:a16="http://schemas.microsoft.com/office/drawing/2014/main" id="{1FC999C5-17BB-4D9C-ADFB-AAC0DE6B45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 name="58 CuadroTexto">
          <a:extLst>
            <a:ext uri="{FF2B5EF4-FFF2-40B4-BE49-F238E27FC236}">
              <a16:creationId xmlns="" xmlns:a16="http://schemas.microsoft.com/office/drawing/2014/main" id="{7CEBA5E6-1DB9-4355-A443-B15D4F498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 name="59 CuadroTexto">
          <a:extLst>
            <a:ext uri="{FF2B5EF4-FFF2-40B4-BE49-F238E27FC236}">
              <a16:creationId xmlns="" xmlns:a16="http://schemas.microsoft.com/office/drawing/2014/main" id="{E543BDDE-2E9D-40A5-81B9-479DD1D57E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 name="60 CuadroTexto">
          <a:extLst>
            <a:ext uri="{FF2B5EF4-FFF2-40B4-BE49-F238E27FC236}">
              <a16:creationId xmlns="" xmlns:a16="http://schemas.microsoft.com/office/drawing/2014/main" id="{FFA015C3-5435-453B-906D-483C0CDAF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2" name="61 CuadroTexto">
          <a:extLst>
            <a:ext uri="{FF2B5EF4-FFF2-40B4-BE49-F238E27FC236}">
              <a16:creationId xmlns="" xmlns:a16="http://schemas.microsoft.com/office/drawing/2014/main" id="{74E2FFD9-B196-4861-A05B-D3F3354A079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 name="62 CuadroTexto">
          <a:extLst>
            <a:ext uri="{FF2B5EF4-FFF2-40B4-BE49-F238E27FC236}">
              <a16:creationId xmlns="" xmlns:a16="http://schemas.microsoft.com/office/drawing/2014/main" id="{28122405-0A51-43F4-9C19-5B71B19C6C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4" name="63 CuadroTexto">
          <a:extLst>
            <a:ext uri="{FF2B5EF4-FFF2-40B4-BE49-F238E27FC236}">
              <a16:creationId xmlns="" xmlns:a16="http://schemas.microsoft.com/office/drawing/2014/main" id="{9DF312CC-B606-4E06-BBFA-0E5C4CE119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5" name="64 CuadroTexto">
          <a:extLst>
            <a:ext uri="{FF2B5EF4-FFF2-40B4-BE49-F238E27FC236}">
              <a16:creationId xmlns="" xmlns:a16="http://schemas.microsoft.com/office/drawing/2014/main" id="{069C05DF-0A9E-4ED9-BA61-48B7838D48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6" name="65 CuadroTexto">
          <a:extLst>
            <a:ext uri="{FF2B5EF4-FFF2-40B4-BE49-F238E27FC236}">
              <a16:creationId xmlns="" xmlns:a16="http://schemas.microsoft.com/office/drawing/2014/main" id="{7F6CBAF3-9B5A-4AC1-866B-590655278F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7" name="66 CuadroTexto">
          <a:extLst>
            <a:ext uri="{FF2B5EF4-FFF2-40B4-BE49-F238E27FC236}">
              <a16:creationId xmlns="" xmlns:a16="http://schemas.microsoft.com/office/drawing/2014/main" id="{B2A06EB9-8257-4013-ABDA-DFC5E71566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8" name="67 CuadroTexto">
          <a:extLst>
            <a:ext uri="{FF2B5EF4-FFF2-40B4-BE49-F238E27FC236}">
              <a16:creationId xmlns="" xmlns:a16="http://schemas.microsoft.com/office/drawing/2014/main" id="{6627A272-A949-49EE-BF37-929C1AA45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9" name="68 CuadroTexto">
          <a:extLst>
            <a:ext uri="{FF2B5EF4-FFF2-40B4-BE49-F238E27FC236}">
              <a16:creationId xmlns="" xmlns:a16="http://schemas.microsoft.com/office/drawing/2014/main" id="{60C75226-E226-486A-8A29-B768BA90B6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0" name="69 CuadroTexto">
          <a:extLst>
            <a:ext uri="{FF2B5EF4-FFF2-40B4-BE49-F238E27FC236}">
              <a16:creationId xmlns="" xmlns:a16="http://schemas.microsoft.com/office/drawing/2014/main" id="{5AC702DC-B689-406D-80FE-A8408A671A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1" name="70 CuadroTexto">
          <a:extLst>
            <a:ext uri="{FF2B5EF4-FFF2-40B4-BE49-F238E27FC236}">
              <a16:creationId xmlns="" xmlns:a16="http://schemas.microsoft.com/office/drawing/2014/main" id="{7D335E45-8D8F-49CE-9193-11BCC36A5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2" name="71 CuadroTexto">
          <a:extLst>
            <a:ext uri="{FF2B5EF4-FFF2-40B4-BE49-F238E27FC236}">
              <a16:creationId xmlns="" xmlns:a16="http://schemas.microsoft.com/office/drawing/2014/main" id="{BF415153-6F9E-4EC1-BB23-FE44EFA146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73" name="72 CuadroTexto">
          <a:extLst>
            <a:ext uri="{FF2B5EF4-FFF2-40B4-BE49-F238E27FC236}">
              <a16:creationId xmlns="" xmlns:a16="http://schemas.microsoft.com/office/drawing/2014/main" id="{6C0C78E9-43A0-4739-AB97-1A0E6682CC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4" name="73 CuadroTexto">
          <a:extLst>
            <a:ext uri="{FF2B5EF4-FFF2-40B4-BE49-F238E27FC236}">
              <a16:creationId xmlns="" xmlns:a16="http://schemas.microsoft.com/office/drawing/2014/main" id="{C1D91A0A-E5AD-44A5-8BD4-D2AB847BC3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5" name="74 CuadroTexto">
          <a:extLst>
            <a:ext uri="{FF2B5EF4-FFF2-40B4-BE49-F238E27FC236}">
              <a16:creationId xmlns="" xmlns:a16="http://schemas.microsoft.com/office/drawing/2014/main" id="{207E7D0F-5A10-45A0-BB84-00906BB2D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6" name="75 CuadroTexto">
          <a:extLst>
            <a:ext uri="{FF2B5EF4-FFF2-40B4-BE49-F238E27FC236}">
              <a16:creationId xmlns="" xmlns:a16="http://schemas.microsoft.com/office/drawing/2014/main" id="{E8C4F93A-4914-43AF-B84A-924665752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77" name="76 CuadroTexto">
          <a:extLst>
            <a:ext uri="{FF2B5EF4-FFF2-40B4-BE49-F238E27FC236}">
              <a16:creationId xmlns="" xmlns:a16="http://schemas.microsoft.com/office/drawing/2014/main" id="{9F52002C-D246-4137-B9C0-F4E5AF95E1F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8" name="77 CuadroTexto">
          <a:extLst>
            <a:ext uri="{FF2B5EF4-FFF2-40B4-BE49-F238E27FC236}">
              <a16:creationId xmlns="" xmlns:a16="http://schemas.microsoft.com/office/drawing/2014/main" id="{5A3CA281-5B2D-4764-B9A1-1BB6C720F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9" name="78 CuadroTexto">
          <a:extLst>
            <a:ext uri="{FF2B5EF4-FFF2-40B4-BE49-F238E27FC236}">
              <a16:creationId xmlns="" xmlns:a16="http://schemas.microsoft.com/office/drawing/2014/main" id="{75C50AFF-A86A-4045-A5C9-067B17BF0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0" name="79 CuadroTexto">
          <a:extLst>
            <a:ext uri="{FF2B5EF4-FFF2-40B4-BE49-F238E27FC236}">
              <a16:creationId xmlns="" xmlns:a16="http://schemas.microsoft.com/office/drawing/2014/main" id="{1A19B60D-C49F-4553-B0B9-AEFC733AD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1" name="80 CuadroTexto">
          <a:extLst>
            <a:ext uri="{FF2B5EF4-FFF2-40B4-BE49-F238E27FC236}">
              <a16:creationId xmlns="" xmlns:a16="http://schemas.microsoft.com/office/drawing/2014/main" id="{753EBBFD-8279-4F9E-93D9-33E0BAE009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2" name="81 CuadroTexto">
          <a:extLst>
            <a:ext uri="{FF2B5EF4-FFF2-40B4-BE49-F238E27FC236}">
              <a16:creationId xmlns="" xmlns:a16="http://schemas.microsoft.com/office/drawing/2014/main" id="{7F27C1AB-1CB5-441F-B118-D196E0B20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3" name="82 CuadroTexto">
          <a:extLst>
            <a:ext uri="{FF2B5EF4-FFF2-40B4-BE49-F238E27FC236}">
              <a16:creationId xmlns="" xmlns:a16="http://schemas.microsoft.com/office/drawing/2014/main" id="{8BA13B9B-D546-4E9D-9981-FDB3A38BE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 name="83 CuadroTexto">
          <a:extLst>
            <a:ext uri="{FF2B5EF4-FFF2-40B4-BE49-F238E27FC236}">
              <a16:creationId xmlns="" xmlns:a16="http://schemas.microsoft.com/office/drawing/2014/main" id="{CA072A78-909A-4E59-A2A9-9C4CC76DC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 name="84 CuadroTexto">
          <a:extLst>
            <a:ext uri="{FF2B5EF4-FFF2-40B4-BE49-F238E27FC236}">
              <a16:creationId xmlns="" xmlns:a16="http://schemas.microsoft.com/office/drawing/2014/main" id="{29868BB4-A16E-4293-A6B2-3AC900BEF1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 name="85 CuadroTexto">
          <a:extLst>
            <a:ext uri="{FF2B5EF4-FFF2-40B4-BE49-F238E27FC236}">
              <a16:creationId xmlns="" xmlns:a16="http://schemas.microsoft.com/office/drawing/2014/main" id="{99EA9388-74D1-48DF-A1E3-D39A8AAD89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 name="86 CuadroTexto">
          <a:extLst>
            <a:ext uri="{FF2B5EF4-FFF2-40B4-BE49-F238E27FC236}">
              <a16:creationId xmlns="" xmlns:a16="http://schemas.microsoft.com/office/drawing/2014/main" id="{96498F3C-DA9B-4305-97A9-4E4FF04AF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 name="87 CuadroTexto">
          <a:extLst>
            <a:ext uri="{FF2B5EF4-FFF2-40B4-BE49-F238E27FC236}">
              <a16:creationId xmlns="" xmlns:a16="http://schemas.microsoft.com/office/drawing/2014/main" id="{6B2E6C8D-B15A-4F5D-888D-426DB9F5669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 name="88 CuadroTexto">
          <a:extLst>
            <a:ext uri="{FF2B5EF4-FFF2-40B4-BE49-F238E27FC236}">
              <a16:creationId xmlns="" xmlns:a16="http://schemas.microsoft.com/office/drawing/2014/main" id="{F721A9A4-E337-4C4C-B74C-36A201FAF3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 name="89 CuadroTexto">
          <a:extLst>
            <a:ext uri="{FF2B5EF4-FFF2-40B4-BE49-F238E27FC236}">
              <a16:creationId xmlns="" xmlns:a16="http://schemas.microsoft.com/office/drawing/2014/main" id="{7FBFFE33-FD29-420B-BF87-4F89F04ACB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 name="90 CuadroTexto">
          <a:extLst>
            <a:ext uri="{FF2B5EF4-FFF2-40B4-BE49-F238E27FC236}">
              <a16:creationId xmlns="" xmlns:a16="http://schemas.microsoft.com/office/drawing/2014/main" id="{5BFBAC6B-8054-4F4B-A3DA-049E96FC11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2" name="91 CuadroTexto">
          <a:extLst>
            <a:ext uri="{FF2B5EF4-FFF2-40B4-BE49-F238E27FC236}">
              <a16:creationId xmlns="" xmlns:a16="http://schemas.microsoft.com/office/drawing/2014/main" id="{652B8217-4358-40C3-9FAF-18225EDCA54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 name="92 CuadroTexto">
          <a:extLst>
            <a:ext uri="{FF2B5EF4-FFF2-40B4-BE49-F238E27FC236}">
              <a16:creationId xmlns="" xmlns:a16="http://schemas.microsoft.com/office/drawing/2014/main" id="{250DAF0C-2B9F-4A71-9A98-931A4F2C89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 name="93 CuadroTexto">
          <a:extLst>
            <a:ext uri="{FF2B5EF4-FFF2-40B4-BE49-F238E27FC236}">
              <a16:creationId xmlns="" xmlns:a16="http://schemas.microsoft.com/office/drawing/2014/main" id="{92483017-0B88-4152-9542-2BCFEE466A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 name="94 CuadroTexto">
          <a:extLst>
            <a:ext uri="{FF2B5EF4-FFF2-40B4-BE49-F238E27FC236}">
              <a16:creationId xmlns="" xmlns:a16="http://schemas.microsoft.com/office/drawing/2014/main" id="{E2C2B418-F723-4B2B-A1AB-9CDDEF6DF5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 name="95 CuadroTexto">
          <a:extLst>
            <a:ext uri="{FF2B5EF4-FFF2-40B4-BE49-F238E27FC236}">
              <a16:creationId xmlns="" xmlns:a16="http://schemas.microsoft.com/office/drawing/2014/main" id="{704964D2-3897-4306-A40F-D5749CC85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 name="96 CuadroTexto">
          <a:extLst>
            <a:ext uri="{FF2B5EF4-FFF2-40B4-BE49-F238E27FC236}">
              <a16:creationId xmlns="" xmlns:a16="http://schemas.microsoft.com/office/drawing/2014/main" id="{052E2904-E2E0-4BB4-9C3F-CF3540627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 name="97 CuadroTexto">
          <a:extLst>
            <a:ext uri="{FF2B5EF4-FFF2-40B4-BE49-F238E27FC236}">
              <a16:creationId xmlns="" xmlns:a16="http://schemas.microsoft.com/office/drawing/2014/main" id="{895FD09D-43B7-42B7-BD01-4361E2CCD0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 name="98 CuadroTexto">
          <a:extLst>
            <a:ext uri="{FF2B5EF4-FFF2-40B4-BE49-F238E27FC236}">
              <a16:creationId xmlns="" xmlns:a16="http://schemas.microsoft.com/office/drawing/2014/main" id="{D014D079-D291-464C-8D37-E28B3D4772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 name="99 CuadroTexto">
          <a:extLst>
            <a:ext uri="{FF2B5EF4-FFF2-40B4-BE49-F238E27FC236}">
              <a16:creationId xmlns="" xmlns:a16="http://schemas.microsoft.com/office/drawing/2014/main" id="{605F9BE9-C361-4A49-9520-6CFC4820FE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 name="100 CuadroTexto">
          <a:extLst>
            <a:ext uri="{FF2B5EF4-FFF2-40B4-BE49-F238E27FC236}">
              <a16:creationId xmlns="" xmlns:a16="http://schemas.microsoft.com/office/drawing/2014/main" id="{61A9747F-FBC2-4A85-B939-F8048A398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 name="101 CuadroTexto">
          <a:extLst>
            <a:ext uri="{FF2B5EF4-FFF2-40B4-BE49-F238E27FC236}">
              <a16:creationId xmlns="" xmlns:a16="http://schemas.microsoft.com/office/drawing/2014/main" id="{BCF880F3-94CA-4934-83F3-3C526DE883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 name="102 CuadroTexto">
          <a:extLst>
            <a:ext uri="{FF2B5EF4-FFF2-40B4-BE49-F238E27FC236}">
              <a16:creationId xmlns="" xmlns:a16="http://schemas.microsoft.com/office/drawing/2014/main" id="{830B3637-4005-4229-9FF7-25EF9DF9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 name="103 CuadroTexto">
          <a:extLst>
            <a:ext uri="{FF2B5EF4-FFF2-40B4-BE49-F238E27FC236}">
              <a16:creationId xmlns="" xmlns:a16="http://schemas.microsoft.com/office/drawing/2014/main" id="{FDF565CC-400D-4787-8336-C5DADFA01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 name="104 CuadroTexto">
          <a:extLst>
            <a:ext uri="{FF2B5EF4-FFF2-40B4-BE49-F238E27FC236}">
              <a16:creationId xmlns="" xmlns:a16="http://schemas.microsoft.com/office/drawing/2014/main" id="{D567EDA8-31BA-4101-BF66-B750186D2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6" name="105 CuadroTexto">
          <a:extLst>
            <a:ext uri="{FF2B5EF4-FFF2-40B4-BE49-F238E27FC236}">
              <a16:creationId xmlns="" xmlns:a16="http://schemas.microsoft.com/office/drawing/2014/main" id="{61EFE064-524E-4501-9F17-E3F611171F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7" name="106 CuadroTexto">
          <a:extLst>
            <a:ext uri="{FF2B5EF4-FFF2-40B4-BE49-F238E27FC236}">
              <a16:creationId xmlns="" xmlns:a16="http://schemas.microsoft.com/office/drawing/2014/main" id="{BBA123B4-B1EC-456A-8700-532C3A4739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8" name="107 CuadroTexto">
          <a:extLst>
            <a:ext uri="{FF2B5EF4-FFF2-40B4-BE49-F238E27FC236}">
              <a16:creationId xmlns="" xmlns:a16="http://schemas.microsoft.com/office/drawing/2014/main" id="{F49CC399-1AFB-439E-9499-7CFC6F2BA9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9" name="108 CuadroTexto">
          <a:extLst>
            <a:ext uri="{FF2B5EF4-FFF2-40B4-BE49-F238E27FC236}">
              <a16:creationId xmlns="" xmlns:a16="http://schemas.microsoft.com/office/drawing/2014/main" id="{FA77F3E6-42CC-4815-A00A-DB2EB12E0B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0" name="109 CuadroTexto">
          <a:extLst>
            <a:ext uri="{FF2B5EF4-FFF2-40B4-BE49-F238E27FC236}">
              <a16:creationId xmlns="" xmlns:a16="http://schemas.microsoft.com/office/drawing/2014/main" id="{4DD12BE6-34A9-4425-AF67-C4DAD4D711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1" name="110 CuadroTexto">
          <a:extLst>
            <a:ext uri="{FF2B5EF4-FFF2-40B4-BE49-F238E27FC236}">
              <a16:creationId xmlns="" xmlns:a16="http://schemas.microsoft.com/office/drawing/2014/main" id="{CEE582AB-C871-4487-903C-42668E5F32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2" name="111 CuadroTexto">
          <a:extLst>
            <a:ext uri="{FF2B5EF4-FFF2-40B4-BE49-F238E27FC236}">
              <a16:creationId xmlns="" xmlns:a16="http://schemas.microsoft.com/office/drawing/2014/main" id="{CECBE505-5DE9-48EA-BD51-AFD3E1DC4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3" name="112 CuadroTexto">
          <a:extLst>
            <a:ext uri="{FF2B5EF4-FFF2-40B4-BE49-F238E27FC236}">
              <a16:creationId xmlns="" xmlns:a16="http://schemas.microsoft.com/office/drawing/2014/main" id="{33EBDCA1-7DE3-42F9-B13C-660FFDB307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4" name="113 CuadroTexto">
          <a:extLst>
            <a:ext uri="{FF2B5EF4-FFF2-40B4-BE49-F238E27FC236}">
              <a16:creationId xmlns="" xmlns:a16="http://schemas.microsoft.com/office/drawing/2014/main" id="{163C2EFC-69F6-45E3-8B14-D35740FBF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5" name="114 CuadroTexto">
          <a:extLst>
            <a:ext uri="{FF2B5EF4-FFF2-40B4-BE49-F238E27FC236}">
              <a16:creationId xmlns="" xmlns:a16="http://schemas.microsoft.com/office/drawing/2014/main" id="{836FDC6A-E590-4468-8C99-C2DA1797B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6" name="115 CuadroTexto">
          <a:extLst>
            <a:ext uri="{FF2B5EF4-FFF2-40B4-BE49-F238E27FC236}">
              <a16:creationId xmlns="" xmlns:a16="http://schemas.microsoft.com/office/drawing/2014/main" id="{343B4B82-4571-408B-9D73-481A48ECBE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7" name="116 CuadroTexto">
          <a:extLst>
            <a:ext uri="{FF2B5EF4-FFF2-40B4-BE49-F238E27FC236}">
              <a16:creationId xmlns="" xmlns:a16="http://schemas.microsoft.com/office/drawing/2014/main" id="{2B2468ED-9611-481A-9ECA-90EFD8266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18" name="117 CuadroTexto">
          <a:extLst>
            <a:ext uri="{FF2B5EF4-FFF2-40B4-BE49-F238E27FC236}">
              <a16:creationId xmlns="" xmlns:a16="http://schemas.microsoft.com/office/drawing/2014/main" id="{6110E188-E022-4676-BD5C-01D918CB4A9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9" name="118 CuadroTexto">
          <a:extLst>
            <a:ext uri="{FF2B5EF4-FFF2-40B4-BE49-F238E27FC236}">
              <a16:creationId xmlns="" xmlns:a16="http://schemas.microsoft.com/office/drawing/2014/main" id="{A6027752-FBA6-47AE-A6A4-E47DE0AE9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0" name="119 CuadroTexto">
          <a:extLst>
            <a:ext uri="{FF2B5EF4-FFF2-40B4-BE49-F238E27FC236}">
              <a16:creationId xmlns="" xmlns:a16="http://schemas.microsoft.com/office/drawing/2014/main" id="{078D9D5B-6AA4-4D09-8507-0DD395A222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1" name="120 CuadroTexto">
          <a:extLst>
            <a:ext uri="{FF2B5EF4-FFF2-40B4-BE49-F238E27FC236}">
              <a16:creationId xmlns="" xmlns:a16="http://schemas.microsoft.com/office/drawing/2014/main" id="{B37A9AD8-7CB6-4692-8BE4-96FA3AFAEB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2" name="121 CuadroTexto">
          <a:extLst>
            <a:ext uri="{FF2B5EF4-FFF2-40B4-BE49-F238E27FC236}">
              <a16:creationId xmlns="" xmlns:a16="http://schemas.microsoft.com/office/drawing/2014/main" id="{3EF4467B-15D3-4CBD-933A-9E1A0EB1E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3" name="122 CuadroTexto">
          <a:extLst>
            <a:ext uri="{FF2B5EF4-FFF2-40B4-BE49-F238E27FC236}">
              <a16:creationId xmlns="" xmlns:a16="http://schemas.microsoft.com/office/drawing/2014/main" id="{E4688CE0-D7C2-408D-9D8C-CA414EFCF3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4" name="123 CuadroTexto">
          <a:extLst>
            <a:ext uri="{FF2B5EF4-FFF2-40B4-BE49-F238E27FC236}">
              <a16:creationId xmlns="" xmlns:a16="http://schemas.microsoft.com/office/drawing/2014/main" id="{3B1901A9-54F4-45D2-A140-DAE7F1A5E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5" name="124 CuadroTexto">
          <a:extLst>
            <a:ext uri="{FF2B5EF4-FFF2-40B4-BE49-F238E27FC236}">
              <a16:creationId xmlns="" xmlns:a16="http://schemas.microsoft.com/office/drawing/2014/main" id="{ACCEAEA9-A5E1-40CA-A198-B5B033FD3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 name="125 CuadroTexto">
          <a:extLst>
            <a:ext uri="{FF2B5EF4-FFF2-40B4-BE49-F238E27FC236}">
              <a16:creationId xmlns="" xmlns:a16="http://schemas.microsoft.com/office/drawing/2014/main" id="{37E7227D-61F2-44F8-B2C3-50A474E66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 name="126 CuadroTexto">
          <a:extLst>
            <a:ext uri="{FF2B5EF4-FFF2-40B4-BE49-F238E27FC236}">
              <a16:creationId xmlns="" xmlns:a16="http://schemas.microsoft.com/office/drawing/2014/main" id="{EBD70B77-574C-4F0F-B6D6-C87527521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 name="127 CuadroTexto">
          <a:extLst>
            <a:ext uri="{FF2B5EF4-FFF2-40B4-BE49-F238E27FC236}">
              <a16:creationId xmlns="" xmlns:a16="http://schemas.microsoft.com/office/drawing/2014/main" id="{254BE8FF-9024-47D4-953B-F98981D62C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 name="128 CuadroTexto">
          <a:extLst>
            <a:ext uri="{FF2B5EF4-FFF2-40B4-BE49-F238E27FC236}">
              <a16:creationId xmlns="" xmlns:a16="http://schemas.microsoft.com/office/drawing/2014/main" id="{404F9965-1EE6-4748-821F-0A243D2695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 name="129 CuadroTexto">
          <a:extLst>
            <a:ext uri="{FF2B5EF4-FFF2-40B4-BE49-F238E27FC236}">
              <a16:creationId xmlns="" xmlns:a16="http://schemas.microsoft.com/office/drawing/2014/main" id="{8017CBAB-AC86-4B71-BBA2-3AA05796C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 name="130 CuadroTexto">
          <a:extLst>
            <a:ext uri="{FF2B5EF4-FFF2-40B4-BE49-F238E27FC236}">
              <a16:creationId xmlns="" xmlns:a16="http://schemas.microsoft.com/office/drawing/2014/main" id="{11C2673B-0A1B-48A5-B6C7-B3904C7B0C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 name="131 CuadroTexto">
          <a:extLst>
            <a:ext uri="{FF2B5EF4-FFF2-40B4-BE49-F238E27FC236}">
              <a16:creationId xmlns="" xmlns:a16="http://schemas.microsoft.com/office/drawing/2014/main" id="{1A1BF209-1B36-49CD-B96C-34474A9020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 name="132 CuadroTexto">
          <a:extLst>
            <a:ext uri="{FF2B5EF4-FFF2-40B4-BE49-F238E27FC236}">
              <a16:creationId xmlns="" xmlns:a16="http://schemas.microsoft.com/office/drawing/2014/main" id="{9A21FE04-EC9D-4AAC-B1DD-778113F764D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 name="133 CuadroTexto">
          <a:extLst>
            <a:ext uri="{FF2B5EF4-FFF2-40B4-BE49-F238E27FC236}">
              <a16:creationId xmlns="" xmlns:a16="http://schemas.microsoft.com/office/drawing/2014/main" id="{4C247E2C-42C7-4A08-A2A8-8DC8827ADB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 name="134 CuadroTexto">
          <a:extLst>
            <a:ext uri="{FF2B5EF4-FFF2-40B4-BE49-F238E27FC236}">
              <a16:creationId xmlns="" xmlns:a16="http://schemas.microsoft.com/office/drawing/2014/main" id="{1EFE9022-1113-4D01-A618-89A04A5F9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 name="135 CuadroTexto">
          <a:extLst>
            <a:ext uri="{FF2B5EF4-FFF2-40B4-BE49-F238E27FC236}">
              <a16:creationId xmlns="" xmlns:a16="http://schemas.microsoft.com/office/drawing/2014/main" id="{37A3EBBB-0EA7-4CCC-9413-896E38C3A2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7" name="136 CuadroTexto">
          <a:extLst>
            <a:ext uri="{FF2B5EF4-FFF2-40B4-BE49-F238E27FC236}">
              <a16:creationId xmlns="" xmlns:a16="http://schemas.microsoft.com/office/drawing/2014/main" id="{EAA5390F-EBFF-4F95-BCC3-A1C3D8CB77E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 name="137 CuadroTexto">
          <a:extLst>
            <a:ext uri="{FF2B5EF4-FFF2-40B4-BE49-F238E27FC236}">
              <a16:creationId xmlns="" xmlns:a16="http://schemas.microsoft.com/office/drawing/2014/main" id="{8DB3E08B-FA7D-4442-8A9D-15D3A8535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 name="138 CuadroTexto">
          <a:extLst>
            <a:ext uri="{FF2B5EF4-FFF2-40B4-BE49-F238E27FC236}">
              <a16:creationId xmlns="" xmlns:a16="http://schemas.microsoft.com/office/drawing/2014/main" id="{A1FF3A9A-CF5F-4B51-92EE-BB862DE4D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 name="139 CuadroTexto">
          <a:extLst>
            <a:ext uri="{FF2B5EF4-FFF2-40B4-BE49-F238E27FC236}">
              <a16:creationId xmlns="" xmlns:a16="http://schemas.microsoft.com/office/drawing/2014/main" id="{E5840B16-AB25-4E66-914E-2E381D006B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 name="140 CuadroTexto">
          <a:extLst>
            <a:ext uri="{FF2B5EF4-FFF2-40B4-BE49-F238E27FC236}">
              <a16:creationId xmlns="" xmlns:a16="http://schemas.microsoft.com/office/drawing/2014/main" id="{B9442560-5973-4B75-8292-9BB362019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 name="141 CuadroTexto">
          <a:extLst>
            <a:ext uri="{FF2B5EF4-FFF2-40B4-BE49-F238E27FC236}">
              <a16:creationId xmlns="" xmlns:a16="http://schemas.microsoft.com/office/drawing/2014/main" id="{AE3BDD1B-E475-4DEF-AF47-34E20EA082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 name="142 CuadroTexto">
          <a:extLst>
            <a:ext uri="{FF2B5EF4-FFF2-40B4-BE49-F238E27FC236}">
              <a16:creationId xmlns="" xmlns:a16="http://schemas.microsoft.com/office/drawing/2014/main" id="{05DB62A5-58CE-48C4-BB4F-CFFA83E101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 name="143 CuadroTexto">
          <a:extLst>
            <a:ext uri="{FF2B5EF4-FFF2-40B4-BE49-F238E27FC236}">
              <a16:creationId xmlns="" xmlns:a16="http://schemas.microsoft.com/office/drawing/2014/main" id="{68CD6642-07A1-4C40-ACB2-4B294C144D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 name="144 CuadroTexto">
          <a:extLst>
            <a:ext uri="{FF2B5EF4-FFF2-40B4-BE49-F238E27FC236}">
              <a16:creationId xmlns="" xmlns:a16="http://schemas.microsoft.com/office/drawing/2014/main" id="{25293B03-CF5E-4D79-A8B2-01A6FCC791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 name="145 CuadroTexto">
          <a:extLst>
            <a:ext uri="{FF2B5EF4-FFF2-40B4-BE49-F238E27FC236}">
              <a16:creationId xmlns="" xmlns:a16="http://schemas.microsoft.com/office/drawing/2014/main" id="{AE7B7AE0-089E-401D-A9A6-07891E0E88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 name="146 CuadroTexto">
          <a:extLst>
            <a:ext uri="{FF2B5EF4-FFF2-40B4-BE49-F238E27FC236}">
              <a16:creationId xmlns="" xmlns:a16="http://schemas.microsoft.com/office/drawing/2014/main" id="{B9EB286E-AC44-4619-8D5B-14E7FD2844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8" name="147 CuadroTexto">
          <a:extLst>
            <a:ext uri="{FF2B5EF4-FFF2-40B4-BE49-F238E27FC236}">
              <a16:creationId xmlns="" xmlns:a16="http://schemas.microsoft.com/office/drawing/2014/main" id="{5DD996AD-087B-4049-A591-163B1B614B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9" name="148 CuadroTexto">
          <a:extLst>
            <a:ext uri="{FF2B5EF4-FFF2-40B4-BE49-F238E27FC236}">
              <a16:creationId xmlns="" xmlns:a16="http://schemas.microsoft.com/office/drawing/2014/main" id="{AF6AEBA5-27C7-4601-AB28-52329500EA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0" name="149 CuadroTexto">
          <a:extLst>
            <a:ext uri="{FF2B5EF4-FFF2-40B4-BE49-F238E27FC236}">
              <a16:creationId xmlns="" xmlns:a16="http://schemas.microsoft.com/office/drawing/2014/main" id="{84A78135-C60E-4897-9E5E-3494799E3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1" name="150 CuadroTexto">
          <a:extLst>
            <a:ext uri="{FF2B5EF4-FFF2-40B4-BE49-F238E27FC236}">
              <a16:creationId xmlns="" xmlns:a16="http://schemas.microsoft.com/office/drawing/2014/main" id="{F06D41E6-DFFF-4EF4-B959-6277835D4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52" name="151 CuadroTexto">
          <a:extLst>
            <a:ext uri="{FF2B5EF4-FFF2-40B4-BE49-F238E27FC236}">
              <a16:creationId xmlns="" xmlns:a16="http://schemas.microsoft.com/office/drawing/2014/main" id="{6B5BB712-7B96-4397-BA40-D10AC8DA38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3" name="152 CuadroTexto">
          <a:extLst>
            <a:ext uri="{FF2B5EF4-FFF2-40B4-BE49-F238E27FC236}">
              <a16:creationId xmlns="" xmlns:a16="http://schemas.microsoft.com/office/drawing/2014/main" id="{F4170B18-77BD-4239-8398-FDCFFC81C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4" name="153 CuadroTexto">
          <a:extLst>
            <a:ext uri="{FF2B5EF4-FFF2-40B4-BE49-F238E27FC236}">
              <a16:creationId xmlns="" xmlns:a16="http://schemas.microsoft.com/office/drawing/2014/main" id="{9C0B41C9-6FDB-4A42-8D11-F61C1F5728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5" name="154 CuadroTexto">
          <a:extLst>
            <a:ext uri="{FF2B5EF4-FFF2-40B4-BE49-F238E27FC236}">
              <a16:creationId xmlns="" xmlns:a16="http://schemas.microsoft.com/office/drawing/2014/main" id="{A4FB71E3-B012-4D99-9A0A-89273F39A0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6" name="155 CuadroTexto">
          <a:extLst>
            <a:ext uri="{FF2B5EF4-FFF2-40B4-BE49-F238E27FC236}">
              <a16:creationId xmlns="" xmlns:a16="http://schemas.microsoft.com/office/drawing/2014/main" id="{BD078AAF-2446-432B-A9A7-B9CEEFDB9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7" name="156 CuadroTexto">
          <a:extLst>
            <a:ext uri="{FF2B5EF4-FFF2-40B4-BE49-F238E27FC236}">
              <a16:creationId xmlns="" xmlns:a16="http://schemas.microsoft.com/office/drawing/2014/main" id="{D1241EFF-D1E5-4A42-9388-0B67DAD858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8" name="157 CuadroTexto">
          <a:extLst>
            <a:ext uri="{FF2B5EF4-FFF2-40B4-BE49-F238E27FC236}">
              <a16:creationId xmlns="" xmlns:a16="http://schemas.microsoft.com/office/drawing/2014/main" id="{94598894-A9DF-481E-A278-3B07A526FB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9" name="158 CuadroTexto">
          <a:extLst>
            <a:ext uri="{FF2B5EF4-FFF2-40B4-BE49-F238E27FC236}">
              <a16:creationId xmlns="" xmlns:a16="http://schemas.microsoft.com/office/drawing/2014/main" id="{D44F69CB-0F11-4AA2-A3F3-17DC7AB41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0" name="159 CuadroTexto">
          <a:extLst>
            <a:ext uri="{FF2B5EF4-FFF2-40B4-BE49-F238E27FC236}">
              <a16:creationId xmlns="" xmlns:a16="http://schemas.microsoft.com/office/drawing/2014/main" id="{A53936E0-491A-44D1-9BBB-66E8093E32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1" name="160 CuadroTexto">
          <a:extLst>
            <a:ext uri="{FF2B5EF4-FFF2-40B4-BE49-F238E27FC236}">
              <a16:creationId xmlns="" xmlns:a16="http://schemas.microsoft.com/office/drawing/2014/main" id="{D2DA7DEB-3613-41F4-95E8-FD5B19512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2" name="161 CuadroTexto">
          <a:extLst>
            <a:ext uri="{FF2B5EF4-FFF2-40B4-BE49-F238E27FC236}">
              <a16:creationId xmlns="" xmlns:a16="http://schemas.microsoft.com/office/drawing/2014/main" id="{64215492-7F6D-414E-BB68-CEA2838F99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3" name="162 CuadroTexto">
          <a:extLst>
            <a:ext uri="{FF2B5EF4-FFF2-40B4-BE49-F238E27FC236}">
              <a16:creationId xmlns="" xmlns:a16="http://schemas.microsoft.com/office/drawing/2014/main" id="{574B4FF8-0BC9-4173-893F-68EBA45B4B4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4" name="163 CuadroTexto">
          <a:extLst>
            <a:ext uri="{FF2B5EF4-FFF2-40B4-BE49-F238E27FC236}">
              <a16:creationId xmlns="" xmlns:a16="http://schemas.microsoft.com/office/drawing/2014/main" id="{41808626-02A8-4B2B-94AC-24392F430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5" name="164 CuadroTexto">
          <a:extLst>
            <a:ext uri="{FF2B5EF4-FFF2-40B4-BE49-F238E27FC236}">
              <a16:creationId xmlns="" xmlns:a16="http://schemas.microsoft.com/office/drawing/2014/main" id="{00C291CD-327F-4A5E-A109-30AA96F914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6" name="165 CuadroTexto">
          <a:extLst>
            <a:ext uri="{FF2B5EF4-FFF2-40B4-BE49-F238E27FC236}">
              <a16:creationId xmlns="" xmlns:a16="http://schemas.microsoft.com/office/drawing/2014/main" id="{A5F3CF05-4E98-4D76-8EF3-7AE44DCC4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7" name="166 CuadroTexto">
          <a:extLst>
            <a:ext uri="{FF2B5EF4-FFF2-40B4-BE49-F238E27FC236}">
              <a16:creationId xmlns="" xmlns:a16="http://schemas.microsoft.com/office/drawing/2014/main" id="{027CC43C-F84B-4F61-83DE-6AAF181AC22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 name="167 CuadroTexto">
          <a:extLst>
            <a:ext uri="{FF2B5EF4-FFF2-40B4-BE49-F238E27FC236}">
              <a16:creationId xmlns="" xmlns:a16="http://schemas.microsoft.com/office/drawing/2014/main" id="{73634604-7AAF-47BB-93FD-B17ED4D92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 name="168 CuadroTexto">
          <a:extLst>
            <a:ext uri="{FF2B5EF4-FFF2-40B4-BE49-F238E27FC236}">
              <a16:creationId xmlns="" xmlns:a16="http://schemas.microsoft.com/office/drawing/2014/main" id="{58D09815-5AEE-4B89-ACBA-8EDED1D2D5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 name="169 CuadroTexto">
          <a:extLst>
            <a:ext uri="{FF2B5EF4-FFF2-40B4-BE49-F238E27FC236}">
              <a16:creationId xmlns="" xmlns:a16="http://schemas.microsoft.com/office/drawing/2014/main" id="{8FF6972A-3511-4459-9BFF-824678B80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 name="170 CuadroTexto">
          <a:extLst>
            <a:ext uri="{FF2B5EF4-FFF2-40B4-BE49-F238E27FC236}">
              <a16:creationId xmlns="" xmlns:a16="http://schemas.microsoft.com/office/drawing/2014/main" id="{BEE36A7D-9A0C-4624-889D-DDCD954966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 name="171 CuadroTexto">
          <a:extLst>
            <a:ext uri="{FF2B5EF4-FFF2-40B4-BE49-F238E27FC236}">
              <a16:creationId xmlns="" xmlns:a16="http://schemas.microsoft.com/office/drawing/2014/main" id="{0D141C22-DCB7-40DE-9A76-2B6F8CEA1D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 name="172 CuadroTexto">
          <a:extLst>
            <a:ext uri="{FF2B5EF4-FFF2-40B4-BE49-F238E27FC236}">
              <a16:creationId xmlns="" xmlns:a16="http://schemas.microsoft.com/office/drawing/2014/main" id="{7C4AD6A6-F988-4F64-8FE2-9B13E884B8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 name="173 CuadroTexto">
          <a:extLst>
            <a:ext uri="{FF2B5EF4-FFF2-40B4-BE49-F238E27FC236}">
              <a16:creationId xmlns="" xmlns:a16="http://schemas.microsoft.com/office/drawing/2014/main" id="{11B5CFD4-11C2-4446-A75C-B196181024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 name="174 CuadroTexto">
          <a:extLst>
            <a:ext uri="{FF2B5EF4-FFF2-40B4-BE49-F238E27FC236}">
              <a16:creationId xmlns="" xmlns:a16="http://schemas.microsoft.com/office/drawing/2014/main" id="{9C6300CF-A652-4F22-B317-919E2FCCD8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 name="175 CuadroTexto">
          <a:extLst>
            <a:ext uri="{FF2B5EF4-FFF2-40B4-BE49-F238E27FC236}">
              <a16:creationId xmlns="" xmlns:a16="http://schemas.microsoft.com/office/drawing/2014/main" id="{268FB586-910A-418D-8628-791365DD7E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 name="176 CuadroTexto">
          <a:extLst>
            <a:ext uri="{FF2B5EF4-FFF2-40B4-BE49-F238E27FC236}">
              <a16:creationId xmlns="" xmlns:a16="http://schemas.microsoft.com/office/drawing/2014/main" id="{D27E54F9-50C6-4F76-871C-93B9B0EEA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 name="177 CuadroTexto">
          <a:extLst>
            <a:ext uri="{FF2B5EF4-FFF2-40B4-BE49-F238E27FC236}">
              <a16:creationId xmlns="" xmlns:a16="http://schemas.microsoft.com/office/drawing/2014/main" id="{E933A98B-6FE3-4B9D-ADBB-E856899F48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 name="178 CuadroTexto">
          <a:extLst>
            <a:ext uri="{FF2B5EF4-FFF2-40B4-BE49-F238E27FC236}">
              <a16:creationId xmlns="" xmlns:a16="http://schemas.microsoft.com/office/drawing/2014/main" id="{970FE573-8286-4874-B564-CB9948C97D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 name="179 CuadroTexto">
          <a:extLst>
            <a:ext uri="{FF2B5EF4-FFF2-40B4-BE49-F238E27FC236}">
              <a16:creationId xmlns="" xmlns:a16="http://schemas.microsoft.com/office/drawing/2014/main" id="{87918AFF-A31A-4A1E-86C0-8BC77FCDD9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 name="180 CuadroTexto">
          <a:extLst>
            <a:ext uri="{FF2B5EF4-FFF2-40B4-BE49-F238E27FC236}">
              <a16:creationId xmlns="" xmlns:a16="http://schemas.microsoft.com/office/drawing/2014/main" id="{2506228A-FF9A-4CAC-B5B1-747D23BAD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2" name="181 CuadroTexto">
          <a:extLst>
            <a:ext uri="{FF2B5EF4-FFF2-40B4-BE49-F238E27FC236}">
              <a16:creationId xmlns="" xmlns:a16="http://schemas.microsoft.com/office/drawing/2014/main" id="{B2887E68-98E8-4C31-8F15-1E8C159A408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 name="182 CuadroTexto">
          <a:extLst>
            <a:ext uri="{FF2B5EF4-FFF2-40B4-BE49-F238E27FC236}">
              <a16:creationId xmlns="" xmlns:a16="http://schemas.microsoft.com/office/drawing/2014/main" id="{CC7B07CE-3463-4BC8-AFD7-D2F692865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 name="183 CuadroTexto">
          <a:extLst>
            <a:ext uri="{FF2B5EF4-FFF2-40B4-BE49-F238E27FC236}">
              <a16:creationId xmlns="" xmlns:a16="http://schemas.microsoft.com/office/drawing/2014/main" id="{FD7C25E8-7E82-4533-80A5-27CFD97C03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 name="184 CuadroTexto">
          <a:extLst>
            <a:ext uri="{FF2B5EF4-FFF2-40B4-BE49-F238E27FC236}">
              <a16:creationId xmlns="" xmlns:a16="http://schemas.microsoft.com/office/drawing/2014/main" id="{D035854D-CF24-488F-89FE-1579B075B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 name="185 CuadroTexto">
          <a:extLst>
            <a:ext uri="{FF2B5EF4-FFF2-40B4-BE49-F238E27FC236}">
              <a16:creationId xmlns="" xmlns:a16="http://schemas.microsoft.com/office/drawing/2014/main" id="{3EFE5AFE-CA47-4873-B611-366248FEA8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 name="186 CuadroTexto">
          <a:extLst>
            <a:ext uri="{FF2B5EF4-FFF2-40B4-BE49-F238E27FC236}">
              <a16:creationId xmlns="" xmlns:a16="http://schemas.microsoft.com/office/drawing/2014/main" id="{98B8B4BB-55CE-4DF9-BF99-B0524C14ED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 name="187 CuadroTexto">
          <a:extLst>
            <a:ext uri="{FF2B5EF4-FFF2-40B4-BE49-F238E27FC236}">
              <a16:creationId xmlns="" xmlns:a16="http://schemas.microsoft.com/office/drawing/2014/main" id="{36A171CD-D7A1-4D53-AE66-964A990C1A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 name="188 CuadroTexto">
          <a:extLst>
            <a:ext uri="{FF2B5EF4-FFF2-40B4-BE49-F238E27FC236}">
              <a16:creationId xmlns="" xmlns:a16="http://schemas.microsoft.com/office/drawing/2014/main" id="{50C6A24C-C99B-40F5-9854-FFC8DD860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0" name="189 CuadroTexto">
          <a:extLst>
            <a:ext uri="{FF2B5EF4-FFF2-40B4-BE49-F238E27FC236}">
              <a16:creationId xmlns="" xmlns:a16="http://schemas.microsoft.com/office/drawing/2014/main" id="{9FA18901-4AD0-4598-A797-1FA033F5E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1" name="190 CuadroTexto">
          <a:extLst>
            <a:ext uri="{FF2B5EF4-FFF2-40B4-BE49-F238E27FC236}">
              <a16:creationId xmlns="" xmlns:a16="http://schemas.microsoft.com/office/drawing/2014/main" id="{514FF65A-AC88-4D17-9EF7-C7CBCCED3C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2" name="191 CuadroTexto">
          <a:extLst>
            <a:ext uri="{FF2B5EF4-FFF2-40B4-BE49-F238E27FC236}">
              <a16:creationId xmlns="" xmlns:a16="http://schemas.microsoft.com/office/drawing/2014/main" id="{4D0F5D09-3862-4C78-AA72-5D6192F8E9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93" name="192 CuadroTexto">
          <a:extLst>
            <a:ext uri="{FF2B5EF4-FFF2-40B4-BE49-F238E27FC236}">
              <a16:creationId xmlns="" xmlns:a16="http://schemas.microsoft.com/office/drawing/2014/main" id="{4D786567-2F8E-4DF3-92F5-CF44B1CEDEF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4" name="193 CuadroTexto">
          <a:extLst>
            <a:ext uri="{FF2B5EF4-FFF2-40B4-BE49-F238E27FC236}">
              <a16:creationId xmlns="" xmlns:a16="http://schemas.microsoft.com/office/drawing/2014/main" id="{213130FF-1931-4E57-91A3-9CD7AA59F8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5" name="194 CuadroTexto">
          <a:extLst>
            <a:ext uri="{FF2B5EF4-FFF2-40B4-BE49-F238E27FC236}">
              <a16:creationId xmlns="" xmlns:a16="http://schemas.microsoft.com/office/drawing/2014/main" id="{C9EDEA88-2A81-4F65-B978-B7184465A0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6" name="195 CuadroTexto">
          <a:extLst>
            <a:ext uri="{FF2B5EF4-FFF2-40B4-BE49-F238E27FC236}">
              <a16:creationId xmlns="" xmlns:a16="http://schemas.microsoft.com/office/drawing/2014/main" id="{FAEAEB40-031F-4BA5-9B88-4518FDDFF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97" name="196 CuadroTexto">
          <a:extLst>
            <a:ext uri="{FF2B5EF4-FFF2-40B4-BE49-F238E27FC236}">
              <a16:creationId xmlns="" xmlns:a16="http://schemas.microsoft.com/office/drawing/2014/main" id="{F6ADF55F-A7EE-45E8-AB67-BCFA52B6371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8" name="197 CuadroTexto">
          <a:extLst>
            <a:ext uri="{FF2B5EF4-FFF2-40B4-BE49-F238E27FC236}">
              <a16:creationId xmlns="" xmlns:a16="http://schemas.microsoft.com/office/drawing/2014/main" id="{C96A94CC-4231-4222-943E-E5135B223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9" name="198 CuadroTexto">
          <a:extLst>
            <a:ext uri="{FF2B5EF4-FFF2-40B4-BE49-F238E27FC236}">
              <a16:creationId xmlns="" xmlns:a16="http://schemas.microsoft.com/office/drawing/2014/main" id="{D704FBA8-5E9C-421C-A7C4-1781601A62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0" name="199 CuadroTexto">
          <a:extLst>
            <a:ext uri="{FF2B5EF4-FFF2-40B4-BE49-F238E27FC236}">
              <a16:creationId xmlns="" xmlns:a16="http://schemas.microsoft.com/office/drawing/2014/main" id="{BD882060-CF60-4494-B995-8B17CD4A85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1" name="200 CuadroTexto">
          <a:extLst>
            <a:ext uri="{FF2B5EF4-FFF2-40B4-BE49-F238E27FC236}">
              <a16:creationId xmlns="" xmlns:a16="http://schemas.microsoft.com/office/drawing/2014/main" id="{0391ED85-C57F-47CB-9211-C6843EA051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2" name="201 CuadroTexto">
          <a:extLst>
            <a:ext uri="{FF2B5EF4-FFF2-40B4-BE49-F238E27FC236}">
              <a16:creationId xmlns="" xmlns:a16="http://schemas.microsoft.com/office/drawing/2014/main" id="{BF16CBDB-722B-4404-9017-49A7EA3CC1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3" name="202 CuadroTexto">
          <a:extLst>
            <a:ext uri="{FF2B5EF4-FFF2-40B4-BE49-F238E27FC236}">
              <a16:creationId xmlns="" xmlns:a16="http://schemas.microsoft.com/office/drawing/2014/main" id="{D13391E5-512A-47A6-99B0-2598CD8F4C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4" name="203 CuadroTexto">
          <a:extLst>
            <a:ext uri="{FF2B5EF4-FFF2-40B4-BE49-F238E27FC236}">
              <a16:creationId xmlns="" xmlns:a16="http://schemas.microsoft.com/office/drawing/2014/main" id="{9B705BFC-9425-4B5C-8A33-92CC2989D3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5" name="204 CuadroTexto">
          <a:extLst>
            <a:ext uri="{FF2B5EF4-FFF2-40B4-BE49-F238E27FC236}">
              <a16:creationId xmlns="" xmlns:a16="http://schemas.microsoft.com/office/drawing/2014/main" id="{4E5A5DE7-688F-4B71-8FB6-E227FBA9C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6" name="205 CuadroTexto">
          <a:extLst>
            <a:ext uri="{FF2B5EF4-FFF2-40B4-BE49-F238E27FC236}">
              <a16:creationId xmlns="" xmlns:a16="http://schemas.microsoft.com/office/drawing/2014/main" id="{ED4F5C9E-6258-41CC-916B-2B799879FA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7" name="206 CuadroTexto">
          <a:extLst>
            <a:ext uri="{FF2B5EF4-FFF2-40B4-BE49-F238E27FC236}">
              <a16:creationId xmlns="" xmlns:a16="http://schemas.microsoft.com/office/drawing/2014/main" id="{F6A3628A-FC04-42C0-93A6-695EFE486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08" name="207 CuadroTexto">
          <a:extLst>
            <a:ext uri="{FF2B5EF4-FFF2-40B4-BE49-F238E27FC236}">
              <a16:creationId xmlns="" xmlns:a16="http://schemas.microsoft.com/office/drawing/2014/main" id="{6E09E53A-BD1F-462D-83C5-A2AF5F07BC2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9" name="208 CuadroTexto">
          <a:extLst>
            <a:ext uri="{FF2B5EF4-FFF2-40B4-BE49-F238E27FC236}">
              <a16:creationId xmlns="" xmlns:a16="http://schemas.microsoft.com/office/drawing/2014/main" id="{AB50CEE3-B5BF-40B2-93E2-63FA233E79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 name="209 CuadroTexto">
          <a:extLst>
            <a:ext uri="{FF2B5EF4-FFF2-40B4-BE49-F238E27FC236}">
              <a16:creationId xmlns="" xmlns:a16="http://schemas.microsoft.com/office/drawing/2014/main" id="{C6E19AF8-20B9-42D1-94DD-558AB52C1B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 name="210 CuadroTexto">
          <a:extLst>
            <a:ext uri="{FF2B5EF4-FFF2-40B4-BE49-F238E27FC236}">
              <a16:creationId xmlns="" xmlns:a16="http://schemas.microsoft.com/office/drawing/2014/main" id="{40288762-519F-44C9-9E77-828B10D91F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333936</xdr:colOff>
      <xdr:row>0</xdr:row>
      <xdr:rowOff>0</xdr:rowOff>
    </xdr:from>
    <xdr:ext cx="184731" cy="264560"/>
    <xdr:sp macro="" textlink="">
      <xdr:nvSpPr>
        <xdr:cNvPr id="212" name="1 CuadroTexto">
          <a:extLst>
            <a:ext uri="{FF2B5EF4-FFF2-40B4-BE49-F238E27FC236}">
              <a16:creationId xmlns="" xmlns:a16="http://schemas.microsoft.com/office/drawing/2014/main" id="{1702D9E4-9B4D-40A7-AEBE-C1EF36338F86}"/>
            </a:ext>
          </a:extLst>
        </xdr:cNvPr>
        <xdr:cNvSpPr txBox="1"/>
      </xdr:nvSpPr>
      <xdr:spPr>
        <a:xfrm>
          <a:off x="44487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3" name="2 CuadroTexto">
          <a:extLst>
            <a:ext uri="{FF2B5EF4-FFF2-40B4-BE49-F238E27FC236}">
              <a16:creationId xmlns="" xmlns:a16="http://schemas.microsoft.com/office/drawing/2014/main" id="{4190C1B1-3F2D-4DD1-B7C9-39638D7243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4" name="3 CuadroTexto">
          <a:extLst>
            <a:ext uri="{FF2B5EF4-FFF2-40B4-BE49-F238E27FC236}">
              <a16:creationId xmlns="" xmlns:a16="http://schemas.microsoft.com/office/drawing/2014/main" id="{79C44C27-91D8-41C4-BC78-E630EDDEB0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5" name="4 CuadroTexto">
          <a:extLst>
            <a:ext uri="{FF2B5EF4-FFF2-40B4-BE49-F238E27FC236}">
              <a16:creationId xmlns="" xmlns:a16="http://schemas.microsoft.com/office/drawing/2014/main" id="{A2F608AC-A600-4C28-BD08-9F5A23FE1F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6" name="5 CuadroTexto">
          <a:extLst>
            <a:ext uri="{FF2B5EF4-FFF2-40B4-BE49-F238E27FC236}">
              <a16:creationId xmlns="" xmlns:a16="http://schemas.microsoft.com/office/drawing/2014/main" id="{19D28727-36D8-4C19-9DAC-9D13B2224C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7" name="6 CuadroTexto">
          <a:extLst>
            <a:ext uri="{FF2B5EF4-FFF2-40B4-BE49-F238E27FC236}">
              <a16:creationId xmlns="" xmlns:a16="http://schemas.microsoft.com/office/drawing/2014/main" id="{C03B5C1A-F1D5-4695-A9F9-08664794ED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8" name="7 CuadroTexto">
          <a:extLst>
            <a:ext uri="{FF2B5EF4-FFF2-40B4-BE49-F238E27FC236}">
              <a16:creationId xmlns="" xmlns:a16="http://schemas.microsoft.com/office/drawing/2014/main" id="{88847D56-D2DC-4FB1-BC50-759287F17F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9" name="8 CuadroTexto">
          <a:extLst>
            <a:ext uri="{FF2B5EF4-FFF2-40B4-BE49-F238E27FC236}">
              <a16:creationId xmlns="" xmlns:a16="http://schemas.microsoft.com/office/drawing/2014/main" id="{17DDEEC3-46F9-470E-9DCC-836FFA8D0E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0" name="9 CuadroTexto">
          <a:extLst>
            <a:ext uri="{FF2B5EF4-FFF2-40B4-BE49-F238E27FC236}">
              <a16:creationId xmlns="" xmlns:a16="http://schemas.microsoft.com/office/drawing/2014/main" id="{04A4C9DF-B7E4-49CD-821F-4CF538A36B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1" name="10 CuadroTexto">
          <a:extLst>
            <a:ext uri="{FF2B5EF4-FFF2-40B4-BE49-F238E27FC236}">
              <a16:creationId xmlns="" xmlns:a16="http://schemas.microsoft.com/office/drawing/2014/main" id="{58E9EDAC-C786-4188-8BF3-9CB6DAF87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2" name="11 CuadroTexto">
          <a:extLst>
            <a:ext uri="{FF2B5EF4-FFF2-40B4-BE49-F238E27FC236}">
              <a16:creationId xmlns="" xmlns:a16="http://schemas.microsoft.com/office/drawing/2014/main" id="{3EB5FA7C-4493-4881-8A9D-6B9F4964B7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3" name="12 CuadroTexto">
          <a:extLst>
            <a:ext uri="{FF2B5EF4-FFF2-40B4-BE49-F238E27FC236}">
              <a16:creationId xmlns="" xmlns:a16="http://schemas.microsoft.com/office/drawing/2014/main" id="{D33E13C9-D521-4988-9C27-787F0B74E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4" name="13 CuadroTexto">
          <a:extLst>
            <a:ext uri="{FF2B5EF4-FFF2-40B4-BE49-F238E27FC236}">
              <a16:creationId xmlns="" xmlns:a16="http://schemas.microsoft.com/office/drawing/2014/main" id="{61124D43-5BFB-4D83-9F3B-DCBCF5F6E5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5" name="14 CuadroTexto">
          <a:extLst>
            <a:ext uri="{FF2B5EF4-FFF2-40B4-BE49-F238E27FC236}">
              <a16:creationId xmlns="" xmlns:a16="http://schemas.microsoft.com/office/drawing/2014/main" id="{2BF3C426-53A7-4C13-ACE0-D1BD039441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6" name="15 CuadroTexto">
          <a:extLst>
            <a:ext uri="{FF2B5EF4-FFF2-40B4-BE49-F238E27FC236}">
              <a16:creationId xmlns="" xmlns:a16="http://schemas.microsoft.com/office/drawing/2014/main" id="{9BD56067-5D50-4E8C-848D-F63C522E85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7" name="16 CuadroTexto">
          <a:extLst>
            <a:ext uri="{FF2B5EF4-FFF2-40B4-BE49-F238E27FC236}">
              <a16:creationId xmlns="" xmlns:a16="http://schemas.microsoft.com/office/drawing/2014/main" id="{44C74195-4C86-4C08-AEEA-9FC6E9D9B9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8" name="17 CuadroTexto">
          <a:extLst>
            <a:ext uri="{FF2B5EF4-FFF2-40B4-BE49-F238E27FC236}">
              <a16:creationId xmlns="" xmlns:a16="http://schemas.microsoft.com/office/drawing/2014/main" id="{982FD5EA-AB08-4548-9EEF-B7B5060FB4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9" name="18 CuadroTexto">
          <a:extLst>
            <a:ext uri="{FF2B5EF4-FFF2-40B4-BE49-F238E27FC236}">
              <a16:creationId xmlns="" xmlns:a16="http://schemas.microsoft.com/office/drawing/2014/main" id="{4CB49B90-996E-4C63-9056-6D1664629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0" name="19 CuadroTexto">
          <a:extLst>
            <a:ext uri="{FF2B5EF4-FFF2-40B4-BE49-F238E27FC236}">
              <a16:creationId xmlns="" xmlns:a16="http://schemas.microsoft.com/office/drawing/2014/main" id="{16EE6A37-FA29-41D4-8F23-2F821B5C30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 name="20 CuadroTexto">
          <a:extLst>
            <a:ext uri="{FF2B5EF4-FFF2-40B4-BE49-F238E27FC236}">
              <a16:creationId xmlns="" xmlns:a16="http://schemas.microsoft.com/office/drawing/2014/main" id="{A9DA1D0D-6643-492D-BD0F-58437C1BE3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 name="21 CuadroTexto">
          <a:extLst>
            <a:ext uri="{FF2B5EF4-FFF2-40B4-BE49-F238E27FC236}">
              <a16:creationId xmlns="" xmlns:a16="http://schemas.microsoft.com/office/drawing/2014/main" id="{BE68F405-15D1-43E7-9916-0B564F6F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 name="22 CuadroTexto">
          <a:extLst>
            <a:ext uri="{FF2B5EF4-FFF2-40B4-BE49-F238E27FC236}">
              <a16:creationId xmlns="" xmlns:a16="http://schemas.microsoft.com/office/drawing/2014/main" id="{F1C1CB5E-FEF1-4A18-AC22-A39928182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 name="23 CuadroTexto">
          <a:extLst>
            <a:ext uri="{FF2B5EF4-FFF2-40B4-BE49-F238E27FC236}">
              <a16:creationId xmlns="" xmlns:a16="http://schemas.microsoft.com/office/drawing/2014/main" id="{914C584E-AA69-4B88-AA0F-4D56D163ED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 name="24 CuadroTexto">
          <a:extLst>
            <a:ext uri="{FF2B5EF4-FFF2-40B4-BE49-F238E27FC236}">
              <a16:creationId xmlns="" xmlns:a16="http://schemas.microsoft.com/office/drawing/2014/main" id="{1CE7B3B0-EE2F-4C90-9B66-1BDA1756D3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 name="25 CuadroTexto">
          <a:extLst>
            <a:ext uri="{FF2B5EF4-FFF2-40B4-BE49-F238E27FC236}">
              <a16:creationId xmlns="" xmlns:a16="http://schemas.microsoft.com/office/drawing/2014/main" id="{306CEDCC-3911-453D-B3C7-AB96069F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 name="26 CuadroTexto">
          <a:extLst>
            <a:ext uri="{FF2B5EF4-FFF2-40B4-BE49-F238E27FC236}">
              <a16:creationId xmlns="" xmlns:a16="http://schemas.microsoft.com/office/drawing/2014/main" id="{AAE03D35-44E2-45C8-876A-E943B3BF7D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 name="27 CuadroTexto">
          <a:extLst>
            <a:ext uri="{FF2B5EF4-FFF2-40B4-BE49-F238E27FC236}">
              <a16:creationId xmlns="" xmlns:a16="http://schemas.microsoft.com/office/drawing/2014/main" id="{043ABD52-4338-4875-B6C2-735E98FDBF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 name="28 CuadroTexto">
          <a:extLst>
            <a:ext uri="{FF2B5EF4-FFF2-40B4-BE49-F238E27FC236}">
              <a16:creationId xmlns="" xmlns:a16="http://schemas.microsoft.com/office/drawing/2014/main" id="{C16AC65E-ED46-4B97-82EC-825AA259BF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 name="29 CuadroTexto">
          <a:extLst>
            <a:ext uri="{FF2B5EF4-FFF2-40B4-BE49-F238E27FC236}">
              <a16:creationId xmlns="" xmlns:a16="http://schemas.microsoft.com/office/drawing/2014/main" id="{D99F7A89-0525-4DC0-BA0C-5D77E72B4A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 name="30 CuadroTexto">
          <a:extLst>
            <a:ext uri="{FF2B5EF4-FFF2-40B4-BE49-F238E27FC236}">
              <a16:creationId xmlns="" xmlns:a16="http://schemas.microsoft.com/office/drawing/2014/main" id="{BAF5A7C0-4079-4739-A4CF-D097CAFE5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 name="31 CuadroTexto">
          <a:extLst>
            <a:ext uri="{FF2B5EF4-FFF2-40B4-BE49-F238E27FC236}">
              <a16:creationId xmlns="" xmlns:a16="http://schemas.microsoft.com/office/drawing/2014/main" id="{CCCB7F71-3156-435A-B69D-32CCBEB859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 name="32 CuadroTexto">
          <a:extLst>
            <a:ext uri="{FF2B5EF4-FFF2-40B4-BE49-F238E27FC236}">
              <a16:creationId xmlns="" xmlns:a16="http://schemas.microsoft.com/office/drawing/2014/main" id="{57DB6945-9249-47AE-B90C-A4D1704E53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 name="33 CuadroTexto">
          <a:extLst>
            <a:ext uri="{FF2B5EF4-FFF2-40B4-BE49-F238E27FC236}">
              <a16:creationId xmlns="" xmlns:a16="http://schemas.microsoft.com/office/drawing/2014/main" id="{F937F76A-44E2-459A-8D0F-3D56ED406D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 name="34 CuadroTexto">
          <a:extLst>
            <a:ext uri="{FF2B5EF4-FFF2-40B4-BE49-F238E27FC236}">
              <a16:creationId xmlns="" xmlns:a16="http://schemas.microsoft.com/office/drawing/2014/main" id="{DC6AD318-7F03-4034-BC85-B08897FEE9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 name="35 CuadroTexto">
          <a:extLst>
            <a:ext uri="{FF2B5EF4-FFF2-40B4-BE49-F238E27FC236}">
              <a16:creationId xmlns="" xmlns:a16="http://schemas.microsoft.com/office/drawing/2014/main" id="{930F8CBF-9290-4980-A6DD-3DF7AD808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 name="36 CuadroTexto">
          <a:extLst>
            <a:ext uri="{FF2B5EF4-FFF2-40B4-BE49-F238E27FC236}">
              <a16:creationId xmlns="" xmlns:a16="http://schemas.microsoft.com/office/drawing/2014/main" id="{69346807-8000-4F9B-A980-BF498B7FD4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 name="37 CuadroTexto">
          <a:extLst>
            <a:ext uri="{FF2B5EF4-FFF2-40B4-BE49-F238E27FC236}">
              <a16:creationId xmlns="" xmlns:a16="http://schemas.microsoft.com/office/drawing/2014/main" id="{E5B45F6F-46B5-4F1E-931F-4ED8343E16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 name="38 CuadroTexto">
          <a:extLst>
            <a:ext uri="{FF2B5EF4-FFF2-40B4-BE49-F238E27FC236}">
              <a16:creationId xmlns="" xmlns:a16="http://schemas.microsoft.com/office/drawing/2014/main" id="{91D5B631-211A-4817-A263-4B2D3132DF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 name="39 CuadroTexto">
          <a:extLst>
            <a:ext uri="{FF2B5EF4-FFF2-40B4-BE49-F238E27FC236}">
              <a16:creationId xmlns="" xmlns:a16="http://schemas.microsoft.com/office/drawing/2014/main" id="{7F83AA84-737C-4269-9E87-69F9A23DC5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 name="40 CuadroTexto">
          <a:extLst>
            <a:ext uri="{FF2B5EF4-FFF2-40B4-BE49-F238E27FC236}">
              <a16:creationId xmlns="" xmlns:a16="http://schemas.microsoft.com/office/drawing/2014/main" id="{952FB01A-CDD1-4320-9873-795F52F716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 name="41 CuadroTexto">
          <a:extLst>
            <a:ext uri="{FF2B5EF4-FFF2-40B4-BE49-F238E27FC236}">
              <a16:creationId xmlns="" xmlns:a16="http://schemas.microsoft.com/office/drawing/2014/main" id="{73C883EC-A074-4160-A2DF-C6D14F8B5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3" name="42 CuadroTexto">
          <a:extLst>
            <a:ext uri="{FF2B5EF4-FFF2-40B4-BE49-F238E27FC236}">
              <a16:creationId xmlns="" xmlns:a16="http://schemas.microsoft.com/office/drawing/2014/main" id="{7D3C7D9A-FE95-48ED-BA0F-44531D0DAF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4" name="43 CuadroTexto">
          <a:extLst>
            <a:ext uri="{FF2B5EF4-FFF2-40B4-BE49-F238E27FC236}">
              <a16:creationId xmlns="" xmlns:a16="http://schemas.microsoft.com/office/drawing/2014/main" id="{91FC6721-1AA0-4124-B9EE-8DBDBB6A06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5" name="44 CuadroTexto">
          <a:extLst>
            <a:ext uri="{FF2B5EF4-FFF2-40B4-BE49-F238E27FC236}">
              <a16:creationId xmlns="" xmlns:a16="http://schemas.microsoft.com/office/drawing/2014/main" id="{979ED0A0-2EB1-45B0-94CF-90F35F47B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6" name="45 CuadroTexto">
          <a:extLst>
            <a:ext uri="{FF2B5EF4-FFF2-40B4-BE49-F238E27FC236}">
              <a16:creationId xmlns="" xmlns:a16="http://schemas.microsoft.com/office/drawing/2014/main" id="{745782B1-ABF4-44B2-96A6-718C4FA69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7" name="46 CuadroTexto">
          <a:extLst>
            <a:ext uri="{FF2B5EF4-FFF2-40B4-BE49-F238E27FC236}">
              <a16:creationId xmlns="" xmlns:a16="http://schemas.microsoft.com/office/drawing/2014/main" id="{81276FC0-EE6F-42AF-B2C3-9C688359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8" name="47 CuadroTexto">
          <a:extLst>
            <a:ext uri="{FF2B5EF4-FFF2-40B4-BE49-F238E27FC236}">
              <a16:creationId xmlns="" xmlns:a16="http://schemas.microsoft.com/office/drawing/2014/main" id="{10310559-9563-43CC-B983-37CF83CEFE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9" name="48 CuadroTexto">
          <a:extLst>
            <a:ext uri="{FF2B5EF4-FFF2-40B4-BE49-F238E27FC236}">
              <a16:creationId xmlns="" xmlns:a16="http://schemas.microsoft.com/office/drawing/2014/main" id="{2D829475-760E-48A3-A417-A5FE2981D0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0" name="49 CuadroTexto">
          <a:extLst>
            <a:ext uri="{FF2B5EF4-FFF2-40B4-BE49-F238E27FC236}">
              <a16:creationId xmlns="" xmlns:a16="http://schemas.microsoft.com/office/drawing/2014/main" id="{1CBC40E4-3BBC-48ED-A354-C587E6BF67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1" name="50 CuadroTexto">
          <a:extLst>
            <a:ext uri="{FF2B5EF4-FFF2-40B4-BE49-F238E27FC236}">
              <a16:creationId xmlns="" xmlns:a16="http://schemas.microsoft.com/office/drawing/2014/main" id="{E386222B-172D-4B34-A37E-353EEF4B7D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2" name="51 CuadroTexto">
          <a:extLst>
            <a:ext uri="{FF2B5EF4-FFF2-40B4-BE49-F238E27FC236}">
              <a16:creationId xmlns="" xmlns:a16="http://schemas.microsoft.com/office/drawing/2014/main" id="{71E0FC44-1727-42F2-8618-F09DEBC715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3" name="52 CuadroTexto">
          <a:extLst>
            <a:ext uri="{FF2B5EF4-FFF2-40B4-BE49-F238E27FC236}">
              <a16:creationId xmlns="" xmlns:a16="http://schemas.microsoft.com/office/drawing/2014/main" id="{D3295EC4-2BBD-427A-834C-CDDB7413EB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4" name="53 CuadroTexto">
          <a:extLst>
            <a:ext uri="{FF2B5EF4-FFF2-40B4-BE49-F238E27FC236}">
              <a16:creationId xmlns="" xmlns:a16="http://schemas.microsoft.com/office/drawing/2014/main" id="{40AED334-0EE1-4EA4-BF8F-2D9604DF0A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5" name="54 CuadroTexto">
          <a:extLst>
            <a:ext uri="{FF2B5EF4-FFF2-40B4-BE49-F238E27FC236}">
              <a16:creationId xmlns="" xmlns:a16="http://schemas.microsoft.com/office/drawing/2014/main" id="{D21BDA95-A1AE-46FA-8A8D-29F90FE427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6" name="55 CuadroTexto">
          <a:extLst>
            <a:ext uri="{FF2B5EF4-FFF2-40B4-BE49-F238E27FC236}">
              <a16:creationId xmlns="" xmlns:a16="http://schemas.microsoft.com/office/drawing/2014/main" id="{6344DE2E-08B7-43E4-A944-BF890202D6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7" name="56 CuadroTexto">
          <a:extLst>
            <a:ext uri="{FF2B5EF4-FFF2-40B4-BE49-F238E27FC236}">
              <a16:creationId xmlns="" xmlns:a16="http://schemas.microsoft.com/office/drawing/2014/main" id="{001E8BB3-32EC-4028-985B-7ADA931C54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8" name="57 CuadroTexto">
          <a:extLst>
            <a:ext uri="{FF2B5EF4-FFF2-40B4-BE49-F238E27FC236}">
              <a16:creationId xmlns="" xmlns:a16="http://schemas.microsoft.com/office/drawing/2014/main" id="{C89B699B-70C8-42F9-817C-C7CB6A9EA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9" name="58 CuadroTexto">
          <a:extLst>
            <a:ext uri="{FF2B5EF4-FFF2-40B4-BE49-F238E27FC236}">
              <a16:creationId xmlns="" xmlns:a16="http://schemas.microsoft.com/office/drawing/2014/main" id="{85B4E09B-998C-4C76-A950-D7BC6B115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0" name="59 CuadroTexto">
          <a:extLst>
            <a:ext uri="{FF2B5EF4-FFF2-40B4-BE49-F238E27FC236}">
              <a16:creationId xmlns="" xmlns:a16="http://schemas.microsoft.com/office/drawing/2014/main" id="{7449B94C-EBE8-4E45-88D2-6BCB388AE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1" name="60 CuadroTexto">
          <a:extLst>
            <a:ext uri="{FF2B5EF4-FFF2-40B4-BE49-F238E27FC236}">
              <a16:creationId xmlns="" xmlns:a16="http://schemas.microsoft.com/office/drawing/2014/main" id="{91D85339-8C5B-457E-921B-F0633F6B7F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2" name="61 CuadroTexto">
          <a:extLst>
            <a:ext uri="{FF2B5EF4-FFF2-40B4-BE49-F238E27FC236}">
              <a16:creationId xmlns="" xmlns:a16="http://schemas.microsoft.com/office/drawing/2014/main" id="{822850CA-4F2A-44F5-B95A-A2D369ABDE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 name="62 CuadroTexto">
          <a:extLst>
            <a:ext uri="{FF2B5EF4-FFF2-40B4-BE49-F238E27FC236}">
              <a16:creationId xmlns="" xmlns:a16="http://schemas.microsoft.com/office/drawing/2014/main" id="{93D69B18-5093-4024-9F7B-65919BD18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 name="63 CuadroTexto">
          <a:extLst>
            <a:ext uri="{FF2B5EF4-FFF2-40B4-BE49-F238E27FC236}">
              <a16:creationId xmlns="" xmlns:a16="http://schemas.microsoft.com/office/drawing/2014/main" id="{089695B9-B207-4B0C-AC00-47C8CCDD8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 name="64 CuadroTexto">
          <a:extLst>
            <a:ext uri="{FF2B5EF4-FFF2-40B4-BE49-F238E27FC236}">
              <a16:creationId xmlns="" xmlns:a16="http://schemas.microsoft.com/office/drawing/2014/main" id="{55B2C69A-13B6-4A6E-B167-013F093483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 name="65 CuadroTexto">
          <a:extLst>
            <a:ext uri="{FF2B5EF4-FFF2-40B4-BE49-F238E27FC236}">
              <a16:creationId xmlns="" xmlns:a16="http://schemas.microsoft.com/office/drawing/2014/main" id="{67DE0076-E35B-46D6-BFEA-94914AA63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 name="66 CuadroTexto">
          <a:extLst>
            <a:ext uri="{FF2B5EF4-FFF2-40B4-BE49-F238E27FC236}">
              <a16:creationId xmlns="" xmlns:a16="http://schemas.microsoft.com/office/drawing/2014/main" id="{1A6EEF9B-B02E-43E2-993D-B5D1A8C7F0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 name="67 CuadroTexto">
          <a:extLst>
            <a:ext uri="{FF2B5EF4-FFF2-40B4-BE49-F238E27FC236}">
              <a16:creationId xmlns="" xmlns:a16="http://schemas.microsoft.com/office/drawing/2014/main" id="{3BE76AB8-3B80-40E9-AC3C-612982F38D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 name="68 CuadroTexto">
          <a:extLst>
            <a:ext uri="{FF2B5EF4-FFF2-40B4-BE49-F238E27FC236}">
              <a16:creationId xmlns="" xmlns:a16="http://schemas.microsoft.com/office/drawing/2014/main" id="{BE9A9A5E-F2F6-479B-8667-92E047FA94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 name="69 CuadroTexto">
          <a:extLst>
            <a:ext uri="{FF2B5EF4-FFF2-40B4-BE49-F238E27FC236}">
              <a16:creationId xmlns="" xmlns:a16="http://schemas.microsoft.com/office/drawing/2014/main" id="{D71619FE-51E3-4984-86F2-613A28505B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 name="70 CuadroTexto">
          <a:extLst>
            <a:ext uri="{FF2B5EF4-FFF2-40B4-BE49-F238E27FC236}">
              <a16:creationId xmlns="" xmlns:a16="http://schemas.microsoft.com/office/drawing/2014/main" id="{25EAE50B-FB7C-4089-8872-B0AB394D38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 name="71 CuadroTexto">
          <a:extLst>
            <a:ext uri="{FF2B5EF4-FFF2-40B4-BE49-F238E27FC236}">
              <a16:creationId xmlns="" xmlns:a16="http://schemas.microsoft.com/office/drawing/2014/main" id="{80617022-C8D0-421E-862A-FDC4CE044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 name="72 CuadroTexto">
          <a:extLst>
            <a:ext uri="{FF2B5EF4-FFF2-40B4-BE49-F238E27FC236}">
              <a16:creationId xmlns="" xmlns:a16="http://schemas.microsoft.com/office/drawing/2014/main" id="{FA1E9796-C261-42C0-86A9-BC9EBC053D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 name="73 CuadroTexto">
          <a:extLst>
            <a:ext uri="{FF2B5EF4-FFF2-40B4-BE49-F238E27FC236}">
              <a16:creationId xmlns="" xmlns:a16="http://schemas.microsoft.com/office/drawing/2014/main" id="{FCF3BC15-ED45-489F-A035-6A3BA2F61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 name="74 CuadroTexto">
          <a:extLst>
            <a:ext uri="{FF2B5EF4-FFF2-40B4-BE49-F238E27FC236}">
              <a16:creationId xmlns="" xmlns:a16="http://schemas.microsoft.com/office/drawing/2014/main" id="{D182B1AE-977A-40D0-A69D-89842CD44F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 name="75 CuadroTexto">
          <a:extLst>
            <a:ext uri="{FF2B5EF4-FFF2-40B4-BE49-F238E27FC236}">
              <a16:creationId xmlns="" xmlns:a16="http://schemas.microsoft.com/office/drawing/2014/main" id="{A52B8C33-2564-4128-A65E-2D8EACF88F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 name="76 CuadroTexto">
          <a:extLst>
            <a:ext uri="{FF2B5EF4-FFF2-40B4-BE49-F238E27FC236}">
              <a16:creationId xmlns="" xmlns:a16="http://schemas.microsoft.com/office/drawing/2014/main" id="{F4B4135D-284D-4BFF-BC91-DD36E58D4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 name="77 CuadroTexto">
          <a:extLst>
            <a:ext uri="{FF2B5EF4-FFF2-40B4-BE49-F238E27FC236}">
              <a16:creationId xmlns="" xmlns:a16="http://schemas.microsoft.com/office/drawing/2014/main" id="{B5D75BF2-5047-4ABE-9347-200BCB3B7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 name="78 CuadroTexto">
          <a:extLst>
            <a:ext uri="{FF2B5EF4-FFF2-40B4-BE49-F238E27FC236}">
              <a16:creationId xmlns="" xmlns:a16="http://schemas.microsoft.com/office/drawing/2014/main" id="{1C54E644-750F-4044-8E64-858CDDB3B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 name="79 CuadroTexto">
          <a:extLst>
            <a:ext uri="{FF2B5EF4-FFF2-40B4-BE49-F238E27FC236}">
              <a16:creationId xmlns="" xmlns:a16="http://schemas.microsoft.com/office/drawing/2014/main" id="{A0698CFD-3F17-4C10-ACEF-9D0AD7C406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 name="80 CuadroTexto">
          <a:extLst>
            <a:ext uri="{FF2B5EF4-FFF2-40B4-BE49-F238E27FC236}">
              <a16:creationId xmlns="" xmlns:a16="http://schemas.microsoft.com/office/drawing/2014/main" id="{F5EC62D3-0D07-42A1-9F23-0A2F2BE33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 name="81 CuadroTexto">
          <a:extLst>
            <a:ext uri="{FF2B5EF4-FFF2-40B4-BE49-F238E27FC236}">
              <a16:creationId xmlns="" xmlns:a16="http://schemas.microsoft.com/office/drawing/2014/main" id="{D5A4F7D6-29A8-4577-8211-B555686A6B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 name="82 CuadroTexto">
          <a:extLst>
            <a:ext uri="{FF2B5EF4-FFF2-40B4-BE49-F238E27FC236}">
              <a16:creationId xmlns="" xmlns:a16="http://schemas.microsoft.com/office/drawing/2014/main" id="{4C2FB1A0-39F7-41D5-BDE2-7BFED5DF8E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 name="83 CuadroTexto">
          <a:extLst>
            <a:ext uri="{FF2B5EF4-FFF2-40B4-BE49-F238E27FC236}">
              <a16:creationId xmlns="" xmlns:a16="http://schemas.microsoft.com/office/drawing/2014/main" id="{27B4B60E-55F5-4452-AE14-7D598E9A5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5" name="84 CuadroTexto">
          <a:extLst>
            <a:ext uri="{FF2B5EF4-FFF2-40B4-BE49-F238E27FC236}">
              <a16:creationId xmlns="" xmlns:a16="http://schemas.microsoft.com/office/drawing/2014/main" id="{64D9B872-28CF-4DEF-99DC-711CA605E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6" name="85 CuadroTexto">
          <a:extLst>
            <a:ext uri="{FF2B5EF4-FFF2-40B4-BE49-F238E27FC236}">
              <a16:creationId xmlns="" xmlns:a16="http://schemas.microsoft.com/office/drawing/2014/main" id="{4917F93A-09D1-420D-BC1A-4565C4BA77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7" name="86 CuadroTexto">
          <a:extLst>
            <a:ext uri="{FF2B5EF4-FFF2-40B4-BE49-F238E27FC236}">
              <a16:creationId xmlns="" xmlns:a16="http://schemas.microsoft.com/office/drawing/2014/main" id="{B399F922-F6F5-4B6C-8CC1-A20D8F21C0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8" name="87 CuadroTexto">
          <a:extLst>
            <a:ext uri="{FF2B5EF4-FFF2-40B4-BE49-F238E27FC236}">
              <a16:creationId xmlns="" xmlns:a16="http://schemas.microsoft.com/office/drawing/2014/main" id="{F063C122-08F8-4C99-8845-70ECC52DD5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9" name="88 CuadroTexto">
          <a:extLst>
            <a:ext uri="{FF2B5EF4-FFF2-40B4-BE49-F238E27FC236}">
              <a16:creationId xmlns="" xmlns:a16="http://schemas.microsoft.com/office/drawing/2014/main" id="{F8420D84-C502-4425-BF33-80F7C59EE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0" name="89 CuadroTexto">
          <a:extLst>
            <a:ext uri="{FF2B5EF4-FFF2-40B4-BE49-F238E27FC236}">
              <a16:creationId xmlns="" xmlns:a16="http://schemas.microsoft.com/office/drawing/2014/main" id="{C303E748-95F9-4F13-B20A-A1B58E2D47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1" name="90 CuadroTexto">
          <a:extLst>
            <a:ext uri="{FF2B5EF4-FFF2-40B4-BE49-F238E27FC236}">
              <a16:creationId xmlns="" xmlns:a16="http://schemas.microsoft.com/office/drawing/2014/main" id="{9E36A533-C8AF-469E-9580-8CAB0F9452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2" name="91 CuadroTexto">
          <a:extLst>
            <a:ext uri="{FF2B5EF4-FFF2-40B4-BE49-F238E27FC236}">
              <a16:creationId xmlns="" xmlns:a16="http://schemas.microsoft.com/office/drawing/2014/main" id="{0B6F3FF6-C60A-4B4E-B177-1ADBEC7B7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3" name="92 CuadroTexto">
          <a:extLst>
            <a:ext uri="{FF2B5EF4-FFF2-40B4-BE49-F238E27FC236}">
              <a16:creationId xmlns="" xmlns:a16="http://schemas.microsoft.com/office/drawing/2014/main" id="{076C75CE-51D0-4BED-985A-3C7C2F1C21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4" name="93 CuadroTexto">
          <a:extLst>
            <a:ext uri="{FF2B5EF4-FFF2-40B4-BE49-F238E27FC236}">
              <a16:creationId xmlns="" xmlns:a16="http://schemas.microsoft.com/office/drawing/2014/main" id="{85EDF06C-2499-40C0-98D4-B6AA6F0CE2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5" name="94 CuadroTexto">
          <a:extLst>
            <a:ext uri="{FF2B5EF4-FFF2-40B4-BE49-F238E27FC236}">
              <a16:creationId xmlns="" xmlns:a16="http://schemas.microsoft.com/office/drawing/2014/main" id="{A4D12CED-728C-4782-94AD-0A7AB78FA3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6" name="95 CuadroTexto">
          <a:extLst>
            <a:ext uri="{FF2B5EF4-FFF2-40B4-BE49-F238E27FC236}">
              <a16:creationId xmlns="" xmlns:a16="http://schemas.microsoft.com/office/drawing/2014/main" id="{D521CCDC-B10A-49E5-A17F-A2395D592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7" name="96 CuadroTexto">
          <a:extLst>
            <a:ext uri="{FF2B5EF4-FFF2-40B4-BE49-F238E27FC236}">
              <a16:creationId xmlns="" xmlns:a16="http://schemas.microsoft.com/office/drawing/2014/main" id="{BEE10BCD-AA49-4575-A537-C79B4BA0B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8" name="97 CuadroTexto">
          <a:extLst>
            <a:ext uri="{FF2B5EF4-FFF2-40B4-BE49-F238E27FC236}">
              <a16:creationId xmlns="" xmlns:a16="http://schemas.microsoft.com/office/drawing/2014/main" id="{A8B05ACA-2B56-4B39-BF39-82B213E386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9" name="98 CuadroTexto">
          <a:extLst>
            <a:ext uri="{FF2B5EF4-FFF2-40B4-BE49-F238E27FC236}">
              <a16:creationId xmlns="" xmlns:a16="http://schemas.microsoft.com/office/drawing/2014/main" id="{A2CA232B-4AFF-4243-B18F-BD7DD2996C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0" name="99 CuadroTexto">
          <a:extLst>
            <a:ext uri="{FF2B5EF4-FFF2-40B4-BE49-F238E27FC236}">
              <a16:creationId xmlns="" xmlns:a16="http://schemas.microsoft.com/office/drawing/2014/main" id="{B7500483-8E56-464C-8A65-0FD3E156A7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1" name="100 CuadroTexto">
          <a:extLst>
            <a:ext uri="{FF2B5EF4-FFF2-40B4-BE49-F238E27FC236}">
              <a16:creationId xmlns="" xmlns:a16="http://schemas.microsoft.com/office/drawing/2014/main" id="{EA994D7C-C1FA-4C5D-9A56-0CE251CC25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2" name="101 CuadroTexto">
          <a:extLst>
            <a:ext uri="{FF2B5EF4-FFF2-40B4-BE49-F238E27FC236}">
              <a16:creationId xmlns="" xmlns:a16="http://schemas.microsoft.com/office/drawing/2014/main" id="{4FF409A7-0A52-4DB3-BE3D-D127BB4B10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3" name="102 CuadroTexto">
          <a:extLst>
            <a:ext uri="{FF2B5EF4-FFF2-40B4-BE49-F238E27FC236}">
              <a16:creationId xmlns="" xmlns:a16="http://schemas.microsoft.com/office/drawing/2014/main" id="{5525A368-61B4-4A03-9030-81D760F86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4" name="103 CuadroTexto">
          <a:extLst>
            <a:ext uri="{FF2B5EF4-FFF2-40B4-BE49-F238E27FC236}">
              <a16:creationId xmlns="" xmlns:a16="http://schemas.microsoft.com/office/drawing/2014/main" id="{AE1EBEC4-58BC-47AE-B991-6A32D58FD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 name="104 CuadroTexto">
          <a:extLst>
            <a:ext uri="{FF2B5EF4-FFF2-40B4-BE49-F238E27FC236}">
              <a16:creationId xmlns="" xmlns:a16="http://schemas.microsoft.com/office/drawing/2014/main" id="{ED59AB3E-677D-4321-97A4-F5BB7EDD7C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 name="105 CuadroTexto">
          <a:extLst>
            <a:ext uri="{FF2B5EF4-FFF2-40B4-BE49-F238E27FC236}">
              <a16:creationId xmlns="" xmlns:a16="http://schemas.microsoft.com/office/drawing/2014/main" id="{FF3826D2-5E76-4E30-906E-0723DB9B6F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 name="106 CuadroTexto">
          <a:extLst>
            <a:ext uri="{FF2B5EF4-FFF2-40B4-BE49-F238E27FC236}">
              <a16:creationId xmlns="" xmlns:a16="http://schemas.microsoft.com/office/drawing/2014/main" id="{B7295F01-5736-4FF3-A974-8FB2DB456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 name="107 CuadroTexto">
          <a:extLst>
            <a:ext uri="{FF2B5EF4-FFF2-40B4-BE49-F238E27FC236}">
              <a16:creationId xmlns="" xmlns:a16="http://schemas.microsoft.com/office/drawing/2014/main" id="{DB3DE652-8971-4758-A724-6F3B1B2092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 name="108 CuadroTexto">
          <a:extLst>
            <a:ext uri="{FF2B5EF4-FFF2-40B4-BE49-F238E27FC236}">
              <a16:creationId xmlns="" xmlns:a16="http://schemas.microsoft.com/office/drawing/2014/main" id="{C564C2A2-87D7-4114-97C8-49552187EF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 name="109 CuadroTexto">
          <a:extLst>
            <a:ext uri="{FF2B5EF4-FFF2-40B4-BE49-F238E27FC236}">
              <a16:creationId xmlns="" xmlns:a16="http://schemas.microsoft.com/office/drawing/2014/main" id="{EB5F1CA0-C4DB-40E5-A546-CDD9488891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 name="110 CuadroTexto">
          <a:extLst>
            <a:ext uri="{FF2B5EF4-FFF2-40B4-BE49-F238E27FC236}">
              <a16:creationId xmlns="" xmlns:a16="http://schemas.microsoft.com/office/drawing/2014/main" id="{2BB0B00D-5748-4573-8258-0F8EAAC397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 name="111 CuadroTexto">
          <a:extLst>
            <a:ext uri="{FF2B5EF4-FFF2-40B4-BE49-F238E27FC236}">
              <a16:creationId xmlns="" xmlns:a16="http://schemas.microsoft.com/office/drawing/2014/main" id="{B6663D53-CB0E-44BD-991A-CA7238DA4F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 name="112 CuadroTexto">
          <a:extLst>
            <a:ext uri="{FF2B5EF4-FFF2-40B4-BE49-F238E27FC236}">
              <a16:creationId xmlns="" xmlns:a16="http://schemas.microsoft.com/office/drawing/2014/main" id="{6269315F-EA06-46F3-9172-5DC9B78B1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 name="113 CuadroTexto">
          <a:extLst>
            <a:ext uri="{FF2B5EF4-FFF2-40B4-BE49-F238E27FC236}">
              <a16:creationId xmlns="" xmlns:a16="http://schemas.microsoft.com/office/drawing/2014/main" id="{4922AD9A-F447-4414-B7C4-83D26EF69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 name="114 CuadroTexto">
          <a:extLst>
            <a:ext uri="{FF2B5EF4-FFF2-40B4-BE49-F238E27FC236}">
              <a16:creationId xmlns="" xmlns:a16="http://schemas.microsoft.com/office/drawing/2014/main" id="{38972DBF-4CCE-409E-83B7-7B11702048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 name="115 CuadroTexto">
          <a:extLst>
            <a:ext uri="{FF2B5EF4-FFF2-40B4-BE49-F238E27FC236}">
              <a16:creationId xmlns="" xmlns:a16="http://schemas.microsoft.com/office/drawing/2014/main" id="{06879B35-4886-43C9-ACC7-F7D9982A3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 name="116 CuadroTexto">
          <a:extLst>
            <a:ext uri="{FF2B5EF4-FFF2-40B4-BE49-F238E27FC236}">
              <a16:creationId xmlns="" xmlns:a16="http://schemas.microsoft.com/office/drawing/2014/main" id="{1E457E67-E43C-40B2-96A4-ED94CE460A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 name="117 CuadroTexto">
          <a:extLst>
            <a:ext uri="{FF2B5EF4-FFF2-40B4-BE49-F238E27FC236}">
              <a16:creationId xmlns="" xmlns:a16="http://schemas.microsoft.com/office/drawing/2014/main" id="{0E25AF15-BCAC-433A-9ECC-4A8E696573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 name="118 CuadroTexto">
          <a:extLst>
            <a:ext uri="{FF2B5EF4-FFF2-40B4-BE49-F238E27FC236}">
              <a16:creationId xmlns="" xmlns:a16="http://schemas.microsoft.com/office/drawing/2014/main" id="{C63A9FD3-E5BD-4F9B-BAC5-6595AC782F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 name="119 CuadroTexto">
          <a:extLst>
            <a:ext uri="{FF2B5EF4-FFF2-40B4-BE49-F238E27FC236}">
              <a16:creationId xmlns="" xmlns:a16="http://schemas.microsoft.com/office/drawing/2014/main" id="{BFF6557E-30AA-4301-8BC7-F59B839D17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 name="120 CuadroTexto">
          <a:extLst>
            <a:ext uri="{FF2B5EF4-FFF2-40B4-BE49-F238E27FC236}">
              <a16:creationId xmlns="" xmlns:a16="http://schemas.microsoft.com/office/drawing/2014/main" id="{885671ED-2A75-4F95-B6A6-3F09F0AAE6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 name="121 CuadroTexto">
          <a:extLst>
            <a:ext uri="{FF2B5EF4-FFF2-40B4-BE49-F238E27FC236}">
              <a16:creationId xmlns="" xmlns:a16="http://schemas.microsoft.com/office/drawing/2014/main" id="{CA43487C-F280-4838-88E0-5B5746BF85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 name="122 CuadroTexto">
          <a:extLst>
            <a:ext uri="{FF2B5EF4-FFF2-40B4-BE49-F238E27FC236}">
              <a16:creationId xmlns="" xmlns:a16="http://schemas.microsoft.com/office/drawing/2014/main" id="{DF8F7AA4-E4F5-47B0-8FA9-C172CCB4D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 name="123 CuadroTexto">
          <a:extLst>
            <a:ext uri="{FF2B5EF4-FFF2-40B4-BE49-F238E27FC236}">
              <a16:creationId xmlns="" xmlns:a16="http://schemas.microsoft.com/office/drawing/2014/main" id="{C5ED1F05-1155-44DB-AB3B-DB869DD386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 name="124 CuadroTexto">
          <a:extLst>
            <a:ext uri="{FF2B5EF4-FFF2-40B4-BE49-F238E27FC236}">
              <a16:creationId xmlns="" xmlns:a16="http://schemas.microsoft.com/office/drawing/2014/main" id="{A48F08D9-9460-48C5-BCF5-C65D4EDC4C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 name="125 CuadroTexto">
          <a:extLst>
            <a:ext uri="{FF2B5EF4-FFF2-40B4-BE49-F238E27FC236}">
              <a16:creationId xmlns="" xmlns:a16="http://schemas.microsoft.com/office/drawing/2014/main" id="{CA60AA7C-EE7C-4598-9681-BB4277099C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7" name="126 CuadroTexto">
          <a:extLst>
            <a:ext uri="{FF2B5EF4-FFF2-40B4-BE49-F238E27FC236}">
              <a16:creationId xmlns="" xmlns:a16="http://schemas.microsoft.com/office/drawing/2014/main" id="{6A43FEDD-005D-4E29-94D5-AC939B78A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8" name="127 CuadroTexto">
          <a:extLst>
            <a:ext uri="{FF2B5EF4-FFF2-40B4-BE49-F238E27FC236}">
              <a16:creationId xmlns="" xmlns:a16="http://schemas.microsoft.com/office/drawing/2014/main" id="{98B49BB7-4F8B-42A4-9618-9DFE66B1F2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9" name="128 CuadroTexto">
          <a:extLst>
            <a:ext uri="{FF2B5EF4-FFF2-40B4-BE49-F238E27FC236}">
              <a16:creationId xmlns="" xmlns:a16="http://schemas.microsoft.com/office/drawing/2014/main" id="{6B1655D6-731A-4A7E-8711-5C5E497FA7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0" name="129 CuadroTexto">
          <a:extLst>
            <a:ext uri="{FF2B5EF4-FFF2-40B4-BE49-F238E27FC236}">
              <a16:creationId xmlns="" xmlns:a16="http://schemas.microsoft.com/office/drawing/2014/main" id="{20CCE0CF-35BD-45DA-9DD7-C30AB4F76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1" name="130 CuadroTexto">
          <a:extLst>
            <a:ext uri="{FF2B5EF4-FFF2-40B4-BE49-F238E27FC236}">
              <a16:creationId xmlns="" xmlns:a16="http://schemas.microsoft.com/office/drawing/2014/main" id="{0DC5BAEC-2623-46A4-A2C8-E93DDD2F43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2" name="131 CuadroTexto">
          <a:extLst>
            <a:ext uri="{FF2B5EF4-FFF2-40B4-BE49-F238E27FC236}">
              <a16:creationId xmlns="" xmlns:a16="http://schemas.microsoft.com/office/drawing/2014/main" id="{304438F0-ABFF-43B7-BC72-C3AD3D1087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3" name="132 CuadroTexto">
          <a:extLst>
            <a:ext uri="{FF2B5EF4-FFF2-40B4-BE49-F238E27FC236}">
              <a16:creationId xmlns="" xmlns:a16="http://schemas.microsoft.com/office/drawing/2014/main" id="{57D69052-41F6-4CC8-A335-078C5DC049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4" name="133 CuadroTexto">
          <a:extLst>
            <a:ext uri="{FF2B5EF4-FFF2-40B4-BE49-F238E27FC236}">
              <a16:creationId xmlns="" xmlns:a16="http://schemas.microsoft.com/office/drawing/2014/main" id="{BE6540A2-AC60-489D-B142-A366A72E75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5" name="134 CuadroTexto">
          <a:extLst>
            <a:ext uri="{FF2B5EF4-FFF2-40B4-BE49-F238E27FC236}">
              <a16:creationId xmlns="" xmlns:a16="http://schemas.microsoft.com/office/drawing/2014/main" id="{5BC44B4C-D782-402F-8EBB-B04A4F7323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6" name="135 CuadroTexto">
          <a:extLst>
            <a:ext uri="{FF2B5EF4-FFF2-40B4-BE49-F238E27FC236}">
              <a16:creationId xmlns="" xmlns:a16="http://schemas.microsoft.com/office/drawing/2014/main" id="{67097250-53CD-4086-9CCA-0D6A93CF0A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7" name="136 CuadroTexto">
          <a:extLst>
            <a:ext uri="{FF2B5EF4-FFF2-40B4-BE49-F238E27FC236}">
              <a16:creationId xmlns="" xmlns:a16="http://schemas.microsoft.com/office/drawing/2014/main" id="{14A1F490-FCEA-4A1A-B62B-B842F8F7C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8" name="137 CuadroTexto">
          <a:extLst>
            <a:ext uri="{FF2B5EF4-FFF2-40B4-BE49-F238E27FC236}">
              <a16:creationId xmlns="" xmlns:a16="http://schemas.microsoft.com/office/drawing/2014/main" id="{4782D8F8-BF65-4707-8EA4-44D408EA5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9" name="138 CuadroTexto">
          <a:extLst>
            <a:ext uri="{FF2B5EF4-FFF2-40B4-BE49-F238E27FC236}">
              <a16:creationId xmlns="" xmlns:a16="http://schemas.microsoft.com/office/drawing/2014/main" id="{28238629-C622-4349-B2BC-6200F8936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0" name="139 CuadroTexto">
          <a:extLst>
            <a:ext uri="{FF2B5EF4-FFF2-40B4-BE49-F238E27FC236}">
              <a16:creationId xmlns="" xmlns:a16="http://schemas.microsoft.com/office/drawing/2014/main" id="{90381CFE-0FC7-47DD-8B96-FAA7C65EB1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1" name="140 CuadroTexto">
          <a:extLst>
            <a:ext uri="{FF2B5EF4-FFF2-40B4-BE49-F238E27FC236}">
              <a16:creationId xmlns="" xmlns:a16="http://schemas.microsoft.com/office/drawing/2014/main" id="{B4A502E1-910F-48AE-9F01-CB49E13F8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2" name="141 CuadroTexto">
          <a:extLst>
            <a:ext uri="{FF2B5EF4-FFF2-40B4-BE49-F238E27FC236}">
              <a16:creationId xmlns="" xmlns:a16="http://schemas.microsoft.com/office/drawing/2014/main" id="{910197B0-40C0-46E7-BF45-38BC99CA4B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3" name="142 CuadroTexto">
          <a:extLst>
            <a:ext uri="{FF2B5EF4-FFF2-40B4-BE49-F238E27FC236}">
              <a16:creationId xmlns="" xmlns:a16="http://schemas.microsoft.com/office/drawing/2014/main" id="{D2B20319-7BEE-41FB-ADB7-E81003493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4" name="143 CuadroTexto">
          <a:extLst>
            <a:ext uri="{FF2B5EF4-FFF2-40B4-BE49-F238E27FC236}">
              <a16:creationId xmlns="" xmlns:a16="http://schemas.microsoft.com/office/drawing/2014/main" id="{C9879BEF-B374-496B-9A2D-2D99758364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5" name="144 CuadroTexto">
          <a:extLst>
            <a:ext uri="{FF2B5EF4-FFF2-40B4-BE49-F238E27FC236}">
              <a16:creationId xmlns="" xmlns:a16="http://schemas.microsoft.com/office/drawing/2014/main" id="{C65C0305-49C8-4817-B6FC-8CCEFFA20F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6" name="145 CuadroTexto">
          <a:extLst>
            <a:ext uri="{FF2B5EF4-FFF2-40B4-BE49-F238E27FC236}">
              <a16:creationId xmlns="" xmlns:a16="http://schemas.microsoft.com/office/drawing/2014/main" id="{59C447C5-8989-4F23-A690-D2574931BC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 name="146 CuadroTexto">
          <a:extLst>
            <a:ext uri="{FF2B5EF4-FFF2-40B4-BE49-F238E27FC236}">
              <a16:creationId xmlns="" xmlns:a16="http://schemas.microsoft.com/office/drawing/2014/main" id="{6BF6B7B6-0B17-4581-92BF-D8583B97F5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 name="147 CuadroTexto">
          <a:extLst>
            <a:ext uri="{FF2B5EF4-FFF2-40B4-BE49-F238E27FC236}">
              <a16:creationId xmlns="" xmlns:a16="http://schemas.microsoft.com/office/drawing/2014/main" id="{BC3A2CBF-FB96-4CE3-BD22-5B877377C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 name="148 CuadroTexto">
          <a:extLst>
            <a:ext uri="{FF2B5EF4-FFF2-40B4-BE49-F238E27FC236}">
              <a16:creationId xmlns="" xmlns:a16="http://schemas.microsoft.com/office/drawing/2014/main" id="{024795FC-CDD2-42A4-96E3-3746B32E70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 name="149 CuadroTexto">
          <a:extLst>
            <a:ext uri="{FF2B5EF4-FFF2-40B4-BE49-F238E27FC236}">
              <a16:creationId xmlns="" xmlns:a16="http://schemas.microsoft.com/office/drawing/2014/main" id="{634EBB68-769B-49CB-9B78-A169F4677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 name="150 CuadroTexto">
          <a:extLst>
            <a:ext uri="{FF2B5EF4-FFF2-40B4-BE49-F238E27FC236}">
              <a16:creationId xmlns="" xmlns:a16="http://schemas.microsoft.com/office/drawing/2014/main" id="{D174A2E2-9892-49F0-B756-CF358222D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 name="151 CuadroTexto">
          <a:extLst>
            <a:ext uri="{FF2B5EF4-FFF2-40B4-BE49-F238E27FC236}">
              <a16:creationId xmlns="" xmlns:a16="http://schemas.microsoft.com/office/drawing/2014/main" id="{93C797CE-C64F-4BF2-B430-5E4D3F1E1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 name="152 CuadroTexto">
          <a:extLst>
            <a:ext uri="{FF2B5EF4-FFF2-40B4-BE49-F238E27FC236}">
              <a16:creationId xmlns="" xmlns:a16="http://schemas.microsoft.com/office/drawing/2014/main" id="{DA36C293-34B6-48A4-B7B3-3A397C0ADF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 name="153 CuadroTexto">
          <a:extLst>
            <a:ext uri="{FF2B5EF4-FFF2-40B4-BE49-F238E27FC236}">
              <a16:creationId xmlns="" xmlns:a16="http://schemas.microsoft.com/office/drawing/2014/main" id="{8BB8B33E-0B8B-4943-A8AD-2CEEFF603D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 name="154 CuadroTexto">
          <a:extLst>
            <a:ext uri="{FF2B5EF4-FFF2-40B4-BE49-F238E27FC236}">
              <a16:creationId xmlns="" xmlns:a16="http://schemas.microsoft.com/office/drawing/2014/main" id="{B9C947F9-22DB-4FA9-9826-00B60961C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 name="155 CuadroTexto">
          <a:extLst>
            <a:ext uri="{FF2B5EF4-FFF2-40B4-BE49-F238E27FC236}">
              <a16:creationId xmlns="" xmlns:a16="http://schemas.microsoft.com/office/drawing/2014/main" id="{1182570A-927D-4AA5-8906-99C429786A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 name="156 CuadroTexto">
          <a:extLst>
            <a:ext uri="{FF2B5EF4-FFF2-40B4-BE49-F238E27FC236}">
              <a16:creationId xmlns="" xmlns:a16="http://schemas.microsoft.com/office/drawing/2014/main" id="{AE54802D-AB08-4D8B-AD45-6FC86F8273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 name="157 CuadroTexto">
          <a:extLst>
            <a:ext uri="{FF2B5EF4-FFF2-40B4-BE49-F238E27FC236}">
              <a16:creationId xmlns="" xmlns:a16="http://schemas.microsoft.com/office/drawing/2014/main" id="{C4016296-EE54-4F95-A0EB-CE8A9013C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 name="158 CuadroTexto">
          <a:extLst>
            <a:ext uri="{FF2B5EF4-FFF2-40B4-BE49-F238E27FC236}">
              <a16:creationId xmlns="" xmlns:a16="http://schemas.microsoft.com/office/drawing/2014/main" id="{AA32702D-DA67-4053-8265-5DDFA94CB2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 name="159 CuadroTexto">
          <a:extLst>
            <a:ext uri="{FF2B5EF4-FFF2-40B4-BE49-F238E27FC236}">
              <a16:creationId xmlns="" xmlns:a16="http://schemas.microsoft.com/office/drawing/2014/main" id="{6A5FAA27-772F-4C8B-8FE8-725A72A48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 name="160 CuadroTexto">
          <a:extLst>
            <a:ext uri="{FF2B5EF4-FFF2-40B4-BE49-F238E27FC236}">
              <a16:creationId xmlns="" xmlns:a16="http://schemas.microsoft.com/office/drawing/2014/main" id="{55473BFE-115B-4DEA-A34F-67A64EF785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 name="161 CuadroTexto">
          <a:extLst>
            <a:ext uri="{FF2B5EF4-FFF2-40B4-BE49-F238E27FC236}">
              <a16:creationId xmlns="" xmlns:a16="http://schemas.microsoft.com/office/drawing/2014/main" id="{284E2A52-3A79-4C66-84CD-71D3338452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 name="162 CuadroTexto">
          <a:extLst>
            <a:ext uri="{FF2B5EF4-FFF2-40B4-BE49-F238E27FC236}">
              <a16:creationId xmlns="" xmlns:a16="http://schemas.microsoft.com/office/drawing/2014/main" id="{D89D27F1-9CBB-4DFA-86A2-0E1A8D192A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 name="163 CuadroTexto">
          <a:extLst>
            <a:ext uri="{FF2B5EF4-FFF2-40B4-BE49-F238E27FC236}">
              <a16:creationId xmlns="" xmlns:a16="http://schemas.microsoft.com/office/drawing/2014/main" id="{87602007-6AF8-4EC4-8E98-4D9827E27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 name="164 CuadroTexto">
          <a:extLst>
            <a:ext uri="{FF2B5EF4-FFF2-40B4-BE49-F238E27FC236}">
              <a16:creationId xmlns="" xmlns:a16="http://schemas.microsoft.com/office/drawing/2014/main" id="{9B2E6DCA-FB7A-4D23-B221-457CBD0D7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 name="165 CuadroTexto">
          <a:extLst>
            <a:ext uri="{FF2B5EF4-FFF2-40B4-BE49-F238E27FC236}">
              <a16:creationId xmlns="" xmlns:a16="http://schemas.microsoft.com/office/drawing/2014/main" id="{10208D9F-E3EB-4EC8-8C99-C429B84F83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 name="166 CuadroTexto">
          <a:extLst>
            <a:ext uri="{FF2B5EF4-FFF2-40B4-BE49-F238E27FC236}">
              <a16:creationId xmlns="" xmlns:a16="http://schemas.microsoft.com/office/drawing/2014/main" id="{036B1EE0-187A-4BCA-B161-EBB3943774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 name="167 CuadroTexto">
          <a:extLst>
            <a:ext uri="{FF2B5EF4-FFF2-40B4-BE49-F238E27FC236}">
              <a16:creationId xmlns="" xmlns:a16="http://schemas.microsoft.com/office/drawing/2014/main" id="{3885896B-ED67-4462-AEBF-256ACC9C5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9" name="168 CuadroTexto">
          <a:extLst>
            <a:ext uri="{FF2B5EF4-FFF2-40B4-BE49-F238E27FC236}">
              <a16:creationId xmlns="" xmlns:a16="http://schemas.microsoft.com/office/drawing/2014/main" id="{A47D92BA-0DAC-4754-A739-06378C4EF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0" name="169 CuadroTexto">
          <a:extLst>
            <a:ext uri="{FF2B5EF4-FFF2-40B4-BE49-F238E27FC236}">
              <a16:creationId xmlns="" xmlns:a16="http://schemas.microsoft.com/office/drawing/2014/main" id="{C2A1D1F8-DDD5-4899-99FF-41E615966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1" name="170 CuadroTexto">
          <a:extLst>
            <a:ext uri="{FF2B5EF4-FFF2-40B4-BE49-F238E27FC236}">
              <a16:creationId xmlns="" xmlns:a16="http://schemas.microsoft.com/office/drawing/2014/main" id="{4289C707-E991-4BC9-B36E-539448936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2" name="171 CuadroTexto">
          <a:extLst>
            <a:ext uri="{FF2B5EF4-FFF2-40B4-BE49-F238E27FC236}">
              <a16:creationId xmlns="" xmlns:a16="http://schemas.microsoft.com/office/drawing/2014/main" id="{53F5319E-6D42-4FF3-9537-95F5E12369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3" name="172 CuadroTexto">
          <a:extLst>
            <a:ext uri="{FF2B5EF4-FFF2-40B4-BE49-F238E27FC236}">
              <a16:creationId xmlns="" xmlns:a16="http://schemas.microsoft.com/office/drawing/2014/main" id="{3D75CB90-DDCD-48C5-9F2F-F89B6DF4B5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4" name="173 CuadroTexto">
          <a:extLst>
            <a:ext uri="{FF2B5EF4-FFF2-40B4-BE49-F238E27FC236}">
              <a16:creationId xmlns="" xmlns:a16="http://schemas.microsoft.com/office/drawing/2014/main" id="{652CAEB0-4221-4446-8FE9-CF2FCA641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5" name="174 CuadroTexto">
          <a:extLst>
            <a:ext uri="{FF2B5EF4-FFF2-40B4-BE49-F238E27FC236}">
              <a16:creationId xmlns="" xmlns:a16="http://schemas.microsoft.com/office/drawing/2014/main" id="{BC1CB6DE-0A03-46BF-B6D9-4E7E1ACB15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6" name="175 CuadroTexto">
          <a:extLst>
            <a:ext uri="{FF2B5EF4-FFF2-40B4-BE49-F238E27FC236}">
              <a16:creationId xmlns="" xmlns:a16="http://schemas.microsoft.com/office/drawing/2014/main" id="{8F6D60D5-4836-4191-A224-032134369D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7" name="176 CuadroTexto">
          <a:extLst>
            <a:ext uri="{FF2B5EF4-FFF2-40B4-BE49-F238E27FC236}">
              <a16:creationId xmlns="" xmlns:a16="http://schemas.microsoft.com/office/drawing/2014/main" id="{CF47BB36-0D84-4F0E-BB0D-F043CA451A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8" name="177 CuadroTexto">
          <a:extLst>
            <a:ext uri="{FF2B5EF4-FFF2-40B4-BE49-F238E27FC236}">
              <a16:creationId xmlns="" xmlns:a16="http://schemas.microsoft.com/office/drawing/2014/main" id="{A3ACC284-CD16-474D-A2F2-25067B64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9" name="178 CuadroTexto">
          <a:extLst>
            <a:ext uri="{FF2B5EF4-FFF2-40B4-BE49-F238E27FC236}">
              <a16:creationId xmlns="" xmlns:a16="http://schemas.microsoft.com/office/drawing/2014/main" id="{23995096-BC70-4F88-AD64-4867F506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0" name="179 CuadroTexto">
          <a:extLst>
            <a:ext uri="{FF2B5EF4-FFF2-40B4-BE49-F238E27FC236}">
              <a16:creationId xmlns="" xmlns:a16="http://schemas.microsoft.com/office/drawing/2014/main" id="{3B7E2538-DE89-4404-BC0D-F286F6847B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1" name="180 CuadroTexto">
          <a:extLst>
            <a:ext uri="{FF2B5EF4-FFF2-40B4-BE49-F238E27FC236}">
              <a16:creationId xmlns="" xmlns:a16="http://schemas.microsoft.com/office/drawing/2014/main" id="{24504E70-2868-46C7-B875-298CFABEFB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2" name="181 CuadroTexto">
          <a:extLst>
            <a:ext uri="{FF2B5EF4-FFF2-40B4-BE49-F238E27FC236}">
              <a16:creationId xmlns="" xmlns:a16="http://schemas.microsoft.com/office/drawing/2014/main" id="{E439CC6A-C32F-4061-96D2-A28EAE7A35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3" name="182 CuadroTexto">
          <a:extLst>
            <a:ext uri="{FF2B5EF4-FFF2-40B4-BE49-F238E27FC236}">
              <a16:creationId xmlns="" xmlns:a16="http://schemas.microsoft.com/office/drawing/2014/main" id="{E94B8CF3-C816-46B7-88ED-55825D986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4" name="183 CuadroTexto">
          <a:extLst>
            <a:ext uri="{FF2B5EF4-FFF2-40B4-BE49-F238E27FC236}">
              <a16:creationId xmlns="" xmlns:a16="http://schemas.microsoft.com/office/drawing/2014/main" id="{F35A8F0A-DBE0-4942-BB1C-B723C77DA4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5" name="184 CuadroTexto">
          <a:extLst>
            <a:ext uri="{FF2B5EF4-FFF2-40B4-BE49-F238E27FC236}">
              <a16:creationId xmlns="" xmlns:a16="http://schemas.microsoft.com/office/drawing/2014/main" id="{32404E07-148A-41D5-A7A2-62DB17396E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6" name="185 CuadroTexto">
          <a:extLst>
            <a:ext uri="{FF2B5EF4-FFF2-40B4-BE49-F238E27FC236}">
              <a16:creationId xmlns="" xmlns:a16="http://schemas.microsoft.com/office/drawing/2014/main" id="{4DDB34E3-BB13-472F-9D16-AF0E9B49D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7" name="186 CuadroTexto">
          <a:extLst>
            <a:ext uri="{FF2B5EF4-FFF2-40B4-BE49-F238E27FC236}">
              <a16:creationId xmlns="" xmlns:a16="http://schemas.microsoft.com/office/drawing/2014/main" id="{21A3E6CA-1DF6-4317-A8B9-C8D2D984E3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8" name="187 CuadroTexto">
          <a:extLst>
            <a:ext uri="{FF2B5EF4-FFF2-40B4-BE49-F238E27FC236}">
              <a16:creationId xmlns="" xmlns:a16="http://schemas.microsoft.com/office/drawing/2014/main" id="{B19CC755-10D8-403A-BA50-6EB0BC853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 name="188 CuadroTexto">
          <a:extLst>
            <a:ext uri="{FF2B5EF4-FFF2-40B4-BE49-F238E27FC236}">
              <a16:creationId xmlns="" xmlns:a16="http://schemas.microsoft.com/office/drawing/2014/main" id="{9457F0CD-9D52-43B5-A4D6-BEE7AA69D1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 name="189 CuadroTexto">
          <a:extLst>
            <a:ext uri="{FF2B5EF4-FFF2-40B4-BE49-F238E27FC236}">
              <a16:creationId xmlns="" xmlns:a16="http://schemas.microsoft.com/office/drawing/2014/main" id="{9809ED90-96DD-4DDD-8D5B-7E2AF129D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 name="190 CuadroTexto">
          <a:extLst>
            <a:ext uri="{FF2B5EF4-FFF2-40B4-BE49-F238E27FC236}">
              <a16:creationId xmlns="" xmlns:a16="http://schemas.microsoft.com/office/drawing/2014/main" id="{D101B885-BB3F-429E-9DAC-419388AF0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 name="191 CuadroTexto">
          <a:extLst>
            <a:ext uri="{FF2B5EF4-FFF2-40B4-BE49-F238E27FC236}">
              <a16:creationId xmlns="" xmlns:a16="http://schemas.microsoft.com/office/drawing/2014/main" id="{EFB38D7D-2FDB-4611-A2E1-A60EED582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 name="192 CuadroTexto">
          <a:extLst>
            <a:ext uri="{FF2B5EF4-FFF2-40B4-BE49-F238E27FC236}">
              <a16:creationId xmlns="" xmlns:a16="http://schemas.microsoft.com/office/drawing/2014/main" id="{B8F05C06-4AE8-4B6E-B466-64248DFB89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 name="193 CuadroTexto">
          <a:extLst>
            <a:ext uri="{FF2B5EF4-FFF2-40B4-BE49-F238E27FC236}">
              <a16:creationId xmlns="" xmlns:a16="http://schemas.microsoft.com/office/drawing/2014/main" id="{F80117AA-3B6C-4B64-BD7F-7D15F5EFC3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 name="194 CuadroTexto">
          <a:extLst>
            <a:ext uri="{FF2B5EF4-FFF2-40B4-BE49-F238E27FC236}">
              <a16:creationId xmlns="" xmlns:a16="http://schemas.microsoft.com/office/drawing/2014/main" id="{3ED1845A-A23C-4B03-BC90-9642ACCBCE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 name="195 CuadroTexto">
          <a:extLst>
            <a:ext uri="{FF2B5EF4-FFF2-40B4-BE49-F238E27FC236}">
              <a16:creationId xmlns="" xmlns:a16="http://schemas.microsoft.com/office/drawing/2014/main" id="{D4E7BDA0-8097-49B4-8D1F-7F295E07E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 name="196 CuadroTexto">
          <a:extLst>
            <a:ext uri="{FF2B5EF4-FFF2-40B4-BE49-F238E27FC236}">
              <a16:creationId xmlns="" xmlns:a16="http://schemas.microsoft.com/office/drawing/2014/main" id="{2CD55581-B6EB-4778-AA12-83C0506CF3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 name="197 CuadroTexto">
          <a:extLst>
            <a:ext uri="{FF2B5EF4-FFF2-40B4-BE49-F238E27FC236}">
              <a16:creationId xmlns="" xmlns:a16="http://schemas.microsoft.com/office/drawing/2014/main" id="{C64E9A06-96EF-4C18-8C7E-C4F95A6190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 name="198 CuadroTexto">
          <a:extLst>
            <a:ext uri="{FF2B5EF4-FFF2-40B4-BE49-F238E27FC236}">
              <a16:creationId xmlns="" xmlns:a16="http://schemas.microsoft.com/office/drawing/2014/main" id="{B317504C-BA12-4F80-AEA0-DB5A603DA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 name="199 CuadroTexto">
          <a:extLst>
            <a:ext uri="{FF2B5EF4-FFF2-40B4-BE49-F238E27FC236}">
              <a16:creationId xmlns="" xmlns:a16="http://schemas.microsoft.com/office/drawing/2014/main" id="{96527A19-B392-4C93-97D9-3E437EB91D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 name="200 CuadroTexto">
          <a:extLst>
            <a:ext uri="{FF2B5EF4-FFF2-40B4-BE49-F238E27FC236}">
              <a16:creationId xmlns="" xmlns:a16="http://schemas.microsoft.com/office/drawing/2014/main" id="{15D4EAAB-4517-4017-978E-ADA8F139E8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 name="201 CuadroTexto">
          <a:extLst>
            <a:ext uri="{FF2B5EF4-FFF2-40B4-BE49-F238E27FC236}">
              <a16:creationId xmlns="" xmlns:a16="http://schemas.microsoft.com/office/drawing/2014/main" id="{3503BBD9-BE83-478B-ABCD-7B2BA14DD6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 name="202 CuadroTexto">
          <a:extLst>
            <a:ext uri="{FF2B5EF4-FFF2-40B4-BE49-F238E27FC236}">
              <a16:creationId xmlns="" xmlns:a16="http://schemas.microsoft.com/office/drawing/2014/main" id="{BDC074BC-953D-4421-BD28-6389C8EDB6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 name="203 CuadroTexto">
          <a:extLst>
            <a:ext uri="{FF2B5EF4-FFF2-40B4-BE49-F238E27FC236}">
              <a16:creationId xmlns="" xmlns:a16="http://schemas.microsoft.com/office/drawing/2014/main" id="{D1407F51-CC62-42D2-AD8D-BFD1FDD486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 name="204 CuadroTexto">
          <a:extLst>
            <a:ext uri="{FF2B5EF4-FFF2-40B4-BE49-F238E27FC236}">
              <a16:creationId xmlns="" xmlns:a16="http://schemas.microsoft.com/office/drawing/2014/main" id="{80AD00DA-42BB-45DF-BF5F-A46738D55E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 name="205 CuadroTexto">
          <a:extLst>
            <a:ext uri="{FF2B5EF4-FFF2-40B4-BE49-F238E27FC236}">
              <a16:creationId xmlns="" xmlns:a16="http://schemas.microsoft.com/office/drawing/2014/main" id="{FE650511-2CB5-475C-96E9-88EABCCB48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 name="206 CuadroTexto">
          <a:extLst>
            <a:ext uri="{FF2B5EF4-FFF2-40B4-BE49-F238E27FC236}">
              <a16:creationId xmlns="" xmlns:a16="http://schemas.microsoft.com/office/drawing/2014/main" id="{3139FF2D-D226-428A-8C9B-F6D01D0D5E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 name="207 CuadroTexto">
          <a:extLst>
            <a:ext uri="{FF2B5EF4-FFF2-40B4-BE49-F238E27FC236}">
              <a16:creationId xmlns="" xmlns:a16="http://schemas.microsoft.com/office/drawing/2014/main" id="{F786BDFA-79B1-4585-ACBB-7D40CF845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 name="208 CuadroTexto">
          <a:extLst>
            <a:ext uri="{FF2B5EF4-FFF2-40B4-BE49-F238E27FC236}">
              <a16:creationId xmlns="" xmlns:a16="http://schemas.microsoft.com/office/drawing/2014/main" id="{B7DCF02A-50F3-4DC9-9926-B89938884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 name="209 CuadroTexto">
          <a:extLst>
            <a:ext uri="{FF2B5EF4-FFF2-40B4-BE49-F238E27FC236}">
              <a16:creationId xmlns="" xmlns:a16="http://schemas.microsoft.com/office/drawing/2014/main" id="{804967D5-E926-413C-A30C-F07A3ED29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1" name="210 CuadroTexto">
          <a:extLst>
            <a:ext uri="{FF2B5EF4-FFF2-40B4-BE49-F238E27FC236}">
              <a16:creationId xmlns="" xmlns:a16="http://schemas.microsoft.com/office/drawing/2014/main" id="{5300C97D-037A-4976-80EC-DB800A44FE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22" name="1 CuadroTexto">
          <a:extLst>
            <a:ext uri="{FF2B5EF4-FFF2-40B4-BE49-F238E27FC236}">
              <a16:creationId xmlns="" xmlns:a16="http://schemas.microsoft.com/office/drawing/2014/main" id="{024ADBB8-3E88-473F-8EEF-9C16A5938F9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3" name="2 CuadroTexto">
          <a:extLst>
            <a:ext uri="{FF2B5EF4-FFF2-40B4-BE49-F238E27FC236}">
              <a16:creationId xmlns="" xmlns:a16="http://schemas.microsoft.com/office/drawing/2014/main" id="{CE46F134-F2B5-444C-9F43-59C94B7CC2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4" name="3 CuadroTexto">
          <a:extLst>
            <a:ext uri="{FF2B5EF4-FFF2-40B4-BE49-F238E27FC236}">
              <a16:creationId xmlns="" xmlns:a16="http://schemas.microsoft.com/office/drawing/2014/main" id="{7E18DF30-31FE-477F-9471-1AECC8C0D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5" name="4 CuadroTexto">
          <a:extLst>
            <a:ext uri="{FF2B5EF4-FFF2-40B4-BE49-F238E27FC236}">
              <a16:creationId xmlns="" xmlns:a16="http://schemas.microsoft.com/office/drawing/2014/main" id="{500B7AED-FBA9-414D-9D20-6ABD6FC742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6" name="5 CuadroTexto">
          <a:extLst>
            <a:ext uri="{FF2B5EF4-FFF2-40B4-BE49-F238E27FC236}">
              <a16:creationId xmlns="" xmlns:a16="http://schemas.microsoft.com/office/drawing/2014/main" id="{A147B1DA-CB4E-43BF-88CB-BD6F24525C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7" name="6 CuadroTexto">
          <a:extLst>
            <a:ext uri="{FF2B5EF4-FFF2-40B4-BE49-F238E27FC236}">
              <a16:creationId xmlns="" xmlns:a16="http://schemas.microsoft.com/office/drawing/2014/main" id="{4B9CF4FE-D467-46BA-B540-9DC1F9C684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8" name="7 CuadroTexto">
          <a:extLst>
            <a:ext uri="{FF2B5EF4-FFF2-40B4-BE49-F238E27FC236}">
              <a16:creationId xmlns="" xmlns:a16="http://schemas.microsoft.com/office/drawing/2014/main" id="{3C1D0016-8391-400E-BFC3-B466F8AD2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9" name="8 CuadroTexto">
          <a:extLst>
            <a:ext uri="{FF2B5EF4-FFF2-40B4-BE49-F238E27FC236}">
              <a16:creationId xmlns="" xmlns:a16="http://schemas.microsoft.com/office/drawing/2014/main" id="{27BA2F24-711A-4E97-B399-9099F20C7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0" name="9 CuadroTexto">
          <a:extLst>
            <a:ext uri="{FF2B5EF4-FFF2-40B4-BE49-F238E27FC236}">
              <a16:creationId xmlns="" xmlns:a16="http://schemas.microsoft.com/office/drawing/2014/main" id="{083E981A-ED87-4D66-A579-639DE4AA9D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1" name="10 CuadroTexto">
          <a:extLst>
            <a:ext uri="{FF2B5EF4-FFF2-40B4-BE49-F238E27FC236}">
              <a16:creationId xmlns="" xmlns:a16="http://schemas.microsoft.com/office/drawing/2014/main" id="{557DB8A1-03DE-4FC0-84C1-81C2075380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2" name="11 CuadroTexto">
          <a:extLst>
            <a:ext uri="{FF2B5EF4-FFF2-40B4-BE49-F238E27FC236}">
              <a16:creationId xmlns="" xmlns:a16="http://schemas.microsoft.com/office/drawing/2014/main" id="{02C7475A-BFAC-47BA-BD8D-B791715584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3" name="12 CuadroTexto">
          <a:extLst>
            <a:ext uri="{FF2B5EF4-FFF2-40B4-BE49-F238E27FC236}">
              <a16:creationId xmlns="" xmlns:a16="http://schemas.microsoft.com/office/drawing/2014/main" id="{F0272789-7795-49D0-983C-B3666362BE6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4" name="13 CuadroTexto">
          <a:extLst>
            <a:ext uri="{FF2B5EF4-FFF2-40B4-BE49-F238E27FC236}">
              <a16:creationId xmlns="" xmlns:a16="http://schemas.microsoft.com/office/drawing/2014/main" id="{F577D6FA-6DF1-4080-A036-BFE5C88352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5" name="14 CuadroTexto">
          <a:extLst>
            <a:ext uri="{FF2B5EF4-FFF2-40B4-BE49-F238E27FC236}">
              <a16:creationId xmlns="" xmlns:a16="http://schemas.microsoft.com/office/drawing/2014/main" id="{5344D0D3-A446-42D3-A93C-7D8ACFAC41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6" name="15 CuadroTexto">
          <a:extLst>
            <a:ext uri="{FF2B5EF4-FFF2-40B4-BE49-F238E27FC236}">
              <a16:creationId xmlns="" xmlns:a16="http://schemas.microsoft.com/office/drawing/2014/main" id="{AC98ECC6-CCF9-4B1D-9B46-0ECFDC7E27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37" name="16 CuadroTexto">
          <a:extLst>
            <a:ext uri="{FF2B5EF4-FFF2-40B4-BE49-F238E27FC236}">
              <a16:creationId xmlns="" xmlns:a16="http://schemas.microsoft.com/office/drawing/2014/main" id="{9D9818FB-2FC5-465E-8693-AE4E4C8707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8" name="17 CuadroTexto">
          <a:extLst>
            <a:ext uri="{FF2B5EF4-FFF2-40B4-BE49-F238E27FC236}">
              <a16:creationId xmlns="" xmlns:a16="http://schemas.microsoft.com/office/drawing/2014/main" id="{79979CDF-3BE5-45DD-A409-7D7B83B73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9" name="18 CuadroTexto">
          <a:extLst>
            <a:ext uri="{FF2B5EF4-FFF2-40B4-BE49-F238E27FC236}">
              <a16:creationId xmlns="" xmlns:a16="http://schemas.microsoft.com/office/drawing/2014/main" id="{9C884359-CDD2-4BD6-A84C-498FC39AA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0" name="19 CuadroTexto">
          <a:extLst>
            <a:ext uri="{FF2B5EF4-FFF2-40B4-BE49-F238E27FC236}">
              <a16:creationId xmlns="" xmlns:a16="http://schemas.microsoft.com/office/drawing/2014/main" id="{D056066F-BCA9-47FC-AA27-655136A90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1" name="20 CuadroTexto">
          <a:extLst>
            <a:ext uri="{FF2B5EF4-FFF2-40B4-BE49-F238E27FC236}">
              <a16:creationId xmlns="" xmlns:a16="http://schemas.microsoft.com/office/drawing/2014/main" id="{DA236679-6B77-4FDA-A82B-FD093C369D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2" name="21 CuadroTexto">
          <a:extLst>
            <a:ext uri="{FF2B5EF4-FFF2-40B4-BE49-F238E27FC236}">
              <a16:creationId xmlns="" xmlns:a16="http://schemas.microsoft.com/office/drawing/2014/main" id="{2205E200-AC4F-4E33-B694-154E62255D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3" name="22 CuadroTexto">
          <a:extLst>
            <a:ext uri="{FF2B5EF4-FFF2-40B4-BE49-F238E27FC236}">
              <a16:creationId xmlns="" xmlns:a16="http://schemas.microsoft.com/office/drawing/2014/main" id="{7ED8BCFE-E902-41C3-BA9B-9EB5E09F5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4" name="23 CuadroTexto">
          <a:extLst>
            <a:ext uri="{FF2B5EF4-FFF2-40B4-BE49-F238E27FC236}">
              <a16:creationId xmlns="" xmlns:a16="http://schemas.microsoft.com/office/drawing/2014/main" id="{8C79A7B2-22C4-42FF-BE1D-40D7185298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5" name="24 CuadroTexto">
          <a:extLst>
            <a:ext uri="{FF2B5EF4-FFF2-40B4-BE49-F238E27FC236}">
              <a16:creationId xmlns="" xmlns:a16="http://schemas.microsoft.com/office/drawing/2014/main" id="{F8F47230-6574-428E-B1A7-B56C86A6A1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6" name="25 CuadroTexto">
          <a:extLst>
            <a:ext uri="{FF2B5EF4-FFF2-40B4-BE49-F238E27FC236}">
              <a16:creationId xmlns="" xmlns:a16="http://schemas.microsoft.com/office/drawing/2014/main" id="{21A5117A-6807-4F7A-8B2C-FF11BCBF8E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7" name="26 CuadroTexto">
          <a:extLst>
            <a:ext uri="{FF2B5EF4-FFF2-40B4-BE49-F238E27FC236}">
              <a16:creationId xmlns="" xmlns:a16="http://schemas.microsoft.com/office/drawing/2014/main" id="{3A253CFC-89A6-4895-A432-3F38182517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48" name="27 CuadroTexto">
          <a:extLst>
            <a:ext uri="{FF2B5EF4-FFF2-40B4-BE49-F238E27FC236}">
              <a16:creationId xmlns="" xmlns:a16="http://schemas.microsoft.com/office/drawing/2014/main" id="{81B4404E-A644-490E-83CE-9A1C0A65FBB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9" name="28 CuadroTexto">
          <a:extLst>
            <a:ext uri="{FF2B5EF4-FFF2-40B4-BE49-F238E27FC236}">
              <a16:creationId xmlns="" xmlns:a16="http://schemas.microsoft.com/office/drawing/2014/main" id="{B7532C22-6739-49EE-8337-1FB5795F7D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0" name="29 CuadroTexto">
          <a:extLst>
            <a:ext uri="{FF2B5EF4-FFF2-40B4-BE49-F238E27FC236}">
              <a16:creationId xmlns="" xmlns:a16="http://schemas.microsoft.com/office/drawing/2014/main" id="{D0655F36-EC93-4B0E-8FE3-59E2585468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1" name="30 CuadroTexto">
          <a:extLst>
            <a:ext uri="{FF2B5EF4-FFF2-40B4-BE49-F238E27FC236}">
              <a16:creationId xmlns="" xmlns:a16="http://schemas.microsoft.com/office/drawing/2014/main" id="{00438906-8555-48D2-A153-0461299ECA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52" name="31 CuadroTexto">
          <a:extLst>
            <a:ext uri="{FF2B5EF4-FFF2-40B4-BE49-F238E27FC236}">
              <a16:creationId xmlns="" xmlns:a16="http://schemas.microsoft.com/office/drawing/2014/main" id="{91F55BDD-6497-4970-B850-BE5AFFA0E8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3" name="32 CuadroTexto">
          <a:extLst>
            <a:ext uri="{FF2B5EF4-FFF2-40B4-BE49-F238E27FC236}">
              <a16:creationId xmlns="" xmlns:a16="http://schemas.microsoft.com/office/drawing/2014/main" id="{70084AC9-B91F-48FE-9546-B5C6CC310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4" name="33 CuadroTexto">
          <a:extLst>
            <a:ext uri="{FF2B5EF4-FFF2-40B4-BE49-F238E27FC236}">
              <a16:creationId xmlns="" xmlns:a16="http://schemas.microsoft.com/office/drawing/2014/main" id="{7471BF0D-BE79-4912-85BD-266F32CB9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5" name="34 CuadroTexto">
          <a:extLst>
            <a:ext uri="{FF2B5EF4-FFF2-40B4-BE49-F238E27FC236}">
              <a16:creationId xmlns="" xmlns:a16="http://schemas.microsoft.com/office/drawing/2014/main" id="{684A44D7-C8D7-4E90-AF78-04CEF7EEAC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6" name="35 CuadroTexto">
          <a:extLst>
            <a:ext uri="{FF2B5EF4-FFF2-40B4-BE49-F238E27FC236}">
              <a16:creationId xmlns="" xmlns:a16="http://schemas.microsoft.com/office/drawing/2014/main" id="{066BEC29-12E2-4717-88CF-10B8613879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7" name="36 CuadroTexto">
          <a:extLst>
            <a:ext uri="{FF2B5EF4-FFF2-40B4-BE49-F238E27FC236}">
              <a16:creationId xmlns="" xmlns:a16="http://schemas.microsoft.com/office/drawing/2014/main" id="{A5AC4128-156D-45DA-B645-F59A8C965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8" name="37 CuadroTexto">
          <a:extLst>
            <a:ext uri="{FF2B5EF4-FFF2-40B4-BE49-F238E27FC236}">
              <a16:creationId xmlns="" xmlns:a16="http://schemas.microsoft.com/office/drawing/2014/main" id="{095089F6-9E2F-4F83-9C9B-BD59DF7C4A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9" name="38 CuadroTexto">
          <a:extLst>
            <a:ext uri="{FF2B5EF4-FFF2-40B4-BE49-F238E27FC236}">
              <a16:creationId xmlns="" xmlns:a16="http://schemas.microsoft.com/office/drawing/2014/main" id="{18CB0AD5-36BD-4DC2-BD61-7C52E4C864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0" name="39 CuadroTexto">
          <a:extLst>
            <a:ext uri="{FF2B5EF4-FFF2-40B4-BE49-F238E27FC236}">
              <a16:creationId xmlns="" xmlns:a16="http://schemas.microsoft.com/office/drawing/2014/main" id="{C668750F-1641-4295-BA9F-AD3D40D18E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1" name="40 CuadroTexto">
          <a:extLst>
            <a:ext uri="{FF2B5EF4-FFF2-40B4-BE49-F238E27FC236}">
              <a16:creationId xmlns="" xmlns:a16="http://schemas.microsoft.com/office/drawing/2014/main" id="{84302059-474C-4ED9-915F-DCA3D2AE32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2" name="41 CuadroTexto">
          <a:extLst>
            <a:ext uri="{FF2B5EF4-FFF2-40B4-BE49-F238E27FC236}">
              <a16:creationId xmlns="" xmlns:a16="http://schemas.microsoft.com/office/drawing/2014/main" id="{3A738903-4A38-4DCE-9377-B467785DBB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63" name="42 CuadroTexto">
          <a:extLst>
            <a:ext uri="{FF2B5EF4-FFF2-40B4-BE49-F238E27FC236}">
              <a16:creationId xmlns="" xmlns:a16="http://schemas.microsoft.com/office/drawing/2014/main" id="{F97F0B75-D4DA-4B15-8DFF-0666CBE14C7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4" name="43 CuadroTexto">
          <a:extLst>
            <a:ext uri="{FF2B5EF4-FFF2-40B4-BE49-F238E27FC236}">
              <a16:creationId xmlns="" xmlns:a16="http://schemas.microsoft.com/office/drawing/2014/main" id="{C1BC2BA6-C2F4-4F89-88DA-E957139CB9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5" name="44 CuadroTexto">
          <a:extLst>
            <a:ext uri="{FF2B5EF4-FFF2-40B4-BE49-F238E27FC236}">
              <a16:creationId xmlns="" xmlns:a16="http://schemas.microsoft.com/office/drawing/2014/main" id="{5963A773-06B8-4528-9716-5EFC286C3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6" name="45 CuadroTexto">
          <a:extLst>
            <a:ext uri="{FF2B5EF4-FFF2-40B4-BE49-F238E27FC236}">
              <a16:creationId xmlns="" xmlns:a16="http://schemas.microsoft.com/office/drawing/2014/main" id="{B637BB45-D642-416B-84E2-CCE30EFAA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67" name="46 CuadroTexto">
          <a:extLst>
            <a:ext uri="{FF2B5EF4-FFF2-40B4-BE49-F238E27FC236}">
              <a16:creationId xmlns="" xmlns:a16="http://schemas.microsoft.com/office/drawing/2014/main" id="{88782B40-4A86-4AEA-BC6E-D1AD74DAAB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8" name="47 CuadroTexto">
          <a:extLst>
            <a:ext uri="{FF2B5EF4-FFF2-40B4-BE49-F238E27FC236}">
              <a16:creationId xmlns="" xmlns:a16="http://schemas.microsoft.com/office/drawing/2014/main" id="{A0295EDE-9990-43E9-AA97-15C9ACDF98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9" name="48 CuadroTexto">
          <a:extLst>
            <a:ext uri="{FF2B5EF4-FFF2-40B4-BE49-F238E27FC236}">
              <a16:creationId xmlns="" xmlns:a16="http://schemas.microsoft.com/office/drawing/2014/main" id="{A46CA499-F3BE-432D-B667-FCA0E228A5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0" name="49 CuadroTexto">
          <a:extLst>
            <a:ext uri="{FF2B5EF4-FFF2-40B4-BE49-F238E27FC236}">
              <a16:creationId xmlns="" xmlns:a16="http://schemas.microsoft.com/office/drawing/2014/main" id="{16EAA68C-664A-433E-9764-AA230380D2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1" name="50 CuadroTexto">
          <a:extLst>
            <a:ext uri="{FF2B5EF4-FFF2-40B4-BE49-F238E27FC236}">
              <a16:creationId xmlns="" xmlns:a16="http://schemas.microsoft.com/office/drawing/2014/main" id="{75C8484D-DD7E-4A6D-9CAF-E60B5DE9B2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2" name="51 CuadroTexto">
          <a:extLst>
            <a:ext uri="{FF2B5EF4-FFF2-40B4-BE49-F238E27FC236}">
              <a16:creationId xmlns="" xmlns:a16="http://schemas.microsoft.com/office/drawing/2014/main" id="{83026411-7CD1-4C01-A34B-81E3BB11E6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3" name="52 CuadroTexto">
          <a:extLst>
            <a:ext uri="{FF2B5EF4-FFF2-40B4-BE49-F238E27FC236}">
              <a16:creationId xmlns="" xmlns:a16="http://schemas.microsoft.com/office/drawing/2014/main" id="{C8DC5AED-3071-442E-8239-C0D4C7345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4" name="53 CuadroTexto">
          <a:extLst>
            <a:ext uri="{FF2B5EF4-FFF2-40B4-BE49-F238E27FC236}">
              <a16:creationId xmlns="" xmlns:a16="http://schemas.microsoft.com/office/drawing/2014/main" id="{C8460BBE-6F0F-4EDF-B398-C734603AA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5" name="54 CuadroTexto">
          <a:extLst>
            <a:ext uri="{FF2B5EF4-FFF2-40B4-BE49-F238E27FC236}">
              <a16:creationId xmlns="" xmlns:a16="http://schemas.microsoft.com/office/drawing/2014/main" id="{830F8444-AC8D-4ECB-8252-25E3144FC6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6" name="55 CuadroTexto">
          <a:extLst>
            <a:ext uri="{FF2B5EF4-FFF2-40B4-BE49-F238E27FC236}">
              <a16:creationId xmlns="" xmlns:a16="http://schemas.microsoft.com/office/drawing/2014/main" id="{1A2CCD42-EB4D-4E3C-BE27-C67B141BB8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7" name="56 CuadroTexto">
          <a:extLst>
            <a:ext uri="{FF2B5EF4-FFF2-40B4-BE49-F238E27FC236}">
              <a16:creationId xmlns="" xmlns:a16="http://schemas.microsoft.com/office/drawing/2014/main" id="{84D69EA2-E478-4CB0-8C69-017302CE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78" name="57 CuadroTexto">
          <a:extLst>
            <a:ext uri="{FF2B5EF4-FFF2-40B4-BE49-F238E27FC236}">
              <a16:creationId xmlns="" xmlns:a16="http://schemas.microsoft.com/office/drawing/2014/main" id="{19328819-5848-49F6-B142-872311A473C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9" name="58 CuadroTexto">
          <a:extLst>
            <a:ext uri="{FF2B5EF4-FFF2-40B4-BE49-F238E27FC236}">
              <a16:creationId xmlns="" xmlns:a16="http://schemas.microsoft.com/office/drawing/2014/main" id="{62FD5FAE-4AC1-4881-B2B0-5CAA85A69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0" name="59 CuadroTexto">
          <a:extLst>
            <a:ext uri="{FF2B5EF4-FFF2-40B4-BE49-F238E27FC236}">
              <a16:creationId xmlns="" xmlns:a16="http://schemas.microsoft.com/office/drawing/2014/main" id="{E41CDA9B-DD11-413D-9652-208070E8A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1" name="60 CuadroTexto">
          <a:extLst>
            <a:ext uri="{FF2B5EF4-FFF2-40B4-BE49-F238E27FC236}">
              <a16:creationId xmlns="" xmlns:a16="http://schemas.microsoft.com/office/drawing/2014/main" id="{B9F19454-7B32-4174-8C63-ED1CCA0FA1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82" name="61 CuadroTexto">
          <a:extLst>
            <a:ext uri="{FF2B5EF4-FFF2-40B4-BE49-F238E27FC236}">
              <a16:creationId xmlns="" xmlns:a16="http://schemas.microsoft.com/office/drawing/2014/main" id="{748FFD51-7823-4176-9B3A-501AD07493A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3" name="62 CuadroTexto">
          <a:extLst>
            <a:ext uri="{FF2B5EF4-FFF2-40B4-BE49-F238E27FC236}">
              <a16:creationId xmlns="" xmlns:a16="http://schemas.microsoft.com/office/drawing/2014/main" id="{AC399C05-A784-4B0C-8027-E1EEF536DF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4" name="63 CuadroTexto">
          <a:extLst>
            <a:ext uri="{FF2B5EF4-FFF2-40B4-BE49-F238E27FC236}">
              <a16:creationId xmlns="" xmlns:a16="http://schemas.microsoft.com/office/drawing/2014/main" id="{B075742A-D9F7-486D-A05D-3949022DD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5" name="64 CuadroTexto">
          <a:extLst>
            <a:ext uri="{FF2B5EF4-FFF2-40B4-BE49-F238E27FC236}">
              <a16:creationId xmlns="" xmlns:a16="http://schemas.microsoft.com/office/drawing/2014/main" id="{5701AB2F-9092-4A28-A7B8-9E7AB2371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6" name="65 CuadroTexto">
          <a:extLst>
            <a:ext uri="{FF2B5EF4-FFF2-40B4-BE49-F238E27FC236}">
              <a16:creationId xmlns="" xmlns:a16="http://schemas.microsoft.com/office/drawing/2014/main" id="{0EF638F0-AECB-4C71-91F5-6C1B4690D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7" name="66 CuadroTexto">
          <a:extLst>
            <a:ext uri="{FF2B5EF4-FFF2-40B4-BE49-F238E27FC236}">
              <a16:creationId xmlns="" xmlns:a16="http://schemas.microsoft.com/office/drawing/2014/main" id="{BAB81F42-9260-42CC-87F5-1822B58EB0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8" name="67 CuadroTexto">
          <a:extLst>
            <a:ext uri="{FF2B5EF4-FFF2-40B4-BE49-F238E27FC236}">
              <a16:creationId xmlns="" xmlns:a16="http://schemas.microsoft.com/office/drawing/2014/main" id="{A13415DE-D897-4276-9677-FEFA8DA88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9" name="68 CuadroTexto">
          <a:extLst>
            <a:ext uri="{FF2B5EF4-FFF2-40B4-BE49-F238E27FC236}">
              <a16:creationId xmlns="" xmlns:a16="http://schemas.microsoft.com/office/drawing/2014/main" id="{5BC3327D-F442-4DEF-A0FF-1016A4F0B3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0" name="69 CuadroTexto">
          <a:extLst>
            <a:ext uri="{FF2B5EF4-FFF2-40B4-BE49-F238E27FC236}">
              <a16:creationId xmlns="" xmlns:a16="http://schemas.microsoft.com/office/drawing/2014/main" id="{AC5036C7-7250-4687-B534-6133B630C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1" name="70 CuadroTexto">
          <a:extLst>
            <a:ext uri="{FF2B5EF4-FFF2-40B4-BE49-F238E27FC236}">
              <a16:creationId xmlns="" xmlns:a16="http://schemas.microsoft.com/office/drawing/2014/main" id="{53908397-6464-4005-B86F-2C8950CF1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2" name="71 CuadroTexto">
          <a:extLst>
            <a:ext uri="{FF2B5EF4-FFF2-40B4-BE49-F238E27FC236}">
              <a16:creationId xmlns="" xmlns:a16="http://schemas.microsoft.com/office/drawing/2014/main" id="{94B372F4-4E62-4DF4-A81C-F020408133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93" name="72 CuadroTexto">
          <a:extLst>
            <a:ext uri="{FF2B5EF4-FFF2-40B4-BE49-F238E27FC236}">
              <a16:creationId xmlns="" xmlns:a16="http://schemas.microsoft.com/office/drawing/2014/main" id="{FDF793D5-D25A-4EB5-B5FE-77C5C0A398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4" name="73 CuadroTexto">
          <a:extLst>
            <a:ext uri="{FF2B5EF4-FFF2-40B4-BE49-F238E27FC236}">
              <a16:creationId xmlns="" xmlns:a16="http://schemas.microsoft.com/office/drawing/2014/main" id="{0C9DFA71-941F-4120-838A-9338F7BF1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5" name="74 CuadroTexto">
          <a:extLst>
            <a:ext uri="{FF2B5EF4-FFF2-40B4-BE49-F238E27FC236}">
              <a16:creationId xmlns="" xmlns:a16="http://schemas.microsoft.com/office/drawing/2014/main" id="{CB4DC14F-A2EA-4F46-AAAD-D0B9E7D0DE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6" name="75 CuadroTexto">
          <a:extLst>
            <a:ext uri="{FF2B5EF4-FFF2-40B4-BE49-F238E27FC236}">
              <a16:creationId xmlns="" xmlns:a16="http://schemas.microsoft.com/office/drawing/2014/main" id="{BED676B1-041A-4AD2-96F2-5F840F8EC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97" name="76 CuadroTexto">
          <a:extLst>
            <a:ext uri="{FF2B5EF4-FFF2-40B4-BE49-F238E27FC236}">
              <a16:creationId xmlns="" xmlns:a16="http://schemas.microsoft.com/office/drawing/2014/main" id="{11A7F438-54E1-464B-A4CB-294ECFEC96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8" name="77 CuadroTexto">
          <a:extLst>
            <a:ext uri="{FF2B5EF4-FFF2-40B4-BE49-F238E27FC236}">
              <a16:creationId xmlns="" xmlns:a16="http://schemas.microsoft.com/office/drawing/2014/main" id="{F9D12ED2-25B9-4D70-83DB-69391B484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9" name="78 CuadroTexto">
          <a:extLst>
            <a:ext uri="{FF2B5EF4-FFF2-40B4-BE49-F238E27FC236}">
              <a16:creationId xmlns="" xmlns:a16="http://schemas.microsoft.com/office/drawing/2014/main" id="{FD080260-669E-41DC-8F0B-8F80FEA34F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0" name="79 CuadroTexto">
          <a:extLst>
            <a:ext uri="{FF2B5EF4-FFF2-40B4-BE49-F238E27FC236}">
              <a16:creationId xmlns="" xmlns:a16="http://schemas.microsoft.com/office/drawing/2014/main" id="{9192EC40-BD7C-46DA-8401-5DFD203FEA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1" name="80 CuadroTexto">
          <a:extLst>
            <a:ext uri="{FF2B5EF4-FFF2-40B4-BE49-F238E27FC236}">
              <a16:creationId xmlns="" xmlns:a16="http://schemas.microsoft.com/office/drawing/2014/main" id="{D7487012-3B40-4351-B709-DFD92988FE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2" name="81 CuadroTexto">
          <a:extLst>
            <a:ext uri="{FF2B5EF4-FFF2-40B4-BE49-F238E27FC236}">
              <a16:creationId xmlns="" xmlns:a16="http://schemas.microsoft.com/office/drawing/2014/main" id="{34009941-EA77-40F7-B420-930ADDA6E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3" name="82 CuadroTexto">
          <a:extLst>
            <a:ext uri="{FF2B5EF4-FFF2-40B4-BE49-F238E27FC236}">
              <a16:creationId xmlns="" xmlns:a16="http://schemas.microsoft.com/office/drawing/2014/main" id="{4CD73B52-A5C7-4537-8E92-BBC139490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4" name="83 CuadroTexto">
          <a:extLst>
            <a:ext uri="{FF2B5EF4-FFF2-40B4-BE49-F238E27FC236}">
              <a16:creationId xmlns="" xmlns:a16="http://schemas.microsoft.com/office/drawing/2014/main" id="{2641C699-B433-48A4-B022-CE1036A14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5" name="84 CuadroTexto">
          <a:extLst>
            <a:ext uri="{FF2B5EF4-FFF2-40B4-BE49-F238E27FC236}">
              <a16:creationId xmlns="" xmlns:a16="http://schemas.microsoft.com/office/drawing/2014/main" id="{AE84535A-AAE5-423E-950D-B7077DCB8E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6" name="85 CuadroTexto">
          <a:extLst>
            <a:ext uri="{FF2B5EF4-FFF2-40B4-BE49-F238E27FC236}">
              <a16:creationId xmlns="" xmlns:a16="http://schemas.microsoft.com/office/drawing/2014/main" id="{A232FD05-181A-4382-8E3B-3EB5887E0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7" name="86 CuadroTexto">
          <a:extLst>
            <a:ext uri="{FF2B5EF4-FFF2-40B4-BE49-F238E27FC236}">
              <a16:creationId xmlns="" xmlns:a16="http://schemas.microsoft.com/office/drawing/2014/main" id="{2A8EBC43-CA6F-43DE-88F8-A625E0C0EE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08" name="87 CuadroTexto">
          <a:extLst>
            <a:ext uri="{FF2B5EF4-FFF2-40B4-BE49-F238E27FC236}">
              <a16:creationId xmlns="" xmlns:a16="http://schemas.microsoft.com/office/drawing/2014/main" id="{10E257E9-AE8E-4543-9965-BC5CB9D26E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9" name="88 CuadroTexto">
          <a:extLst>
            <a:ext uri="{FF2B5EF4-FFF2-40B4-BE49-F238E27FC236}">
              <a16:creationId xmlns="" xmlns:a16="http://schemas.microsoft.com/office/drawing/2014/main" id="{062A3570-2DF3-46D3-A75A-1ADF3C2FFB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0" name="89 CuadroTexto">
          <a:extLst>
            <a:ext uri="{FF2B5EF4-FFF2-40B4-BE49-F238E27FC236}">
              <a16:creationId xmlns="" xmlns:a16="http://schemas.microsoft.com/office/drawing/2014/main" id="{9393DC9E-A23A-4B75-A3F9-35E1E3981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1" name="90 CuadroTexto">
          <a:extLst>
            <a:ext uri="{FF2B5EF4-FFF2-40B4-BE49-F238E27FC236}">
              <a16:creationId xmlns="" xmlns:a16="http://schemas.microsoft.com/office/drawing/2014/main" id="{4F505283-BCDF-4914-B3A7-D586D73D0F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12" name="91 CuadroTexto">
          <a:extLst>
            <a:ext uri="{FF2B5EF4-FFF2-40B4-BE49-F238E27FC236}">
              <a16:creationId xmlns="" xmlns:a16="http://schemas.microsoft.com/office/drawing/2014/main" id="{AA524672-58BF-46A1-BC5D-5659416FF00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3" name="92 CuadroTexto">
          <a:extLst>
            <a:ext uri="{FF2B5EF4-FFF2-40B4-BE49-F238E27FC236}">
              <a16:creationId xmlns="" xmlns:a16="http://schemas.microsoft.com/office/drawing/2014/main" id="{A61EE761-F677-4FF0-B393-CF9F3FBAC5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4" name="93 CuadroTexto">
          <a:extLst>
            <a:ext uri="{FF2B5EF4-FFF2-40B4-BE49-F238E27FC236}">
              <a16:creationId xmlns="" xmlns:a16="http://schemas.microsoft.com/office/drawing/2014/main" id="{D9DE3494-D39E-47B5-A50A-F8421D0D5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5" name="94 CuadroTexto">
          <a:extLst>
            <a:ext uri="{FF2B5EF4-FFF2-40B4-BE49-F238E27FC236}">
              <a16:creationId xmlns="" xmlns:a16="http://schemas.microsoft.com/office/drawing/2014/main" id="{770AFC76-9C12-4363-94D5-C13323C78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6" name="95 CuadroTexto">
          <a:extLst>
            <a:ext uri="{FF2B5EF4-FFF2-40B4-BE49-F238E27FC236}">
              <a16:creationId xmlns="" xmlns:a16="http://schemas.microsoft.com/office/drawing/2014/main" id="{68629EF5-3FBF-4097-A3C5-50E6681F08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7" name="96 CuadroTexto">
          <a:extLst>
            <a:ext uri="{FF2B5EF4-FFF2-40B4-BE49-F238E27FC236}">
              <a16:creationId xmlns="" xmlns:a16="http://schemas.microsoft.com/office/drawing/2014/main" id="{6473ED0E-5875-4536-8CC5-1B130BCF5F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8" name="97 CuadroTexto">
          <a:extLst>
            <a:ext uri="{FF2B5EF4-FFF2-40B4-BE49-F238E27FC236}">
              <a16:creationId xmlns="" xmlns:a16="http://schemas.microsoft.com/office/drawing/2014/main" id="{59DDC7A8-C6E2-443F-9C9B-A506C4C19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9" name="98 CuadroTexto">
          <a:extLst>
            <a:ext uri="{FF2B5EF4-FFF2-40B4-BE49-F238E27FC236}">
              <a16:creationId xmlns="" xmlns:a16="http://schemas.microsoft.com/office/drawing/2014/main" id="{991FB7B9-8FD4-4217-A7E6-7865CA5C37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0" name="99 CuadroTexto">
          <a:extLst>
            <a:ext uri="{FF2B5EF4-FFF2-40B4-BE49-F238E27FC236}">
              <a16:creationId xmlns="" xmlns:a16="http://schemas.microsoft.com/office/drawing/2014/main" id="{A2B1C831-51C0-45CB-B7C2-C0C5FACDB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1" name="100 CuadroTexto">
          <a:extLst>
            <a:ext uri="{FF2B5EF4-FFF2-40B4-BE49-F238E27FC236}">
              <a16:creationId xmlns="" xmlns:a16="http://schemas.microsoft.com/office/drawing/2014/main" id="{C45AD4E2-F5AE-4F53-BE7F-A1492E62B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2" name="101 CuadroTexto">
          <a:extLst>
            <a:ext uri="{FF2B5EF4-FFF2-40B4-BE49-F238E27FC236}">
              <a16:creationId xmlns="" xmlns:a16="http://schemas.microsoft.com/office/drawing/2014/main" id="{1DC8E0E2-D79E-4DEC-961C-80C09959B4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23" name="102 CuadroTexto">
          <a:extLst>
            <a:ext uri="{FF2B5EF4-FFF2-40B4-BE49-F238E27FC236}">
              <a16:creationId xmlns="" xmlns:a16="http://schemas.microsoft.com/office/drawing/2014/main" id="{6FF37A10-F728-4644-B22E-17E4F924BB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4" name="103 CuadroTexto">
          <a:extLst>
            <a:ext uri="{FF2B5EF4-FFF2-40B4-BE49-F238E27FC236}">
              <a16:creationId xmlns="" xmlns:a16="http://schemas.microsoft.com/office/drawing/2014/main" id="{2E74B4C1-3F6A-4FE1-94EC-8357B423AC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5" name="104 CuadroTexto">
          <a:extLst>
            <a:ext uri="{FF2B5EF4-FFF2-40B4-BE49-F238E27FC236}">
              <a16:creationId xmlns="" xmlns:a16="http://schemas.microsoft.com/office/drawing/2014/main" id="{D81769A8-B769-4AE2-9181-667C827FB1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6" name="105 CuadroTexto">
          <a:extLst>
            <a:ext uri="{FF2B5EF4-FFF2-40B4-BE49-F238E27FC236}">
              <a16:creationId xmlns="" xmlns:a16="http://schemas.microsoft.com/office/drawing/2014/main" id="{9396214E-8428-4C60-9E08-A06F18AFA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27" name="106 CuadroTexto">
          <a:extLst>
            <a:ext uri="{FF2B5EF4-FFF2-40B4-BE49-F238E27FC236}">
              <a16:creationId xmlns="" xmlns:a16="http://schemas.microsoft.com/office/drawing/2014/main" id="{D02F8460-BA3F-45EB-B11E-FBA1AE1AB6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8" name="107 CuadroTexto">
          <a:extLst>
            <a:ext uri="{FF2B5EF4-FFF2-40B4-BE49-F238E27FC236}">
              <a16:creationId xmlns="" xmlns:a16="http://schemas.microsoft.com/office/drawing/2014/main" id="{515602C5-4D45-4F03-A9E3-CE454ACAE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9" name="108 CuadroTexto">
          <a:extLst>
            <a:ext uri="{FF2B5EF4-FFF2-40B4-BE49-F238E27FC236}">
              <a16:creationId xmlns="" xmlns:a16="http://schemas.microsoft.com/office/drawing/2014/main" id="{7684911F-4037-4615-AA0D-6D5D91A0F3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0" name="109 CuadroTexto">
          <a:extLst>
            <a:ext uri="{FF2B5EF4-FFF2-40B4-BE49-F238E27FC236}">
              <a16:creationId xmlns="" xmlns:a16="http://schemas.microsoft.com/office/drawing/2014/main" id="{4CF8333F-F3D5-4B12-A903-F0E07938A3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1" name="110 CuadroTexto">
          <a:extLst>
            <a:ext uri="{FF2B5EF4-FFF2-40B4-BE49-F238E27FC236}">
              <a16:creationId xmlns="" xmlns:a16="http://schemas.microsoft.com/office/drawing/2014/main" id="{D0E0FC21-3907-48B6-9BB3-3E935727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2" name="111 CuadroTexto">
          <a:extLst>
            <a:ext uri="{FF2B5EF4-FFF2-40B4-BE49-F238E27FC236}">
              <a16:creationId xmlns="" xmlns:a16="http://schemas.microsoft.com/office/drawing/2014/main" id="{4FF1305B-2243-4FD4-B3A0-CEF37903C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3" name="112 CuadroTexto">
          <a:extLst>
            <a:ext uri="{FF2B5EF4-FFF2-40B4-BE49-F238E27FC236}">
              <a16:creationId xmlns="" xmlns:a16="http://schemas.microsoft.com/office/drawing/2014/main" id="{7154B4C3-B518-407C-ABA0-D7D9FEAAD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4" name="113 CuadroTexto">
          <a:extLst>
            <a:ext uri="{FF2B5EF4-FFF2-40B4-BE49-F238E27FC236}">
              <a16:creationId xmlns="" xmlns:a16="http://schemas.microsoft.com/office/drawing/2014/main" id="{9DBE21EB-CCA6-4E07-8B01-C40A01EE8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5" name="114 CuadroTexto">
          <a:extLst>
            <a:ext uri="{FF2B5EF4-FFF2-40B4-BE49-F238E27FC236}">
              <a16:creationId xmlns="" xmlns:a16="http://schemas.microsoft.com/office/drawing/2014/main" id="{6039D7D2-B3C2-4A7F-8AC3-3989B8AD1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6" name="115 CuadroTexto">
          <a:extLst>
            <a:ext uri="{FF2B5EF4-FFF2-40B4-BE49-F238E27FC236}">
              <a16:creationId xmlns="" xmlns:a16="http://schemas.microsoft.com/office/drawing/2014/main" id="{135B7F14-12EC-43C9-80D1-DF262B58A0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7" name="116 CuadroTexto">
          <a:extLst>
            <a:ext uri="{FF2B5EF4-FFF2-40B4-BE49-F238E27FC236}">
              <a16:creationId xmlns="" xmlns:a16="http://schemas.microsoft.com/office/drawing/2014/main" id="{1BB0C469-08CD-4223-9F20-C4F5773A70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38" name="117 CuadroTexto">
          <a:extLst>
            <a:ext uri="{FF2B5EF4-FFF2-40B4-BE49-F238E27FC236}">
              <a16:creationId xmlns="" xmlns:a16="http://schemas.microsoft.com/office/drawing/2014/main" id="{9047EBF6-BF80-4CA3-BE63-EFD38EF0880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9" name="118 CuadroTexto">
          <a:extLst>
            <a:ext uri="{FF2B5EF4-FFF2-40B4-BE49-F238E27FC236}">
              <a16:creationId xmlns="" xmlns:a16="http://schemas.microsoft.com/office/drawing/2014/main" id="{F30E72F8-2362-42EA-9DE1-600817760D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0" name="119 CuadroTexto">
          <a:extLst>
            <a:ext uri="{FF2B5EF4-FFF2-40B4-BE49-F238E27FC236}">
              <a16:creationId xmlns="" xmlns:a16="http://schemas.microsoft.com/office/drawing/2014/main" id="{BD95BE2F-EA1C-457D-87DE-CD7FBE0B5A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1" name="120 CuadroTexto">
          <a:extLst>
            <a:ext uri="{FF2B5EF4-FFF2-40B4-BE49-F238E27FC236}">
              <a16:creationId xmlns="" xmlns:a16="http://schemas.microsoft.com/office/drawing/2014/main" id="{D393E964-CD2A-4166-AAB1-2D3C4BC609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42" name="121 CuadroTexto">
          <a:extLst>
            <a:ext uri="{FF2B5EF4-FFF2-40B4-BE49-F238E27FC236}">
              <a16:creationId xmlns="" xmlns:a16="http://schemas.microsoft.com/office/drawing/2014/main" id="{E9B2293F-A82D-4D2F-9C6C-3D31256EA3A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3" name="122 CuadroTexto">
          <a:extLst>
            <a:ext uri="{FF2B5EF4-FFF2-40B4-BE49-F238E27FC236}">
              <a16:creationId xmlns="" xmlns:a16="http://schemas.microsoft.com/office/drawing/2014/main" id="{9F91B14D-A287-4B28-911A-5E4D08CCE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4" name="123 CuadroTexto">
          <a:extLst>
            <a:ext uri="{FF2B5EF4-FFF2-40B4-BE49-F238E27FC236}">
              <a16:creationId xmlns="" xmlns:a16="http://schemas.microsoft.com/office/drawing/2014/main" id="{D2A9C50A-46FC-4DF4-B3C8-145A7CEA51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5" name="124 CuadroTexto">
          <a:extLst>
            <a:ext uri="{FF2B5EF4-FFF2-40B4-BE49-F238E27FC236}">
              <a16:creationId xmlns="" xmlns:a16="http://schemas.microsoft.com/office/drawing/2014/main" id="{7308F421-9C96-4223-9FAE-4D29A0BB32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6" name="125 CuadroTexto">
          <a:extLst>
            <a:ext uri="{FF2B5EF4-FFF2-40B4-BE49-F238E27FC236}">
              <a16:creationId xmlns="" xmlns:a16="http://schemas.microsoft.com/office/drawing/2014/main" id="{13AA70D1-A040-4A6F-B208-C2EE7192C3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7" name="126 CuadroTexto">
          <a:extLst>
            <a:ext uri="{FF2B5EF4-FFF2-40B4-BE49-F238E27FC236}">
              <a16:creationId xmlns="" xmlns:a16="http://schemas.microsoft.com/office/drawing/2014/main" id="{35E5EEEA-F512-4551-94BE-887C2137A8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8" name="127 CuadroTexto">
          <a:extLst>
            <a:ext uri="{FF2B5EF4-FFF2-40B4-BE49-F238E27FC236}">
              <a16:creationId xmlns="" xmlns:a16="http://schemas.microsoft.com/office/drawing/2014/main" id="{2F44166D-1DED-47A8-B3CA-F18C40780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9" name="128 CuadroTexto">
          <a:extLst>
            <a:ext uri="{FF2B5EF4-FFF2-40B4-BE49-F238E27FC236}">
              <a16:creationId xmlns="" xmlns:a16="http://schemas.microsoft.com/office/drawing/2014/main" id="{0EFCD653-3808-4CD2-B8DB-D79F871833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0" name="129 CuadroTexto">
          <a:extLst>
            <a:ext uri="{FF2B5EF4-FFF2-40B4-BE49-F238E27FC236}">
              <a16:creationId xmlns="" xmlns:a16="http://schemas.microsoft.com/office/drawing/2014/main" id="{95254287-4715-434E-91B3-C1ABD936B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1" name="130 CuadroTexto">
          <a:extLst>
            <a:ext uri="{FF2B5EF4-FFF2-40B4-BE49-F238E27FC236}">
              <a16:creationId xmlns="" xmlns:a16="http://schemas.microsoft.com/office/drawing/2014/main" id="{B5789988-C3DF-4CFB-AF3B-06F93B094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2" name="131 CuadroTexto">
          <a:extLst>
            <a:ext uri="{FF2B5EF4-FFF2-40B4-BE49-F238E27FC236}">
              <a16:creationId xmlns="" xmlns:a16="http://schemas.microsoft.com/office/drawing/2014/main" id="{B156EFFA-FF09-4AE0-8532-40D099CA9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53" name="132 CuadroTexto">
          <a:extLst>
            <a:ext uri="{FF2B5EF4-FFF2-40B4-BE49-F238E27FC236}">
              <a16:creationId xmlns="" xmlns:a16="http://schemas.microsoft.com/office/drawing/2014/main" id="{9F87A645-4098-499F-9983-CE01B2833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4" name="133 CuadroTexto">
          <a:extLst>
            <a:ext uri="{FF2B5EF4-FFF2-40B4-BE49-F238E27FC236}">
              <a16:creationId xmlns="" xmlns:a16="http://schemas.microsoft.com/office/drawing/2014/main" id="{6C5F3B51-50F0-483E-9376-0A6434C4C1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5" name="134 CuadroTexto">
          <a:extLst>
            <a:ext uri="{FF2B5EF4-FFF2-40B4-BE49-F238E27FC236}">
              <a16:creationId xmlns="" xmlns:a16="http://schemas.microsoft.com/office/drawing/2014/main" id="{BDB829D5-CBC1-42E7-B8C5-924E1E5F6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6" name="135 CuadroTexto">
          <a:extLst>
            <a:ext uri="{FF2B5EF4-FFF2-40B4-BE49-F238E27FC236}">
              <a16:creationId xmlns="" xmlns:a16="http://schemas.microsoft.com/office/drawing/2014/main" id="{37965B8A-A64D-4452-A93B-843027E579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57" name="136 CuadroTexto">
          <a:extLst>
            <a:ext uri="{FF2B5EF4-FFF2-40B4-BE49-F238E27FC236}">
              <a16:creationId xmlns="" xmlns:a16="http://schemas.microsoft.com/office/drawing/2014/main" id="{50B58EA0-8AEE-4CFD-B59E-CF2D62A5CCE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8" name="137 CuadroTexto">
          <a:extLst>
            <a:ext uri="{FF2B5EF4-FFF2-40B4-BE49-F238E27FC236}">
              <a16:creationId xmlns="" xmlns:a16="http://schemas.microsoft.com/office/drawing/2014/main" id="{8FFA6506-A251-45DD-AF64-D49287AA91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9" name="138 CuadroTexto">
          <a:extLst>
            <a:ext uri="{FF2B5EF4-FFF2-40B4-BE49-F238E27FC236}">
              <a16:creationId xmlns="" xmlns:a16="http://schemas.microsoft.com/office/drawing/2014/main" id="{69E0F298-8C96-4C70-AFFE-E92A4D68E6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0" name="139 CuadroTexto">
          <a:extLst>
            <a:ext uri="{FF2B5EF4-FFF2-40B4-BE49-F238E27FC236}">
              <a16:creationId xmlns="" xmlns:a16="http://schemas.microsoft.com/office/drawing/2014/main" id="{E2CEF947-48FB-4BA9-89B2-A95B7BCBB0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1" name="140 CuadroTexto">
          <a:extLst>
            <a:ext uri="{FF2B5EF4-FFF2-40B4-BE49-F238E27FC236}">
              <a16:creationId xmlns="" xmlns:a16="http://schemas.microsoft.com/office/drawing/2014/main" id="{E63BD6EF-25C1-405B-87CF-5E7F6822D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2" name="141 CuadroTexto">
          <a:extLst>
            <a:ext uri="{FF2B5EF4-FFF2-40B4-BE49-F238E27FC236}">
              <a16:creationId xmlns="" xmlns:a16="http://schemas.microsoft.com/office/drawing/2014/main" id="{CA6AB728-2437-4281-B18F-BB2030402E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3" name="142 CuadroTexto">
          <a:extLst>
            <a:ext uri="{FF2B5EF4-FFF2-40B4-BE49-F238E27FC236}">
              <a16:creationId xmlns="" xmlns:a16="http://schemas.microsoft.com/office/drawing/2014/main" id="{D0B299D3-C1CC-4B00-900C-D1DF39945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4" name="143 CuadroTexto">
          <a:extLst>
            <a:ext uri="{FF2B5EF4-FFF2-40B4-BE49-F238E27FC236}">
              <a16:creationId xmlns="" xmlns:a16="http://schemas.microsoft.com/office/drawing/2014/main" id="{2C3E1BF2-EA16-40CE-A38E-1E4FFA6E77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5" name="144 CuadroTexto">
          <a:extLst>
            <a:ext uri="{FF2B5EF4-FFF2-40B4-BE49-F238E27FC236}">
              <a16:creationId xmlns="" xmlns:a16="http://schemas.microsoft.com/office/drawing/2014/main" id="{3DC76F5F-6BEF-4F4B-A474-5517934E2E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6" name="145 CuadroTexto">
          <a:extLst>
            <a:ext uri="{FF2B5EF4-FFF2-40B4-BE49-F238E27FC236}">
              <a16:creationId xmlns="" xmlns:a16="http://schemas.microsoft.com/office/drawing/2014/main" id="{1E312CF7-0159-4137-8AA5-28A49D1EE6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7" name="146 CuadroTexto">
          <a:extLst>
            <a:ext uri="{FF2B5EF4-FFF2-40B4-BE49-F238E27FC236}">
              <a16:creationId xmlns="" xmlns:a16="http://schemas.microsoft.com/office/drawing/2014/main" id="{B1037681-33DC-417F-B8A4-D982E8558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68" name="147 CuadroTexto">
          <a:extLst>
            <a:ext uri="{FF2B5EF4-FFF2-40B4-BE49-F238E27FC236}">
              <a16:creationId xmlns="" xmlns:a16="http://schemas.microsoft.com/office/drawing/2014/main" id="{2483C0A6-FB8D-41FB-BBD9-1B3DB733EE7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9" name="148 CuadroTexto">
          <a:extLst>
            <a:ext uri="{FF2B5EF4-FFF2-40B4-BE49-F238E27FC236}">
              <a16:creationId xmlns="" xmlns:a16="http://schemas.microsoft.com/office/drawing/2014/main" id="{8211B999-A928-4BBC-8FDF-210F1A846B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0" name="149 CuadroTexto">
          <a:extLst>
            <a:ext uri="{FF2B5EF4-FFF2-40B4-BE49-F238E27FC236}">
              <a16:creationId xmlns="" xmlns:a16="http://schemas.microsoft.com/office/drawing/2014/main" id="{44F17397-CDFF-42C7-B4DD-131845FE65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1" name="150 CuadroTexto">
          <a:extLst>
            <a:ext uri="{FF2B5EF4-FFF2-40B4-BE49-F238E27FC236}">
              <a16:creationId xmlns="" xmlns:a16="http://schemas.microsoft.com/office/drawing/2014/main" id="{A8F8F19C-82E1-4732-AF4F-E97EBD1382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72" name="151 CuadroTexto">
          <a:extLst>
            <a:ext uri="{FF2B5EF4-FFF2-40B4-BE49-F238E27FC236}">
              <a16:creationId xmlns="" xmlns:a16="http://schemas.microsoft.com/office/drawing/2014/main" id="{97DBC5FE-0D83-4132-8A51-C1790B1FF1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3" name="152 CuadroTexto">
          <a:extLst>
            <a:ext uri="{FF2B5EF4-FFF2-40B4-BE49-F238E27FC236}">
              <a16:creationId xmlns="" xmlns:a16="http://schemas.microsoft.com/office/drawing/2014/main" id="{B48AADA6-734F-4C35-A355-CDAFF213AC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4" name="153 CuadroTexto">
          <a:extLst>
            <a:ext uri="{FF2B5EF4-FFF2-40B4-BE49-F238E27FC236}">
              <a16:creationId xmlns="" xmlns:a16="http://schemas.microsoft.com/office/drawing/2014/main" id="{BFB5F036-C2E5-407F-81F8-2FAD447A9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5" name="154 CuadroTexto">
          <a:extLst>
            <a:ext uri="{FF2B5EF4-FFF2-40B4-BE49-F238E27FC236}">
              <a16:creationId xmlns="" xmlns:a16="http://schemas.microsoft.com/office/drawing/2014/main" id="{0B07F00E-992A-4AD6-9A1E-B4B473C88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6" name="155 CuadroTexto">
          <a:extLst>
            <a:ext uri="{FF2B5EF4-FFF2-40B4-BE49-F238E27FC236}">
              <a16:creationId xmlns="" xmlns:a16="http://schemas.microsoft.com/office/drawing/2014/main" id="{4249ED7A-CFC6-48D2-BECF-EEF7003515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7" name="156 CuadroTexto">
          <a:extLst>
            <a:ext uri="{FF2B5EF4-FFF2-40B4-BE49-F238E27FC236}">
              <a16:creationId xmlns="" xmlns:a16="http://schemas.microsoft.com/office/drawing/2014/main" id="{7E1290DE-3F02-4D89-BDE2-E89BE0C72E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8" name="157 CuadroTexto">
          <a:extLst>
            <a:ext uri="{FF2B5EF4-FFF2-40B4-BE49-F238E27FC236}">
              <a16:creationId xmlns="" xmlns:a16="http://schemas.microsoft.com/office/drawing/2014/main" id="{E80E51F6-20CB-4955-8F45-08043CF991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9" name="158 CuadroTexto">
          <a:extLst>
            <a:ext uri="{FF2B5EF4-FFF2-40B4-BE49-F238E27FC236}">
              <a16:creationId xmlns="" xmlns:a16="http://schemas.microsoft.com/office/drawing/2014/main" id="{039DCE44-95D8-4BE7-BDBE-9481036149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0" name="159 CuadroTexto">
          <a:extLst>
            <a:ext uri="{FF2B5EF4-FFF2-40B4-BE49-F238E27FC236}">
              <a16:creationId xmlns="" xmlns:a16="http://schemas.microsoft.com/office/drawing/2014/main" id="{DB933E74-F273-4700-85D2-B075BECC9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1" name="160 CuadroTexto">
          <a:extLst>
            <a:ext uri="{FF2B5EF4-FFF2-40B4-BE49-F238E27FC236}">
              <a16:creationId xmlns="" xmlns:a16="http://schemas.microsoft.com/office/drawing/2014/main" id="{B3AD333A-D53D-41CD-AF61-5CDACA7F88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2" name="161 CuadroTexto">
          <a:extLst>
            <a:ext uri="{FF2B5EF4-FFF2-40B4-BE49-F238E27FC236}">
              <a16:creationId xmlns="" xmlns:a16="http://schemas.microsoft.com/office/drawing/2014/main" id="{43B19BB9-9345-4DA4-B5A6-7B2AFB8FA8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3" name="162 CuadroTexto">
          <a:extLst>
            <a:ext uri="{FF2B5EF4-FFF2-40B4-BE49-F238E27FC236}">
              <a16:creationId xmlns="" xmlns:a16="http://schemas.microsoft.com/office/drawing/2014/main" id="{EE0D933F-4B84-403C-AF06-7B766FA136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4" name="163 CuadroTexto">
          <a:extLst>
            <a:ext uri="{FF2B5EF4-FFF2-40B4-BE49-F238E27FC236}">
              <a16:creationId xmlns="" xmlns:a16="http://schemas.microsoft.com/office/drawing/2014/main" id="{F2F01FDE-BECF-4700-A356-BF7304120B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5" name="164 CuadroTexto">
          <a:extLst>
            <a:ext uri="{FF2B5EF4-FFF2-40B4-BE49-F238E27FC236}">
              <a16:creationId xmlns="" xmlns:a16="http://schemas.microsoft.com/office/drawing/2014/main" id="{7D4BD174-B563-4F01-84D3-04D203A6C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6" name="165 CuadroTexto">
          <a:extLst>
            <a:ext uri="{FF2B5EF4-FFF2-40B4-BE49-F238E27FC236}">
              <a16:creationId xmlns="" xmlns:a16="http://schemas.microsoft.com/office/drawing/2014/main" id="{2EF69EB4-7F83-4B9C-82F7-A3A7515D7C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7" name="166 CuadroTexto">
          <a:extLst>
            <a:ext uri="{FF2B5EF4-FFF2-40B4-BE49-F238E27FC236}">
              <a16:creationId xmlns="" xmlns:a16="http://schemas.microsoft.com/office/drawing/2014/main" id="{9C491F82-FCC9-4313-A49A-CDAF254B103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 name="167 CuadroTexto">
          <a:extLst>
            <a:ext uri="{FF2B5EF4-FFF2-40B4-BE49-F238E27FC236}">
              <a16:creationId xmlns="" xmlns:a16="http://schemas.microsoft.com/office/drawing/2014/main" id="{73FEF302-4218-4075-8196-59B31848AC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 name="168 CuadroTexto">
          <a:extLst>
            <a:ext uri="{FF2B5EF4-FFF2-40B4-BE49-F238E27FC236}">
              <a16:creationId xmlns="" xmlns:a16="http://schemas.microsoft.com/office/drawing/2014/main" id="{189F1E93-23F5-4877-B3FF-7E312A398F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 name="169 CuadroTexto">
          <a:extLst>
            <a:ext uri="{FF2B5EF4-FFF2-40B4-BE49-F238E27FC236}">
              <a16:creationId xmlns="" xmlns:a16="http://schemas.microsoft.com/office/drawing/2014/main" id="{B4007C02-C208-42B5-8224-42BF65461A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 name="170 CuadroTexto">
          <a:extLst>
            <a:ext uri="{FF2B5EF4-FFF2-40B4-BE49-F238E27FC236}">
              <a16:creationId xmlns="" xmlns:a16="http://schemas.microsoft.com/office/drawing/2014/main" id="{10E8B458-24EF-4A61-BEC3-2213954720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 name="171 CuadroTexto">
          <a:extLst>
            <a:ext uri="{FF2B5EF4-FFF2-40B4-BE49-F238E27FC236}">
              <a16:creationId xmlns="" xmlns:a16="http://schemas.microsoft.com/office/drawing/2014/main" id="{87F2FDAB-1DA6-4030-A852-A993F0961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 name="172 CuadroTexto">
          <a:extLst>
            <a:ext uri="{FF2B5EF4-FFF2-40B4-BE49-F238E27FC236}">
              <a16:creationId xmlns="" xmlns:a16="http://schemas.microsoft.com/office/drawing/2014/main" id="{3F1CD74B-C762-4C59-83F7-19C5541878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 name="173 CuadroTexto">
          <a:extLst>
            <a:ext uri="{FF2B5EF4-FFF2-40B4-BE49-F238E27FC236}">
              <a16:creationId xmlns="" xmlns:a16="http://schemas.microsoft.com/office/drawing/2014/main" id="{DAEE90D4-7711-49E0-A93B-CCEC57036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 name="174 CuadroTexto">
          <a:extLst>
            <a:ext uri="{FF2B5EF4-FFF2-40B4-BE49-F238E27FC236}">
              <a16:creationId xmlns="" xmlns:a16="http://schemas.microsoft.com/office/drawing/2014/main" id="{9F8400F4-1DFB-4C59-B9DD-90F9A2D104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 name="175 CuadroTexto">
          <a:extLst>
            <a:ext uri="{FF2B5EF4-FFF2-40B4-BE49-F238E27FC236}">
              <a16:creationId xmlns="" xmlns:a16="http://schemas.microsoft.com/office/drawing/2014/main" id="{0A354E0B-42EE-4BC6-A457-C4294BFDE4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 name="176 CuadroTexto">
          <a:extLst>
            <a:ext uri="{FF2B5EF4-FFF2-40B4-BE49-F238E27FC236}">
              <a16:creationId xmlns="" xmlns:a16="http://schemas.microsoft.com/office/drawing/2014/main" id="{79E739C2-BA01-42B5-A86E-F29C116814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8" name="177 CuadroTexto">
          <a:extLst>
            <a:ext uri="{FF2B5EF4-FFF2-40B4-BE49-F238E27FC236}">
              <a16:creationId xmlns="" xmlns:a16="http://schemas.microsoft.com/office/drawing/2014/main" id="{B30E50D6-C677-442B-8ABA-1282D584D8B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 name="178 CuadroTexto">
          <a:extLst>
            <a:ext uri="{FF2B5EF4-FFF2-40B4-BE49-F238E27FC236}">
              <a16:creationId xmlns="" xmlns:a16="http://schemas.microsoft.com/office/drawing/2014/main" id="{A0895671-00C8-4ECA-8496-3EF951DEF9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 name="179 CuadroTexto">
          <a:extLst>
            <a:ext uri="{FF2B5EF4-FFF2-40B4-BE49-F238E27FC236}">
              <a16:creationId xmlns="" xmlns:a16="http://schemas.microsoft.com/office/drawing/2014/main" id="{1FD250E8-EE7D-476E-9E33-71D9D382AA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 name="180 CuadroTexto">
          <a:extLst>
            <a:ext uri="{FF2B5EF4-FFF2-40B4-BE49-F238E27FC236}">
              <a16:creationId xmlns="" xmlns:a16="http://schemas.microsoft.com/office/drawing/2014/main" id="{2EA42FD0-F2FF-4056-B095-982922F8F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2" name="181 CuadroTexto">
          <a:extLst>
            <a:ext uri="{FF2B5EF4-FFF2-40B4-BE49-F238E27FC236}">
              <a16:creationId xmlns="" xmlns:a16="http://schemas.microsoft.com/office/drawing/2014/main" id="{C0E98F6E-AEF1-43F5-8AE1-F468ACFE1C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 name="182 CuadroTexto">
          <a:extLst>
            <a:ext uri="{FF2B5EF4-FFF2-40B4-BE49-F238E27FC236}">
              <a16:creationId xmlns="" xmlns:a16="http://schemas.microsoft.com/office/drawing/2014/main" id="{075960B2-A980-4C34-9B7D-4511D5C77C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 name="183 CuadroTexto">
          <a:extLst>
            <a:ext uri="{FF2B5EF4-FFF2-40B4-BE49-F238E27FC236}">
              <a16:creationId xmlns="" xmlns:a16="http://schemas.microsoft.com/office/drawing/2014/main" id="{6D06DC6E-4049-4CE3-82E1-A9FD1C681A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 name="184 CuadroTexto">
          <a:extLst>
            <a:ext uri="{FF2B5EF4-FFF2-40B4-BE49-F238E27FC236}">
              <a16:creationId xmlns="" xmlns:a16="http://schemas.microsoft.com/office/drawing/2014/main" id="{E223E7C2-363A-4347-8A84-41ECA65DD4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 name="185 CuadroTexto">
          <a:extLst>
            <a:ext uri="{FF2B5EF4-FFF2-40B4-BE49-F238E27FC236}">
              <a16:creationId xmlns="" xmlns:a16="http://schemas.microsoft.com/office/drawing/2014/main" id="{ED17AE7B-C138-4454-9B7F-23AE1CC77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 name="186 CuadroTexto">
          <a:extLst>
            <a:ext uri="{FF2B5EF4-FFF2-40B4-BE49-F238E27FC236}">
              <a16:creationId xmlns="" xmlns:a16="http://schemas.microsoft.com/office/drawing/2014/main" id="{281ED0B9-705F-44B4-BACE-DE7EEF814B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 name="187 CuadroTexto">
          <a:extLst>
            <a:ext uri="{FF2B5EF4-FFF2-40B4-BE49-F238E27FC236}">
              <a16:creationId xmlns="" xmlns:a16="http://schemas.microsoft.com/office/drawing/2014/main" id="{E1C4A00B-2C70-4F93-A7AB-E2D951178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9" name="188 CuadroTexto">
          <a:extLst>
            <a:ext uri="{FF2B5EF4-FFF2-40B4-BE49-F238E27FC236}">
              <a16:creationId xmlns="" xmlns:a16="http://schemas.microsoft.com/office/drawing/2014/main" id="{61412450-E824-4491-AE72-6D77A18C81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0" name="189 CuadroTexto">
          <a:extLst>
            <a:ext uri="{FF2B5EF4-FFF2-40B4-BE49-F238E27FC236}">
              <a16:creationId xmlns="" xmlns:a16="http://schemas.microsoft.com/office/drawing/2014/main" id="{65B39ACC-F43D-4FAD-B94B-5246C0D2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1" name="190 CuadroTexto">
          <a:extLst>
            <a:ext uri="{FF2B5EF4-FFF2-40B4-BE49-F238E27FC236}">
              <a16:creationId xmlns="" xmlns:a16="http://schemas.microsoft.com/office/drawing/2014/main" id="{5AB1DD86-CD3D-428E-845F-89A5E44956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2" name="191 CuadroTexto">
          <a:extLst>
            <a:ext uri="{FF2B5EF4-FFF2-40B4-BE49-F238E27FC236}">
              <a16:creationId xmlns="" xmlns:a16="http://schemas.microsoft.com/office/drawing/2014/main" id="{A2241B1B-E87B-481D-83C8-C4DAF10F5B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13" name="192 CuadroTexto">
          <a:extLst>
            <a:ext uri="{FF2B5EF4-FFF2-40B4-BE49-F238E27FC236}">
              <a16:creationId xmlns="" xmlns:a16="http://schemas.microsoft.com/office/drawing/2014/main" id="{0ABB8EB1-9758-4C3A-B9D5-7378E0CCE2F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4" name="193 CuadroTexto">
          <a:extLst>
            <a:ext uri="{FF2B5EF4-FFF2-40B4-BE49-F238E27FC236}">
              <a16:creationId xmlns="" xmlns:a16="http://schemas.microsoft.com/office/drawing/2014/main" id="{DADF33D9-F132-47A8-9F7C-B7AA46979C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5" name="194 CuadroTexto">
          <a:extLst>
            <a:ext uri="{FF2B5EF4-FFF2-40B4-BE49-F238E27FC236}">
              <a16:creationId xmlns="" xmlns:a16="http://schemas.microsoft.com/office/drawing/2014/main" id="{41FBBFB7-EE2B-4B3B-9BA1-26978AA014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6" name="195 CuadroTexto">
          <a:extLst>
            <a:ext uri="{FF2B5EF4-FFF2-40B4-BE49-F238E27FC236}">
              <a16:creationId xmlns="" xmlns:a16="http://schemas.microsoft.com/office/drawing/2014/main" id="{FC6BC0AC-D8CF-40BE-B391-C2278938F5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17" name="196 CuadroTexto">
          <a:extLst>
            <a:ext uri="{FF2B5EF4-FFF2-40B4-BE49-F238E27FC236}">
              <a16:creationId xmlns="" xmlns:a16="http://schemas.microsoft.com/office/drawing/2014/main" id="{DB8E8CC7-919E-4559-AF4B-21AD79354AF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8" name="197 CuadroTexto">
          <a:extLst>
            <a:ext uri="{FF2B5EF4-FFF2-40B4-BE49-F238E27FC236}">
              <a16:creationId xmlns="" xmlns:a16="http://schemas.microsoft.com/office/drawing/2014/main" id="{70BECA10-3D8E-4187-9D18-90BCB99CB6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9" name="198 CuadroTexto">
          <a:extLst>
            <a:ext uri="{FF2B5EF4-FFF2-40B4-BE49-F238E27FC236}">
              <a16:creationId xmlns="" xmlns:a16="http://schemas.microsoft.com/office/drawing/2014/main" id="{7538BA04-5213-4B3A-A484-BDE382F63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0" name="199 CuadroTexto">
          <a:extLst>
            <a:ext uri="{FF2B5EF4-FFF2-40B4-BE49-F238E27FC236}">
              <a16:creationId xmlns="" xmlns:a16="http://schemas.microsoft.com/office/drawing/2014/main" id="{130D2A18-7A9B-4281-8548-8E883FBCD9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1" name="200 CuadroTexto">
          <a:extLst>
            <a:ext uri="{FF2B5EF4-FFF2-40B4-BE49-F238E27FC236}">
              <a16:creationId xmlns="" xmlns:a16="http://schemas.microsoft.com/office/drawing/2014/main" id="{2B722265-F479-4DBE-82F1-1C862246F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2" name="201 CuadroTexto">
          <a:extLst>
            <a:ext uri="{FF2B5EF4-FFF2-40B4-BE49-F238E27FC236}">
              <a16:creationId xmlns="" xmlns:a16="http://schemas.microsoft.com/office/drawing/2014/main" id="{D67BDBD5-63D7-474E-8507-B95FE75538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3" name="202 CuadroTexto">
          <a:extLst>
            <a:ext uri="{FF2B5EF4-FFF2-40B4-BE49-F238E27FC236}">
              <a16:creationId xmlns="" xmlns:a16="http://schemas.microsoft.com/office/drawing/2014/main" id="{F4CCA830-CAD7-45C2-8259-7DC9461397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4" name="203 CuadroTexto">
          <a:extLst>
            <a:ext uri="{FF2B5EF4-FFF2-40B4-BE49-F238E27FC236}">
              <a16:creationId xmlns="" xmlns:a16="http://schemas.microsoft.com/office/drawing/2014/main" id="{952EE419-EFFC-4D8F-9796-7011010505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5" name="204 CuadroTexto">
          <a:extLst>
            <a:ext uri="{FF2B5EF4-FFF2-40B4-BE49-F238E27FC236}">
              <a16:creationId xmlns="" xmlns:a16="http://schemas.microsoft.com/office/drawing/2014/main" id="{97E837B0-42BB-4A9F-BAA6-7D537023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6" name="205 CuadroTexto">
          <a:extLst>
            <a:ext uri="{FF2B5EF4-FFF2-40B4-BE49-F238E27FC236}">
              <a16:creationId xmlns="" xmlns:a16="http://schemas.microsoft.com/office/drawing/2014/main" id="{004E1A65-24DC-4FDC-B7FE-4F8D242600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7" name="206 CuadroTexto">
          <a:extLst>
            <a:ext uri="{FF2B5EF4-FFF2-40B4-BE49-F238E27FC236}">
              <a16:creationId xmlns="" xmlns:a16="http://schemas.microsoft.com/office/drawing/2014/main" id="{E829A4A1-1745-4B69-87C0-8E2F1F8DDC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28" name="207 CuadroTexto">
          <a:extLst>
            <a:ext uri="{FF2B5EF4-FFF2-40B4-BE49-F238E27FC236}">
              <a16:creationId xmlns="" xmlns:a16="http://schemas.microsoft.com/office/drawing/2014/main" id="{ADCDB897-DE54-4211-A3D4-CFB571F9A74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9" name="208 CuadroTexto">
          <a:extLst>
            <a:ext uri="{FF2B5EF4-FFF2-40B4-BE49-F238E27FC236}">
              <a16:creationId xmlns="" xmlns:a16="http://schemas.microsoft.com/office/drawing/2014/main" id="{BF9CB7E5-6163-42B1-A62D-6D4890D2C4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0" name="209 CuadroTexto">
          <a:extLst>
            <a:ext uri="{FF2B5EF4-FFF2-40B4-BE49-F238E27FC236}">
              <a16:creationId xmlns="" xmlns:a16="http://schemas.microsoft.com/office/drawing/2014/main" id="{B42D8679-E000-40AB-856D-ED19B1922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1" name="210 CuadroTexto">
          <a:extLst>
            <a:ext uri="{FF2B5EF4-FFF2-40B4-BE49-F238E27FC236}">
              <a16:creationId xmlns="" xmlns:a16="http://schemas.microsoft.com/office/drawing/2014/main" id="{397A88B7-87BA-4F19-BA98-D73205E3B2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2" name="1 CuadroTexto">
          <a:extLst>
            <a:ext uri="{FF2B5EF4-FFF2-40B4-BE49-F238E27FC236}">
              <a16:creationId xmlns="" xmlns:a16="http://schemas.microsoft.com/office/drawing/2014/main" id="{B60E9219-7CAF-4314-B27E-25828C3CB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3" name="2 CuadroTexto">
          <a:extLst>
            <a:ext uri="{FF2B5EF4-FFF2-40B4-BE49-F238E27FC236}">
              <a16:creationId xmlns="" xmlns:a16="http://schemas.microsoft.com/office/drawing/2014/main" id="{7DDA1868-2AF8-4EBC-BA11-31211B004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4" name="3 CuadroTexto">
          <a:extLst>
            <a:ext uri="{FF2B5EF4-FFF2-40B4-BE49-F238E27FC236}">
              <a16:creationId xmlns="" xmlns:a16="http://schemas.microsoft.com/office/drawing/2014/main" id="{4828A4E4-FD83-4D9B-A6E6-C5A7573DE0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5" name="4 CuadroTexto">
          <a:extLst>
            <a:ext uri="{FF2B5EF4-FFF2-40B4-BE49-F238E27FC236}">
              <a16:creationId xmlns="" xmlns:a16="http://schemas.microsoft.com/office/drawing/2014/main" id="{04D0E506-1090-42AF-B202-ECFD56A0AB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6" name="5 CuadroTexto">
          <a:extLst>
            <a:ext uri="{FF2B5EF4-FFF2-40B4-BE49-F238E27FC236}">
              <a16:creationId xmlns="" xmlns:a16="http://schemas.microsoft.com/office/drawing/2014/main" id="{9424EBA5-B6A6-4068-AF1E-5B7824C4D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7" name="6 CuadroTexto">
          <a:extLst>
            <a:ext uri="{FF2B5EF4-FFF2-40B4-BE49-F238E27FC236}">
              <a16:creationId xmlns="" xmlns:a16="http://schemas.microsoft.com/office/drawing/2014/main" id="{75F0C735-BE4B-4B07-B5F9-FB34F4BC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8" name="7 CuadroTexto">
          <a:extLst>
            <a:ext uri="{FF2B5EF4-FFF2-40B4-BE49-F238E27FC236}">
              <a16:creationId xmlns="" xmlns:a16="http://schemas.microsoft.com/office/drawing/2014/main" id="{ADB02AA4-D8B7-41A3-BDED-993CAF666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9" name="8 CuadroTexto">
          <a:extLst>
            <a:ext uri="{FF2B5EF4-FFF2-40B4-BE49-F238E27FC236}">
              <a16:creationId xmlns="" xmlns:a16="http://schemas.microsoft.com/office/drawing/2014/main" id="{761B28A8-FDDB-4490-B45B-EFC54DEEA2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0" name="9 CuadroTexto">
          <a:extLst>
            <a:ext uri="{FF2B5EF4-FFF2-40B4-BE49-F238E27FC236}">
              <a16:creationId xmlns="" xmlns:a16="http://schemas.microsoft.com/office/drawing/2014/main" id="{8EB67F4D-B64A-4A42-B5C3-DE12AD64A3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1" name="10 CuadroTexto">
          <a:extLst>
            <a:ext uri="{FF2B5EF4-FFF2-40B4-BE49-F238E27FC236}">
              <a16:creationId xmlns="" xmlns:a16="http://schemas.microsoft.com/office/drawing/2014/main" id="{5D40CB9C-4B77-4BC0-8AC9-E655E5BF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2" name="11 CuadroTexto">
          <a:extLst>
            <a:ext uri="{FF2B5EF4-FFF2-40B4-BE49-F238E27FC236}">
              <a16:creationId xmlns="" xmlns:a16="http://schemas.microsoft.com/office/drawing/2014/main" id="{4BBF6880-A552-48E7-84AF-C6D5053A50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3" name="12 CuadroTexto">
          <a:extLst>
            <a:ext uri="{FF2B5EF4-FFF2-40B4-BE49-F238E27FC236}">
              <a16:creationId xmlns="" xmlns:a16="http://schemas.microsoft.com/office/drawing/2014/main" id="{5569B6A9-8EDF-41E9-9E69-2C495EA084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4" name="13 CuadroTexto">
          <a:extLst>
            <a:ext uri="{FF2B5EF4-FFF2-40B4-BE49-F238E27FC236}">
              <a16:creationId xmlns="" xmlns:a16="http://schemas.microsoft.com/office/drawing/2014/main" id="{6D20EFD5-4D2B-4386-921B-65977475FE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5" name="14 CuadroTexto">
          <a:extLst>
            <a:ext uri="{FF2B5EF4-FFF2-40B4-BE49-F238E27FC236}">
              <a16:creationId xmlns="" xmlns:a16="http://schemas.microsoft.com/office/drawing/2014/main" id="{C43D5342-AB90-4C58-99C1-14A259BCF6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6" name="15 CuadroTexto">
          <a:extLst>
            <a:ext uri="{FF2B5EF4-FFF2-40B4-BE49-F238E27FC236}">
              <a16:creationId xmlns="" xmlns:a16="http://schemas.microsoft.com/office/drawing/2014/main" id="{9A79DA06-C04A-436B-8833-410B960C3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7" name="16 CuadroTexto">
          <a:extLst>
            <a:ext uri="{FF2B5EF4-FFF2-40B4-BE49-F238E27FC236}">
              <a16:creationId xmlns="" xmlns:a16="http://schemas.microsoft.com/office/drawing/2014/main" id="{65A3D9B6-987A-4E2B-ABB3-C3B1FF74C3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8" name="17 CuadroTexto">
          <a:extLst>
            <a:ext uri="{FF2B5EF4-FFF2-40B4-BE49-F238E27FC236}">
              <a16:creationId xmlns="" xmlns:a16="http://schemas.microsoft.com/office/drawing/2014/main" id="{9B216EA7-6960-46A3-946B-207D55D1CD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9" name="18 CuadroTexto">
          <a:extLst>
            <a:ext uri="{FF2B5EF4-FFF2-40B4-BE49-F238E27FC236}">
              <a16:creationId xmlns="" xmlns:a16="http://schemas.microsoft.com/office/drawing/2014/main" id="{B1F210DE-DB2F-436C-B708-09390DDD9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0" name="19 CuadroTexto">
          <a:extLst>
            <a:ext uri="{FF2B5EF4-FFF2-40B4-BE49-F238E27FC236}">
              <a16:creationId xmlns="" xmlns:a16="http://schemas.microsoft.com/office/drawing/2014/main" id="{D341DD41-F8D4-4837-BAB7-C43BCA4A38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1" name="20 CuadroTexto">
          <a:extLst>
            <a:ext uri="{FF2B5EF4-FFF2-40B4-BE49-F238E27FC236}">
              <a16:creationId xmlns="" xmlns:a16="http://schemas.microsoft.com/office/drawing/2014/main" id="{8F9815D7-E7E8-40EC-8938-B330198351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2" name="21 CuadroTexto">
          <a:extLst>
            <a:ext uri="{FF2B5EF4-FFF2-40B4-BE49-F238E27FC236}">
              <a16:creationId xmlns="" xmlns:a16="http://schemas.microsoft.com/office/drawing/2014/main" id="{252B73AC-9143-4037-9CFE-0D19273A7C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3" name="22 CuadroTexto">
          <a:extLst>
            <a:ext uri="{FF2B5EF4-FFF2-40B4-BE49-F238E27FC236}">
              <a16:creationId xmlns="" xmlns:a16="http://schemas.microsoft.com/office/drawing/2014/main" id="{03772196-114B-4828-949D-A1F0143D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4" name="23 CuadroTexto">
          <a:extLst>
            <a:ext uri="{FF2B5EF4-FFF2-40B4-BE49-F238E27FC236}">
              <a16:creationId xmlns="" xmlns:a16="http://schemas.microsoft.com/office/drawing/2014/main" id="{51B26BF1-A9F0-4B55-B821-F1ECA116B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5" name="24 CuadroTexto">
          <a:extLst>
            <a:ext uri="{FF2B5EF4-FFF2-40B4-BE49-F238E27FC236}">
              <a16:creationId xmlns="" xmlns:a16="http://schemas.microsoft.com/office/drawing/2014/main" id="{97A9A119-E6FC-499F-8034-DEAF8F648E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6" name="25 CuadroTexto">
          <a:extLst>
            <a:ext uri="{FF2B5EF4-FFF2-40B4-BE49-F238E27FC236}">
              <a16:creationId xmlns="" xmlns:a16="http://schemas.microsoft.com/office/drawing/2014/main" id="{E67FC90B-D856-4D61-BF95-9FAE9369D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7" name="26 CuadroTexto">
          <a:extLst>
            <a:ext uri="{FF2B5EF4-FFF2-40B4-BE49-F238E27FC236}">
              <a16:creationId xmlns="" xmlns:a16="http://schemas.microsoft.com/office/drawing/2014/main" id="{7F570AF6-88DE-4785-A0B8-425A918644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8" name="27 CuadroTexto">
          <a:extLst>
            <a:ext uri="{FF2B5EF4-FFF2-40B4-BE49-F238E27FC236}">
              <a16:creationId xmlns="" xmlns:a16="http://schemas.microsoft.com/office/drawing/2014/main" id="{4B9CB601-8358-483A-A0D7-3850BA489F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9" name="28 CuadroTexto">
          <a:extLst>
            <a:ext uri="{FF2B5EF4-FFF2-40B4-BE49-F238E27FC236}">
              <a16:creationId xmlns="" xmlns:a16="http://schemas.microsoft.com/office/drawing/2014/main" id="{BD3C31C6-A458-40C8-8A04-A259BDF249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0" name="29 CuadroTexto">
          <a:extLst>
            <a:ext uri="{FF2B5EF4-FFF2-40B4-BE49-F238E27FC236}">
              <a16:creationId xmlns="" xmlns:a16="http://schemas.microsoft.com/office/drawing/2014/main" id="{4F3806D9-56A6-4591-83D3-429E948CB1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1" name="30 CuadroTexto">
          <a:extLst>
            <a:ext uri="{FF2B5EF4-FFF2-40B4-BE49-F238E27FC236}">
              <a16:creationId xmlns="" xmlns:a16="http://schemas.microsoft.com/office/drawing/2014/main" id="{D89BF751-7F7D-4374-9304-615EC451FC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2" name="31 CuadroTexto">
          <a:extLst>
            <a:ext uri="{FF2B5EF4-FFF2-40B4-BE49-F238E27FC236}">
              <a16:creationId xmlns="" xmlns:a16="http://schemas.microsoft.com/office/drawing/2014/main" id="{8C34F697-E816-451F-A4B5-D4C85D92F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3" name="32 CuadroTexto">
          <a:extLst>
            <a:ext uri="{FF2B5EF4-FFF2-40B4-BE49-F238E27FC236}">
              <a16:creationId xmlns="" xmlns:a16="http://schemas.microsoft.com/office/drawing/2014/main" id="{D1F293F5-DB5B-4ADE-80FC-605C0980C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4" name="33 CuadroTexto">
          <a:extLst>
            <a:ext uri="{FF2B5EF4-FFF2-40B4-BE49-F238E27FC236}">
              <a16:creationId xmlns="" xmlns:a16="http://schemas.microsoft.com/office/drawing/2014/main" id="{42B8F966-75E4-41D8-941A-6C0EE3F83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5" name="34 CuadroTexto">
          <a:extLst>
            <a:ext uri="{FF2B5EF4-FFF2-40B4-BE49-F238E27FC236}">
              <a16:creationId xmlns="" xmlns:a16="http://schemas.microsoft.com/office/drawing/2014/main" id="{2D86B3E3-2192-4648-A508-7F5EA044B0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6" name="35 CuadroTexto">
          <a:extLst>
            <a:ext uri="{FF2B5EF4-FFF2-40B4-BE49-F238E27FC236}">
              <a16:creationId xmlns="" xmlns:a16="http://schemas.microsoft.com/office/drawing/2014/main" id="{2E3AED1F-EA41-4A2E-BDEF-74BE460E36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7" name="36 CuadroTexto">
          <a:extLst>
            <a:ext uri="{FF2B5EF4-FFF2-40B4-BE49-F238E27FC236}">
              <a16:creationId xmlns="" xmlns:a16="http://schemas.microsoft.com/office/drawing/2014/main" id="{71D5585A-209F-42A0-8796-B101413FC3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8" name="37 CuadroTexto">
          <a:extLst>
            <a:ext uri="{FF2B5EF4-FFF2-40B4-BE49-F238E27FC236}">
              <a16:creationId xmlns="" xmlns:a16="http://schemas.microsoft.com/office/drawing/2014/main" id="{9A25AAF0-9CBA-4664-9B99-C63D2D2D63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9" name="38 CuadroTexto">
          <a:extLst>
            <a:ext uri="{FF2B5EF4-FFF2-40B4-BE49-F238E27FC236}">
              <a16:creationId xmlns="" xmlns:a16="http://schemas.microsoft.com/office/drawing/2014/main" id="{2C0E7887-7304-4F87-94E9-D9E0DA672D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0" name="39 CuadroTexto">
          <a:extLst>
            <a:ext uri="{FF2B5EF4-FFF2-40B4-BE49-F238E27FC236}">
              <a16:creationId xmlns="" xmlns:a16="http://schemas.microsoft.com/office/drawing/2014/main" id="{D53A289D-A0B6-44A4-9753-09EB544C8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1" name="40 CuadroTexto">
          <a:extLst>
            <a:ext uri="{FF2B5EF4-FFF2-40B4-BE49-F238E27FC236}">
              <a16:creationId xmlns="" xmlns:a16="http://schemas.microsoft.com/office/drawing/2014/main" id="{84ED6EEC-FDEC-4F43-BBF2-34E84C241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2" name="41 CuadroTexto">
          <a:extLst>
            <a:ext uri="{FF2B5EF4-FFF2-40B4-BE49-F238E27FC236}">
              <a16:creationId xmlns="" xmlns:a16="http://schemas.microsoft.com/office/drawing/2014/main" id="{AEF9A7CA-7DE9-479E-8DD4-F476EFC01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3" name="42 CuadroTexto">
          <a:extLst>
            <a:ext uri="{FF2B5EF4-FFF2-40B4-BE49-F238E27FC236}">
              <a16:creationId xmlns="" xmlns:a16="http://schemas.microsoft.com/office/drawing/2014/main" id="{7A7C3B16-0A82-4241-AF6C-DF8100945C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4" name="43 CuadroTexto">
          <a:extLst>
            <a:ext uri="{FF2B5EF4-FFF2-40B4-BE49-F238E27FC236}">
              <a16:creationId xmlns="" xmlns:a16="http://schemas.microsoft.com/office/drawing/2014/main" id="{E371FE52-CA28-4F0D-BD82-B764A2F7D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5" name="44 CuadroTexto">
          <a:extLst>
            <a:ext uri="{FF2B5EF4-FFF2-40B4-BE49-F238E27FC236}">
              <a16:creationId xmlns="" xmlns:a16="http://schemas.microsoft.com/office/drawing/2014/main" id="{D79CAE78-6059-489B-90E9-8DD02ABA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6" name="45 CuadroTexto">
          <a:extLst>
            <a:ext uri="{FF2B5EF4-FFF2-40B4-BE49-F238E27FC236}">
              <a16:creationId xmlns="" xmlns:a16="http://schemas.microsoft.com/office/drawing/2014/main" id="{E194626D-8A5F-4BB5-995D-3AFB2C1B5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7" name="46 CuadroTexto">
          <a:extLst>
            <a:ext uri="{FF2B5EF4-FFF2-40B4-BE49-F238E27FC236}">
              <a16:creationId xmlns="" xmlns:a16="http://schemas.microsoft.com/office/drawing/2014/main" id="{E5A7C699-A8C4-4096-A70D-C1853C0074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8" name="47 CuadroTexto">
          <a:extLst>
            <a:ext uri="{FF2B5EF4-FFF2-40B4-BE49-F238E27FC236}">
              <a16:creationId xmlns="" xmlns:a16="http://schemas.microsoft.com/office/drawing/2014/main" id="{66F93E04-1F6E-4D5C-8907-9B349CDBB0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9" name="48 CuadroTexto">
          <a:extLst>
            <a:ext uri="{FF2B5EF4-FFF2-40B4-BE49-F238E27FC236}">
              <a16:creationId xmlns="" xmlns:a16="http://schemas.microsoft.com/office/drawing/2014/main" id="{80E732B4-8953-415F-BF21-C5B9F62DBB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0" name="49 CuadroTexto">
          <a:extLst>
            <a:ext uri="{FF2B5EF4-FFF2-40B4-BE49-F238E27FC236}">
              <a16:creationId xmlns="" xmlns:a16="http://schemas.microsoft.com/office/drawing/2014/main" id="{A2D4F937-ED18-46B4-90DA-9B3054CFE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1" name="50 CuadroTexto">
          <a:extLst>
            <a:ext uri="{FF2B5EF4-FFF2-40B4-BE49-F238E27FC236}">
              <a16:creationId xmlns="" xmlns:a16="http://schemas.microsoft.com/office/drawing/2014/main" id="{DDB351BA-747C-480C-8C1B-850361834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2" name="51 CuadroTexto">
          <a:extLst>
            <a:ext uri="{FF2B5EF4-FFF2-40B4-BE49-F238E27FC236}">
              <a16:creationId xmlns="" xmlns:a16="http://schemas.microsoft.com/office/drawing/2014/main" id="{2912483B-5CBD-4A4A-85B9-F7DFD490F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3" name="52 CuadroTexto">
          <a:extLst>
            <a:ext uri="{FF2B5EF4-FFF2-40B4-BE49-F238E27FC236}">
              <a16:creationId xmlns="" xmlns:a16="http://schemas.microsoft.com/office/drawing/2014/main" id="{251AD0D4-C047-4252-88E8-75926BD5F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4" name="53 CuadroTexto">
          <a:extLst>
            <a:ext uri="{FF2B5EF4-FFF2-40B4-BE49-F238E27FC236}">
              <a16:creationId xmlns="" xmlns:a16="http://schemas.microsoft.com/office/drawing/2014/main" id="{535931DC-5847-42A3-A130-9657331819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5" name="54 CuadroTexto">
          <a:extLst>
            <a:ext uri="{FF2B5EF4-FFF2-40B4-BE49-F238E27FC236}">
              <a16:creationId xmlns="" xmlns:a16="http://schemas.microsoft.com/office/drawing/2014/main" id="{C60FB6D9-A89B-4A97-8AD1-E971F876D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6" name="55 CuadroTexto">
          <a:extLst>
            <a:ext uri="{FF2B5EF4-FFF2-40B4-BE49-F238E27FC236}">
              <a16:creationId xmlns="" xmlns:a16="http://schemas.microsoft.com/office/drawing/2014/main" id="{FC666609-FD3E-435B-AC2B-45E2779877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7" name="56 CuadroTexto">
          <a:extLst>
            <a:ext uri="{FF2B5EF4-FFF2-40B4-BE49-F238E27FC236}">
              <a16:creationId xmlns="" xmlns:a16="http://schemas.microsoft.com/office/drawing/2014/main" id="{A3D93E77-ED04-489C-9FC6-F0DE9FEF52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8" name="57 CuadroTexto">
          <a:extLst>
            <a:ext uri="{FF2B5EF4-FFF2-40B4-BE49-F238E27FC236}">
              <a16:creationId xmlns="" xmlns:a16="http://schemas.microsoft.com/office/drawing/2014/main" id="{80ED671B-5450-4337-806B-E9EA0066AD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9" name="58 CuadroTexto">
          <a:extLst>
            <a:ext uri="{FF2B5EF4-FFF2-40B4-BE49-F238E27FC236}">
              <a16:creationId xmlns="" xmlns:a16="http://schemas.microsoft.com/office/drawing/2014/main" id="{14262C02-E27B-4F51-9A3F-1FED3C78D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0" name="59 CuadroTexto">
          <a:extLst>
            <a:ext uri="{FF2B5EF4-FFF2-40B4-BE49-F238E27FC236}">
              <a16:creationId xmlns="" xmlns:a16="http://schemas.microsoft.com/office/drawing/2014/main" id="{42715B98-7A92-408C-96D8-B3FB439CB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1" name="60 CuadroTexto">
          <a:extLst>
            <a:ext uri="{FF2B5EF4-FFF2-40B4-BE49-F238E27FC236}">
              <a16:creationId xmlns="" xmlns:a16="http://schemas.microsoft.com/office/drawing/2014/main" id="{285C44CB-DC12-45FC-B257-D634CACAB3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2" name="61 CuadroTexto">
          <a:extLst>
            <a:ext uri="{FF2B5EF4-FFF2-40B4-BE49-F238E27FC236}">
              <a16:creationId xmlns="" xmlns:a16="http://schemas.microsoft.com/office/drawing/2014/main" id="{1C90A3B0-3931-4341-8F06-89FBFCA837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3" name="62 CuadroTexto">
          <a:extLst>
            <a:ext uri="{FF2B5EF4-FFF2-40B4-BE49-F238E27FC236}">
              <a16:creationId xmlns="" xmlns:a16="http://schemas.microsoft.com/office/drawing/2014/main" id="{31737EB9-B485-4304-A617-0AAE955CF7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4" name="63 CuadroTexto">
          <a:extLst>
            <a:ext uri="{FF2B5EF4-FFF2-40B4-BE49-F238E27FC236}">
              <a16:creationId xmlns="" xmlns:a16="http://schemas.microsoft.com/office/drawing/2014/main" id="{7494D6EB-DF0F-4AF1-95C5-CA176D544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5" name="64 CuadroTexto">
          <a:extLst>
            <a:ext uri="{FF2B5EF4-FFF2-40B4-BE49-F238E27FC236}">
              <a16:creationId xmlns="" xmlns:a16="http://schemas.microsoft.com/office/drawing/2014/main" id="{2B3FEC4B-C5EA-48AA-BF07-E359AA0D6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6" name="65 CuadroTexto">
          <a:extLst>
            <a:ext uri="{FF2B5EF4-FFF2-40B4-BE49-F238E27FC236}">
              <a16:creationId xmlns="" xmlns:a16="http://schemas.microsoft.com/office/drawing/2014/main" id="{D198CC6C-8A5E-490E-BE7A-436C0D636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7" name="66 CuadroTexto">
          <a:extLst>
            <a:ext uri="{FF2B5EF4-FFF2-40B4-BE49-F238E27FC236}">
              <a16:creationId xmlns="" xmlns:a16="http://schemas.microsoft.com/office/drawing/2014/main" id="{ADCB3AAD-7EB9-4A8A-BF90-BD28EFE36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8" name="67 CuadroTexto">
          <a:extLst>
            <a:ext uri="{FF2B5EF4-FFF2-40B4-BE49-F238E27FC236}">
              <a16:creationId xmlns="" xmlns:a16="http://schemas.microsoft.com/office/drawing/2014/main" id="{4C1826AC-C378-42FF-960A-8C986F611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9" name="68 CuadroTexto">
          <a:extLst>
            <a:ext uri="{FF2B5EF4-FFF2-40B4-BE49-F238E27FC236}">
              <a16:creationId xmlns="" xmlns:a16="http://schemas.microsoft.com/office/drawing/2014/main" id="{B9522428-9DEE-4B8A-A22F-E6E7652A7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0" name="69 CuadroTexto">
          <a:extLst>
            <a:ext uri="{FF2B5EF4-FFF2-40B4-BE49-F238E27FC236}">
              <a16:creationId xmlns="" xmlns:a16="http://schemas.microsoft.com/office/drawing/2014/main" id="{6DFA291F-FCEF-4CF2-830E-388078220E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1" name="70 CuadroTexto">
          <a:extLst>
            <a:ext uri="{FF2B5EF4-FFF2-40B4-BE49-F238E27FC236}">
              <a16:creationId xmlns="" xmlns:a16="http://schemas.microsoft.com/office/drawing/2014/main" id="{21391CA4-E640-4778-A926-B8E182453C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2" name="71 CuadroTexto">
          <a:extLst>
            <a:ext uri="{FF2B5EF4-FFF2-40B4-BE49-F238E27FC236}">
              <a16:creationId xmlns="" xmlns:a16="http://schemas.microsoft.com/office/drawing/2014/main" id="{1DE205C8-F5C5-47F3-9307-2713BA75A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3" name="72 CuadroTexto">
          <a:extLst>
            <a:ext uri="{FF2B5EF4-FFF2-40B4-BE49-F238E27FC236}">
              <a16:creationId xmlns="" xmlns:a16="http://schemas.microsoft.com/office/drawing/2014/main" id="{C3CB100D-D761-452F-929C-976CF9FB7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4" name="73 CuadroTexto">
          <a:extLst>
            <a:ext uri="{FF2B5EF4-FFF2-40B4-BE49-F238E27FC236}">
              <a16:creationId xmlns="" xmlns:a16="http://schemas.microsoft.com/office/drawing/2014/main" id="{483440DD-689E-444B-83F6-D4E1FA94BD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5" name="74 CuadroTexto">
          <a:extLst>
            <a:ext uri="{FF2B5EF4-FFF2-40B4-BE49-F238E27FC236}">
              <a16:creationId xmlns="" xmlns:a16="http://schemas.microsoft.com/office/drawing/2014/main" id="{E4CB8777-5112-4A82-A155-CBBD4B2225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6" name="75 CuadroTexto">
          <a:extLst>
            <a:ext uri="{FF2B5EF4-FFF2-40B4-BE49-F238E27FC236}">
              <a16:creationId xmlns="" xmlns:a16="http://schemas.microsoft.com/office/drawing/2014/main" id="{532EA64E-7D03-436E-B605-AE2E554CA2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7" name="76 CuadroTexto">
          <a:extLst>
            <a:ext uri="{FF2B5EF4-FFF2-40B4-BE49-F238E27FC236}">
              <a16:creationId xmlns="" xmlns:a16="http://schemas.microsoft.com/office/drawing/2014/main" id="{2DAA9EA8-18F8-49B1-B300-85CB87CABD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8" name="77 CuadroTexto">
          <a:extLst>
            <a:ext uri="{FF2B5EF4-FFF2-40B4-BE49-F238E27FC236}">
              <a16:creationId xmlns="" xmlns:a16="http://schemas.microsoft.com/office/drawing/2014/main" id="{236C2B16-609F-4202-BE0F-7F0C4C553D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9" name="78 CuadroTexto">
          <a:extLst>
            <a:ext uri="{FF2B5EF4-FFF2-40B4-BE49-F238E27FC236}">
              <a16:creationId xmlns="" xmlns:a16="http://schemas.microsoft.com/office/drawing/2014/main" id="{1637D112-D49F-4757-9D5F-1F55A00D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0" name="79 CuadroTexto">
          <a:extLst>
            <a:ext uri="{FF2B5EF4-FFF2-40B4-BE49-F238E27FC236}">
              <a16:creationId xmlns="" xmlns:a16="http://schemas.microsoft.com/office/drawing/2014/main" id="{B9E11811-6409-4D16-89DA-9843AB061F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1" name="80 CuadroTexto">
          <a:extLst>
            <a:ext uri="{FF2B5EF4-FFF2-40B4-BE49-F238E27FC236}">
              <a16:creationId xmlns="" xmlns:a16="http://schemas.microsoft.com/office/drawing/2014/main" id="{DFBFCC25-CB13-4667-90EC-2654437E4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2" name="81 CuadroTexto">
          <a:extLst>
            <a:ext uri="{FF2B5EF4-FFF2-40B4-BE49-F238E27FC236}">
              <a16:creationId xmlns="" xmlns:a16="http://schemas.microsoft.com/office/drawing/2014/main" id="{7FAC81DC-CDBB-451B-9796-F10CAC2C9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3" name="82 CuadroTexto">
          <a:extLst>
            <a:ext uri="{FF2B5EF4-FFF2-40B4-BE49-F238E27FC236}">
              <a16:creationId xmlns="" xmlns:a16="http://schemas.microsoft.com/office/drawing/2014/main" id="{19248BDC-AD28-4228-9380-C50B9302F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4" name="83 CuadroTexto">
          <a:extLst>
            <a:ext uri="{FF2B5EF4-FFF2-40B4-BE49-F238E27FC236}">
              <a16:creationId xmlns="" xmlns:a16="http://schemas.microsoft.com/office/drawing/2014/main" id="{0CFB1DAA-5D2F-4F17-B253-348B1E751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5" name="84 CuadroTexto">
          <a:extLst>
            <a:ext uri="{FF2B5EF4-FFF2-40B4-BE49-F238E27FC236}">
              <a16:creationId xmlns="" xmlns:a16="http://schemas.microsoft.com/office/drawing/2014/main" id="{CE4E7446-797C-4C31-AF6B-F533A3A9F8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6" name="85 CuadroTexto">
          <a:extLst>
            <a:ext uri="{FF2B5EF4-FFF2-40B4-BE49-F238E27FC236}">
              <a16:creationId xmlns="" xmlns:a16="http://schemas.microsoft.com/office/drawing/2014/main" id="{4FFBE661-F2B4-4B42-99C7-7672FB0A5B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7" name="86 CuadroTexto">
          <a:extLst>
            <a:ext uri="{FF2B5EF4-FFF2-40B4-BE49-F238E27FC236}">
              <a16:creationId xmlns="" xmlns:a16="http://schemas.microsoft.com/office/drawing/2014/main" id="{BDF44DB2-B6D5-41B4-9DDA-3505924B3B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8" name="87 CuadroTexto">
          <a:extLst>
            <a:ext uri="{FF2B5EF4-FFF2-40B4-BE49-F238E27FC236}">
              <a16:creationId xmlns="" xmlns:a16="http://schemas.microsoft.com/office/drawing/2014/main" id="{8CE2AA50-269B-4E97-8054-BCA89928F0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9" name="88 CuadroTexto">
          <a:extLst>
            <a:ext uri="{FF2B5EF4-FFF2-40B4-BE49-F238E27FC236}">
              <a16:creationId xmlns="" xmlns:a16="http://schemas.microsoft.com/office/drawing/2014/main" id="{AD628F57-36F3-40FF-BE37-C52BB7B4D0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0" name="89 CuadroTexto">
          <a:extLst>
            <a:ext uri="{FF2B5EF4-FFF2-40B4-BE49-F238E27FC236}">
              <a16:creationId xmlns="" xmlns:a16="http://schemas.microsoft.com/office/drawing/2014/main" id="{3F52933B-C85E-4D0E-87BD-9FDB39E82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1" name="90 CuadroTexto">
          <a:extLst>
            <a:ext uri="{FF2B5EF4-FFF2-40B4-BE49-F238E27FC236}">
              <a16:creationId xmlns="" xmlns:a16="http://schemas.microsoft.com/office/drawing/2014/main" id="{6B4BF542-94C0-4530-B635-4492C076F2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2" name="91 CuadroTexto">
          <a:extLst>
            <a:ext uri="{FF2B5EF4-FFF2-40B4-BE49-F238E27FC236}">
              <a16:creationId xmlns="" xmlns:a16="http://schemas.microsoft.com/office/drawing/2014/main" id="{34E3E82C-0186-4ED3-B717-AF01E7D8F7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3" name="92 CuadroTexto">
          <a:extLst>
            <a:ext uri="{FF2B5EF4-FFF2-40B4-BE49-F238E27FC236}">
              <a16:creationId xmlns="" xmlns:a16="http://schemas.microsoft.com/office/drawing/2014/main" id="{2EE6F773-FB28-4F33-8530-7E34BEE6E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4" name="93 CuadroTexto">
          <a:extLst>
            <a:ext uri="{FF2B5EF4-FFF2-40B4-BE49-F238E27FC236}">
              <a16:creationId xmlns="" xmlns:a16="http://schemas.microsoft.com/office/drawing/2014/main" id="{587D91A3-EA9B-4333-8574-6975FAA1C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5" name="94 CuadroTexto">
          <a:extLst>
            <a:ext uri="{FF2B5EF4-FFF2-40B4-BE49-F238E27FC236}">
              <a16:creationId xmlns="" xmlns:a16="http://schemas.microsoft.com/office/drawing/2014/main" id="{06AE0BE2-5A35-43B3-848D-192AE1E408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6" name="95 CuadroTexto">
          <a:extLst>
            <a:ext uri="{FF2B5EF4-FFF2-40B4-BE49-F238E27FC236}">
              <a16:creationId xmlns="" xmlns:a16="http://schemas.microsoft.com/office/drawing/2014/main" id="{E77FE691-A753-429F-9F2A-8CF91B8C27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7" name="96 CuadroTexto">
          <a:extLst>
            <a:ext uri="{FF2B5EF4-FFF2-40B4-BE49-F238E27FC236}">
              <a16:creationId xmlns="" xmlns:a16="http://schemas.microsoft.com/office/drawing/2014/main" id="{DF0DBBFA-BB3E-45D1-9DE3-403FDE445F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8" name="97 CuadroTexto">
          <a:extLst>
            <a:ext uri="{FF2B5EF4-FFF2-40B4-BE49-F238E27FC236}">
              <a16:creationId xmlns="" xmlns:a16="http://schemas.microsoft.com/office/drawing/2014/main" id="{35C998AF-2DFB-41E2-8E79-5645F5E70C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9" name="98 CuadroTexto">
          <a:extLst>
            <a:ext uri="{FF2B5EF4-FFF2-40B4-BE49-F238E27FC236}">
              <a16:creationId xmlns="" xmlns:a16="http://schemas.microsoft.com/office/drawing/2014/main" id="{3ABD0AB0-3D33-4FD3-BC3A-14A85519B7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0" name="99 CuadroTexto">
          <a:extLst>
            <a:ext uri="{FF2B5EF4-FFF2-40B4-BE49-F238E27FC236}">
              <a16:creationId xmlns="" xmlns:a16="http://schemas.microsoft.com/office/drawing/2014/main" id="{C9CD38B6-CC29-427A-B208-C6B0BE76D3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1" name="100 CuadroTexto">
          <a:extLst>
            <a:ext uri="{FF2B5EF4-FFF2-40B4-BE49-F238E27FC236}">
              <a16:creationId xmlns="" xmlns:a16="http://schemas.microsoft.com/office/drawing/2014/main" id="{785684BC-7580-40FD-81B2-6571F9D9FA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2" name="101 CuadroTexto">
          <a:extLst>
            <a:ext uri="{FF2B5EF4-FFF2-40B4-BE49-F238E27FC236}">
              <a16:creationId xmlns="" xmlns:a16="http://schemas.microsoft.com/office/drawing/2014/main" id="{4C3FCE7A-06B3-40CD-ADA2-22E7314B5F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3" name="102 CuadroTexto">
          <a:extLst>
            <a:ext uri="{FF2B5EF4-FFF2-40B4-BE49-F238E27FC236}">
              <a16:creationId xmlns="" xmlns:a16="http://schemas.microsoft.com/office/drawing/2014/main" id="{0DFF6E70-DEC9-498C-A947-CBB3F534CC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4" name="103 CuadroTexto">
          <a:extLst>
            <a:ext uri="{FF2B5EF4-FFF2-40B4-BE49-F238E27FC236}">
              <a16:creationId xmlns="" xmlns:a16="http://schemas.microsoft.com/office/drawing/2014/main" id="{B0602DF6-9129-4A65-909B-A5B4D4896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5" name="104 CuadroTexto">
          <a:extLst>
            <a:ext uri="{FF2B5EF4-FFF2-40B4-BE49-F238E27FC236}">
              <a16:creationId xmlns="" xmlns:a16="http://schemas.microsoft.com/office/drawing/2014/main" id="{85219A19-6D2B-4670-BE03-1F539A3EBE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6" name="105 CuadroTexto">
          <a:extLst>
            <a:ext uri="{FF2B5EF4-FFF2-40B4-BE49-F238E27FC236}">
              <a16:creationId xmlns="" xmlns:a16="http://schemas.microsoft.com/office/drawing/2014/main" id="{1FD358CB-82D5-413C-9830-5779D18691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7" name="106 CuadroTexto">
          <a:extLst>
            <a:ext uri="{FF2B5EF4-FFF2-40B4-BE49-F238E27FC236}">
              <a16:creationId xmlns="" xmlns:a16="http://schemas.microsoft.com/office/drawing/2014/main" id="{7444CA47-5F4C-4532-AADB-F8A8BC143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8" name="107 CuadroTexto">
          <a:extLst>
            <a:ext uri="{FF2B5EF4-FFF2-40B4-BE49-F238E27FC236}">
              <a16:creationId xmlns="" xmlns:a16="http://schemas.microsoft.com/office/drawing/2014/main" id="{9A1DDCB2-792F-47C7-8310-BC40AA492A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9" name="108 CuadroTexto">
          <a:extLst>
            <a:ext uri="{FF2B5EF4-FFF2-40B4-BE49-F238E27FC236}">
              <a16:creationId xmlns="" xmlns:a16="http://schemas.microsoft.com/office/drawing/2014/main" id="{5208AEF8-7451-428F-91AD-4C1820ADFF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0" name="109 CuadroTexto">
          <a:extLst>
            <a:ext uri="{FF2B5EF4-FFF2-40B4-BE49-F238E27FC236}">
              <a16:creationId xmlns="" xmlns:a16="http://schemas.microsoft.com/office/drawing/2014/main" id="{E37A8C42-A5D5-4A6E-B0DF-A1A45788FD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1" name="110 CuadroTexto">
          <a:extLst>
            <a:ext uri="{FF2B5EF4-FFF2-40B4-BE49-F238E27FC236}">
              <a16:creationId xmlns="" xmlns:a16="http://schemas.microsoft.com/office/drawing/2014/main" id="{83D2AC0D-EC6C-414A-8FFE-206D1C6BE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2" name="111 CuadroTexto">
          <a:extLst>
            <a:ext uri="{FF2B5EF4-FFF2-40B4-BE49-F238E27FC236}">
              <a16:creationId xmlns="" xmlns:a16="http://schemas.microsoft.com/office/drawing/2014/main" id="{3E0912A3-0228-4FEF-ACB5-BB91F48B48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3" name="112 CuadroTexto">
          <a:extLst>
            <a:ext uri="{FF2B5EF4-FFF2-40B4-BE49-F238E27FC236}">
              <a16:creationId xmlns="" xmlns:a16="http://schemas.microsoft.com/office/drawing/2014/main" id="{5AC13E0E-0DD9-42FB-A7BF-AA0F73D52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4" name="113 CuadroTexto">
          <a:extLst>
            <a:ext uri="{FF2B5EF4-FFF2-40B4-BE49-F238E27FC236}">
              <a16:creationId xmlns="" xmlns:a16="http://schemas.microsoft.com/office/drawing/2014/main" id="{C7D8CEFF-D4D3-4DB4-AA86-128AABA06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5" name="114 CuadroTexto">
          <a:extLst>
            <a:ext uri="{FF2B5EF4-FFF2-40B4-BE49-F238E27FC236}">
              <a16:creationId xmlns="" xmlns:a16="http://schemas.microsoft.com/office/drawing/2014/main" id="{839623B1-B9A2-4B0F-97ED-7A3B1D3BD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6" name="115 CuadroTexto">
          <a:extLst>
            <a:ext uri="{FF2B5EF4-FFF2-40B4-BE49-F238E27FC236}">
              <a16:creationId xmlns="" xmlns:a16="http://schemas.microsoft.com/office/drawing/2014/main" id="{9A810EA4-CCDD-4F5B-9724-C786C3B83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7" name="116 CuadroTexto">
          <a:extLst>
            <a:ext uri="{FF2B5EF4-FFF2-40B4-BE49-F238E27FC236}">
              <a16:creationId xmlns="" xmlns:a16="http://schemas.microsoft.com/office/drawing/2014/main" id="{1B948BA2-F996-4297-A0E7-3B229AFAB9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8" name="117 CuadroTexto">
          <a:extLst>
            <a:ext uri="{FF2B5EF4-FFF2-40B4-BE49-F238E27FC236}">
              <a16:creationId xmlns="" xmlns:a16="http://schemas.microsoft.com/office/drawing/2014/main" id="{3749BC60-8513-43DD-ADE8-5EC7B1723B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9" name="118 CuadroTexto">
          <a:extLst>
            <a:ext uri="{FF2B5EF4-FFF2-40B4-BE49-F238E27FC236}">
              <a16:creationId xmlns="" xmlns:a16="http://schemas.microsoft.com/office/drawing/2014/main" id="{9E65573B-A2A8-4A42-A729-BD4949C74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0" name="119 CuadroTexto">
          <a:extLst>
            <a:ext uri="{FF2B5EF4-FFF2-40B4-BE49-F238E27FC236}">
              <a16:creationId xmlns="" xmlns:a16="http://schemas.microsoft.com/office/drawing/2014/main" id="{58FC6BF2-414F-47D0-A323-0DBAC06A94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1" name="120 CuadroTexto">
          <a:extLst>
            <a:ext uri="{FF2B5EF4-FFF2-40B4-BE49-F238E27FC236}">
              <a16:creationId xmlns="" xmlns:a16="http://schemas.microsoft.com/office/drawing/2014/main" id="{37BCDB1B-07BD-43DE-B8E7-56ABB87FB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2" name="121 CuadroTexto">
          <a:extLst>
            <a:ext uri="{FF2B5EF4-FFF2-40B4-BE49-F238E27FC236}">
              <a16:creationId xmlns="" xmlns:a16="http://schemas.microsoft.com/office/drawing/2014/main" id="{14BF9B2A-BFB3-4841-806D-10BDBC18A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3" name="122 CuadroTexto">
          <a:extLst>
            <a:ext uri="{FF2B5EF4-FFF2-40B4-BE49-F238E27FC236}">
              <a16:creationId xmlns="" xmlns:a16="http://schemas.microsoft.com/office/drawing/2014/main" id="{3C582833-2864-47C1-8BBF-A828255402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4" name="123 CuadroTexto">
          <a:extLst>
            <a:ext uri="{FF2B5EF4-FFF2-40B4-BE49-F238E27FC236}">
              <a16:creationId xmlns="" xmlns:a16="http://schemas.microsoft.com/office/drawing/2014/main" id="{7D6B289E-C55F-48EF-9F72-852D3F94CA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5" name="124 CuadroTexto">
          <a:extLst>
            <a:ext uri="{FF2B5EF4-FFF2-40B4-BE49-F238E27FC236}">
              <a16:creationId xmlns="" xmlns:a16="http://schemas.microsoft.com/office/drawing/2014/main" id="{2586A51A-3235-443E-AB7F-F6E72DA3B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6" name="125 CuadroTexto">
          <a:extLst>
            <a:ext uri="{FF2B5EF4-FFF2-40B4-BE49-F238E27FC236}">
              <a16:creationId xmlns="" xmlns:a16="http://schemas.microsoft.com/office/drawing/2014/main" id="{73A7838B-DAFA-4708-9658-BBDD607B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7" name="126 CuadroTexto">
          <a:extLst>
            <a:ext uri="{FF2B5EF4-FFF2-40B4-BE49-F238E27FC236}">
              <a16:creationId xmlns="" xmlns:a16="http://schemas.microsoft.com/office/drawing/2014/main" id="{4C500848-DDB1-4B6D-AE54-FB3A5DDCE2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8" name="127 CuadroTexto">
          <a:extLst>
            <a:ext uri="{FF2B5EF4-FFF2-40B4-BE49-F238E27FC236}">
              <a16:creationId xmlns="" xmlns:a16="http://schemas.microsoft.com/office/drawing/2014/main" id="{4FB849CE-E7BE-4B31-BE84-5933AD9234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9" name="128 CuadroTexto">
          <a:extLst>
            <a:ext uri="{FF2B5EF4-FFF2-40B4-BE49-F238E27FC236}">
              <a16:creationId xmlns="" xmlns:a16="http://schemas.microsoft.com/office/drawing/2014/main" id="{9EC20844-68DF-4D6E-B445-2D6755C034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0" name="129 CuadroTexto">
          <a:extLst>
            <a:ext uri="{FF2B5EF4-FFF2-40B4-BE49-F238E27FC236}">
              <a16:creationId xmlns="" xmlns:a16="http://schemas.microsoft.com/office/drawing/2014/main" id="{FA890833-CD35-4890-8CBA-DE565DF2B0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1" name="130 CuadroTexto">
          <a:extLst>
            <a:ext uri="{FF2B5EF4-FFF2-40B4-BE49-F238E27FC236}">
              <a16:creationId xmlns="" xmlns:a16="http://schemas.microsoft.com/office/drawing/2014/main" id="{3738632F-6F6A-4D7E-9FE0-B2F40CC836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2" name="131 CuadroTexto">
          <a:extLst>
            <a:ext uri="{FF2B5EF4-FFF2-40B4-BE49-F238E27FC236}">
              <a16:creationId xmlns="" xmlns:a16="http://schemas.microsoft.com/office/drawing/2014/main" id="{751A6D59-BDC3-4BE0-97F0-D060C6CA6A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3" name="132 CuadroTexto">
          <a:extLst>
            <a:ext uri="{FF2B5EF4-FFF2-40B4-BE49-F238E27FC236}">
              <a16:creationId xmlns="" xmlns:a16="http://schemas.microsoft.com/office/drawing/2014/main" id="{AAD6C046-CB33-4B8C-B1E1-C77F77A6D2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4" name="133 CuadroTexto">
          <a:extLst>
            <a:ext uri="{FF2B5EF4-FFF2-40B4-BE49-F238E27FC236}">
              <a16:creationId xmlns="" xmlns:a16="http://schemas.microsoft.com/office/drawing/2014/main" id="{3C562928-9CC4-4CC3-978A-4482D51ED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5" name="134 CuadroTexto">
          <a:extLst>
            <a:ext uri="{FF2B5EF4-FFF2-40B4-BE49-F238E27FC236}">
              <a16:creationId xmlns="" xmlns:a16="http://schemas.microsoft.com/office/drawing/2014/main" id="{76E45F6A-E557-4F6E-9E75-52BC5AD26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6" name="135 CuadroTexto">
          <a:extLst>
            <a:ext uri="{FF2B5EF4-FFF2-40B4-BE49-F238E27FC236}">
              <a16:creationId xmlns="" xmlns:a16="http://schemas.microsoft.com/office/drawing/2014/main" id="{DEC5C52F-A627-48F2-AE4C-EC4F4E10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7" name="136 CuadroTexto">
          <a:extLst>
            <a:ext uri="{FF2B5EF4-FFF2-40B4-BE49-F238E27FC236}">
              <a16:creationId xmlns="" xmlns:a16="http://schemas.microsoft.com/office/drawing/2014/main" id="{67CA95F0-D61D-44CE-B810-EAEC98DF3A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8" name="137 CuadroTexto">
          <a:extLst>
            <a:ext uri="{FF2B5EF4-FFF2-40B4-BE49-F238E27FC236}">
              <a16:creationId xmlns="" xmlns:a16="http://schemas.microsoft.com/office/drawing/2014/main" id="{B71F5612-7EC1-49C3-B667-CC10EA76F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9" name="138 CuadroTexto">
          <a:extLst>
            <a:ext uri="{FF2B5EF4-FFF2-40B4-BE49-F238E27FC236}">
              <a16:creationId xmlns="" xmlns:a16="http://schemas.microsoft.com/office/drawing/2014/main" id="{25D6EC0D-AB71-4248-A7BF-F2AEA3C79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0" name="139 CuadroTexto">
          <a:extLst>
            <a:ext uri="{FF2B5EF4-FFF2-40B4-BE49-F238E27FC236}">
              <a16:creationId xmlns="" xmlns:a16="http://schemas.microsoft.com/office/drawing/2014/main" id="{8DA0493D-98C2-4F05-9134-0FCBF3FDC2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1" name="140 CuadroTexto">
          <a:extLst>
            <a:ext uri="{FF2B5EF4-FFF2-40B4-BE49-F238E27FC236}">
              <a16:creationId xmlns="" xmlns:a16="http://schemas.microsoft.com/office/drawing/2014/main" id="{FA1E7F0C-3D32-4B0B-AE81-AF43E7B6F7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2" name="141 CuadroTexto">
          <a:extLst>
            <a:ext uri="{FF2B5EF4-FFF2-40B4-BE49-F238E27FC236}">
              <a16:creationId xmlns="" xmlns:a16="http://schemas.microsoft.com/office/drawing/2014/main" id="{9736E7DB-9195-4FA0-9106-7ED53308AF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3" name="142 CuadroTexto">
          <a:extLst>
            <a:ext uri="{FF2B5EF4-FFF2-40B4-BE49-F238E27FC236}">
              <a16:creationId xmlns="" xmlns:a16="http://schemas.microsoft.com/office/drawing/2014/main" id="{2F22F6B8-3743-47B5-882E-797016084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4" name="143 CuadroTexto">
          <a:extLst>
            <a:ext uri="{FF2B5EF4-FFF2-40B4-BE49-F238E27FC236}">
              <a16:creationId xmlns="" xmlns:a16="http://schemas.microsoft.com/office/drawing/2014/main" id="{4D3ABBAC-A350-4177-968C-BF458288F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5" name="144 CuadroTexto">
          <a:extLst>
            <a:ext uri="{FF2B5EF4-FFF2-40B4-BE49-F238E27FC236}">
              <a16:creationId xmlns="" xmlns:a16="http://schemas.microsoft.com/office/drawing/2014/main" id="{9DB8C569-4C17-4388-8372-C8B4707BD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6" name="145 CuadroTexto">
          <a:extLst>
            <a:ext uri="{FF2B5EF4-FFF2-40B4-BE49-F238E27FC236}">
              <a16:creationId xmlns="" xmlns:a16="http://schemas.microsoft.com/office/drawing/2014/main" id="{A185ED19-4D0B-4196-92E1-5CF6F0F1C8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7" name="146 CuadroTexto">
          <a:extLst>
            <a:ext uri="{FF2B5EF4-FFF2-40B4-BE49-F238E27FC236}">
              <a16:creationId xmlns="" xmlns:a16="http://schemas.microsoft.com/office/drawing/2014/main" id="{69514FC6-ECFC-43F2-B4BE-CFD4F2759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8" name="147 CuadroTexto">
          <a:extLst>
            <a:ext uri="{FF2B5EF4-FFF2-40B4-BE49-F238E27FC236}">
              <a16:creationId xmlns="" xmlns:a16="http://schemas.microsoft.com/office/drawing/2014/main" id="{FC1DD68B-CBA9-4CE8-920B-76B7AB9C96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9" name="148 CuadroTexto">
          <a:extLst>
            <a:ext uri="{FF2B5EF4-FFF2-40B4-BE49-F238E27FC236}">
              <a16:creationId xmlns="" xmlns:a16="http://schemas.microsoft.com/office/drawing/2014/main" id="{954D25F0-B6EC-4591-8563-18C09C1A8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0" name="149 CuadroTexto">
          <a:extLst>
            <a:ext uri="{FF2B5EF4-FFF2-40B4-BE49-F238E27FC236}">
              <a16:creationId xmlns="" xmlns:a16="http://schemas.microsoft.com/office/drawing/2014/main" id="{14A5523B-E2BE-4FF8-94FA-DD6F0E3563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1" name="150 CuadroTexto">
          <a:extLst>
            <a:ext uri="{FF2B5EF4-FFF2-40B4-BE49-F238E27FC236}">
              <a16:creationId xmlns="" xmlns:a16="http://schemas.microsoft.com/office/drawing/2014/main" id="{055F8A30-0FB0-4E52-84FE-133FBAD78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2" name="151 CuadroTexto">
          <a:extLst>
            <a:ext uri="{FF2B5EF4-FFF2-40B4-BE49-F238E27FC236}">
              <a16:creationId xmlns="" xmlns:a16="http://schemas.microsoft.com/office/drawing/2014/main" id="{F452CF46-1817-4373-B88B-AA2373688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3" name="152 CuadroTexto">
          <a:extLst>
            <a:ext uri="{FF2B5EF4-FFF2-40B4-BE49-F238E27FC236}">
              <a16:creationId xmlns="" xmlns:a16="http://schemas.microsoft.com/office/drawing/2014/main" id="{01C9AC64-E97F-424C-AB1E-8395C3C305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4" name="153 CuadroTexto">
          <a:extLst>
            <a:ext uri="{FF2B5EF4-FFF2-40B4-BE49-F238E27FC236}">
              <a16:creationId xmlns="" xmlns:a16="http://schemas.microsoft.com/office/drawing/2014/main" id="{FEEB7AD6-6C9F-4B02-8551-D6E2AAB79E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5" name="154 CuadroTexto">
          <a:extLst>
            <a:ext uri="{FF2B5EF4-FFF2-40B4-BE49-F238E27FC236}">
              <a16:creationId xmlns="" xmlns:a16="http://schemas.microsoft.com/office/drawing/2014/main" id="{3B171AA3-C4D9-4AA8-B7E5-8574D514A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6" name="155 CuadroTexto">
          <a:extLst>
            <a:ext uri="{FF2B5EF4-FFF2-40B4-BE49-F238E27FC236}">
              <a16:creationId xmlns="" xmlns:a16="http://schemas.microsoft.com/office/drawing/2014/main" id="{328951EB-99CD-4834-B6B8-23498DEAB1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7" name="156 CuadroTexto">
          <a:extLst>
            <a:ext uri="{FF2B5EF4-FFF2-40B4-BE49-F238E27FC236}">
              <a16:creationId xmlns="" xmlns:a16="http://schemas.microsoft.com/office/drawing/2014/main" id="{59993EAE-58F3-40FF-835F-90BE77F45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8" name="157 CuadroTexto">
          <a:extLst>
            <a:ext uri="{FF2B5EF4-FFF2-40B4-BE49-F238E27FC236}">
              <a16:creationId xmlns="" xmlns:a16="http://schemas.microsoft.com/office/drawing/2014/main" id="{A28D080A-0D83-47E8-8E7B-E50252FBEA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9" name="158 CuadroTexto">
          <a:extLst>
            <a:ext uri="{FF2B5EF4-FFF2-40B4-BE49-F238E27FC236}">
              <a16:creationId xmlns="" xmlns:a16="http://schemas.microsoft.com/office/drawing/2014/main" id="{42A93B0E-01C5-4C7B-81E1-3E07948BC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0" name="159 CuadroTexto">
          <a:extLst>
            <a:ext uri="{FF2B5EF4-FFF2-40B4-BE49-F238E27FC236}">
              <a16:creationId xmlns="" xmlns:a16="http://schemas.microsoft.com/office/drawing/2014/main" id="{C553731B-5AE0-4ACE-A08D-0C2252BABC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1" name="160 CuadroTexto">
          <a:extLst>
            <a:ext uri="{FF2B5EF4-FFF2-40B4-BE49-F238E27FC236}">
              <a16:creationId xmlns="" xmlns:a16="http://schemas.microsoft.com/office/drawing/2014/main" id="{630891E4-BDFD-4196-9F03-9391F580DA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2" name="161 CuadroTexto">
          <a:extLst>
            <a:ext uri="{FF2B5EF4-FFF2-40B4-BE49-F238E27FC236}">
              <a16:creationId xmlns="" xmlns:a16="http://schemas.microsoft.com/office/drawing/2014/main" id="{17CDBE55-0D83-4109-BA58-30CB78E1EE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3" name="162 CuadroTexto">
          <a:extLst>
            <a:ext uri="{FF2B5EF4-FFF2-40B4-BE49-F238E27FC236}">
              <a16:creationId xmlns="" xmlns:a16="http://schemas.microsoft.com/office/drawing/2014/main" id="{B47EB7B3-BA39-4652-A0AB-A7347B986A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4" name="163 CuadroTexto">
          <a:extLst>
            <a:ext uri="{FF2B5EF4-FFF2-40B4-BE49-F238E27FC236}">
              <a16:creationId xmlns="" xmlns:a16="http://schemas.microsoft.com/office/drawing/2014/main" id="{F0FBB13E-73F6-45F6-AF5F-80193EEC2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5" name="164 CuadroTexto">
          <a:extLst>
            <a:ext uri="{FF2B5EF4-FFF2-40B4-BE49-F238E27FC236}">
              <a16:creationId xmlns="" xmlns:a16="http://schemas.microsoft.com/office/drawing/2014/main" id="{CF8075AC-0F65-4E8C-AF89-A996A5F6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6" name="165 CuadroTexto">
          <a:extLst>
            <a:ext uri="{FF2B5EF4-FFF2-40B4-BE49-F238E27FC236}">
              <a16:creationId xmlns="" xmlns:a16="http://schemas.microsoft.com/office/drawing/2014/main" id="{5BA73D24-CA81-47F4-A844-1FF1F996D4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7" name="166 CuadroTexto">
          <a:extLst>
            <a:ext uri="{FF2B5EF4-FFF2-40B4-BE49-F238E27FC236}">
              <a16:creationId xmlns="" xmlns:a16="http://schemas.microsoft.com/office/drawing/2014/main" id="{1F160250-F37D-4A69-8AE2-68D3F1337F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8" name="167 CuadroTexto">
          <a:extLst>
            <a:ext uri="{FF2B5EF4-FFF2-40B4-BE49-F238E27FC236}">
              <a16:creationId xmlns="" xmlns:a16="http://schemas.microsoft.com/office/drawing/2014/main" id="{1A56581A-AC11-4156-BEC6-ACC7B8B80C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9" name="168 CuadroTexto">
          <a:extLst>
            <a:ext uri="{FF2B5EF4-FFF2-40B4-BE49-F238E27FC236}">
              <a16:creationId xmlns="" xmlns:a16="http://schemas.microsoft.com/office/drawing/2014/main" id="{D1036C4A-EB15-44D5-86C5-A220EBE8EF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0" name="169 CuadroTexto">
          <a:extLst>
            <a:ext uri="{FF2B5EF4-FFF2-40B4-BE49-F238E27FC236}">
              <a16:creationId xmlns="" xmlns:a16="http://schemas.microsoft.com/office/drawing/2014/main" id="{4F12D1CF-01AD-417C-8CA2-4FA1A44058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1" name="170 CuadroTexto">
          <a:extLst>
            <a:ext uri="{FF2B5EF4-FFF2-40B4-BE49-F238E27FC236}">
              <a16:creationId xmlns="" xmlns:a16="http://schemas.microsoft.com/office/drawing/2014/main" id="{130693E2-43A8-4BD5-95B8-3EB58F64D1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2" name="171 CuadroTexto">
          <a:extLst>
            <a:ext uri="{FF2B5EF4-FFF2-40B4-BE49-F238E27FC236}">
              <a16:creationId xmlns="" xmlns:a16="http://schemas.microsoft.com/office/drawing/2014/main" id="{EE9C4596-9C8F-4FBE-8AAE-BA3BCBAF69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3" name="172 CuadroTexto">
          <a:extLst>
            <a:ext uri="{FF2B5EF4-FFF2-40B4-BE49-F238E27FC236}">
              <a16:creationId xmlns="" xmlns:a16="http://schemas.microsoft.com/office/drawing/2014/main" id="{6DAB5D7B-B9A1-49DE-B810-366ABB2C5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4" name="173 CuadroTexto">
          <a:extLst>
            <a:ext uri="{FF2B5EF4-FFF2-40B4-BE49-F238E27FC236}">
              <a16:creationId xmlns="" xmlns:a16="http://schemas.microsoft.com/office/drawing/2014/main" id="{F55C64B9-81DF-4B9A-99C0-0DC647940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5" name="174 CuadroTexto">
          <a:extLst>
            <a:ext uri="{FF2B5EF4-FFF2-40B4-BE49-F238E27FC236}">
              <a16:creationId xmlns="" xmlns:a16="http://schemas.microsoft.com/office/drawing/2014/main" id="{F5E29849-17CF-4B3B-98EE-FB8B2D9DB4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6" name="175 CuadroTexto">
          <a:extLst>
            <a:ext uri="{FF2B5EF4-FFF2-40B4-BE49-F238E27FC236}">
              <a16:creationId xmlns="" xmlns:a16="http://schemas.microsoft.com/office/drawing/2014/main" id="{BA1A4C46-C951-473B-82A9-36567264A6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7" name="176 CuadroTexto">
          <a:extLst>
            <a:ext uri="{FF2B5EF4-FFF2-40B4-BE49-F238E27FC236}">
              <a16:creationId xmlns="" xmlns:a16="http://schemas.microsoft.com/office/drawing/2014/main" id="{1883C660-64F5-4167-8392-CF881D871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8" name="177 CuadroTexto">
          <a:extLst>
            <a:ext uri="{FF2B5EF4-FFF2-40B4-BE49-F238E27FC236}">
              <a16:creationId xmlns="" xmlns:a16="http://schemas.microsoft.com/office/drawing/2014/main" id="{9DE1CEA8-8195-4C63-B937-62BA8FDE3E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9" name="178 CuadroTexto">
          <a:extLst>
            <a:ext uri="{FF2B5EF4-FFF2-40B4-BE49-F238E27FC236}">
              <a16:creationId xmlns="" xmlns:a16="http://schemas.microsoft.com/office/drawing/2014/main" id="{8E0ACC07-75F4-42D9-9C8C-6CC90AEA1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0" name="179 CuadroTexto">
          <a:extLst>
            <a:ext uri="{FF2B5EF4-FFF2-40B4-BE49-F238E27FC236}">
              <a16:creationId xmlns="" xmlns:a16="http://schemas.microsoft.com/office/drawing/2014/main" id="{80428D83-8116-4ACD-B6DE-F33323227E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1" name="180 CuadroTexto">
          <a:extLst>
            <a:ext uri="{FF2B5EF4-FFF2-40B4-BE49-F238E27FC236}">
              <a16:creationId xmlns="" xmlns:a16="http://schemas.microsoft.com/office/drawing/2014/main" id="{47945798-16B4-4B80-AD99-A9A45DE90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2" name="181 CuadroTexto">
          <a:extLst>
            <a:ext uri="{FF2B5EF4-FFF2-40B4-BE49-F238E27FC236}">
              <a16:creationId xmlns="" xmlns:a16="http://schemas.microsoft.com/office/drawing/2014/main" id="{0DC5DC99-D825-4B0D-9A4A-938AE88B4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3" name="182 CuadroTexto">
          <a:extLst>
            <a:ext uri="{FF2B5EF4-FFF2-40B4-BE49-F238E27FC236}">
              <a16:creationId xmlns="" xmlns:a16="http://schemas.microsoft.com/office/drawing/2014/main" id="{15D0EA0E-911E-4702-A745-8D7CF6E04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4" name="183 CuadroTexto">
          <a:extLst>
            <a:ext uri="{FF2B5EF4-FFF2-40B4-BE49-F238E27FC236}">
              <a16:creationId xmlns="" xmlns:a16="http://schemas.microsoft.com/office/drawing/2014/main" id="{E990D848-02D0-4819-8262-936E7ACA7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5" name="184 CuadroTexto">
          <a:extLst>
            <a:ext uri="{FF2B5EF4-FFF2-40B4-BE49-F238E27FC236}">
              <a16:creationId xmlns="" xmlns:a16="http://schemas.microsoft.com/office/drawing/2014/main" id="{2CF173AE-EE8C-4E2C-9B42-82498E4EA3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6" name="185 CuadroTexto">
          <a:extLst>
            <a:ext uri="{FF2B5EF4-FFF2-40B4-BE49-F238E27FC236}">
              <a16:creationId xmlns="" xmlns:a16="http://schemas.microsoft.com/office/drawing/2014/main" id="{836DAACF-65B0-4BFE-A294-91AD8DFDF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7" name="186 CuadroTexto">
          <a:extLst>
            <a:ext uri="{FF2B5EF4-FFF2-40B4-BE49-F238E27FC236}">
              <a16:creationId xmlns="" xmlns:a16="http://schemas.microsoft.com/office/drawing/2014/main" id="{0052CDFE-AF8F-46EA-9136-8CD650773D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8" name="187 CuadroTexto">
          <a:extLst>
            <a:ext uri="{FF2B5EF4-FFF2-40B4-BE49-F238E27FC236}">
              <a16:creationId xmlns="" xmlns:a16="http://schemas.microsoft.com/office/drawing/2014/main" id="{DC94531C-880F-4838-A487-C7E3FD904A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9" name="188 CuadroTexto">
          <a:extLst>
            <a:ext uri="{FF2B5EF4-FFF2-40B4-BE49-F238E27FC236}">
              <a16:creationId xmlns="" xmlns:a16="http://schemas.microsoft.com/office/drawing/2014/main" id="{70CD5767-3126-4954-AF77-164D4BE64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0" name="189 CuadroTexto">
          <a:extLst>
            <a:ext uri="{FF2B5EF4-FFF2-40B4-BE49-F238E27FC236}">
              <a16:creationId xmlns="" xmlns:a16="http://schemas.microsoft.com/office/drawing/2014/main" id="{9F391B2C-A602-43F7-A4BA-37D3558017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1" name="190 CuadroTexto">
          <a:extLst>
            <a:ext uri="{FF2B5EF4-FFF2-40B4-BE49-F238E27FC236}">
              <a16:creationId xmlns="" xmlns:a16="http://schemas.microsoft.com/office/drawing/2014/main" id="{9418E20C-BD4C-4323-AB11-B72B15FC89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2" name="191 CuadroTexto">
          <a:extLst>
            <a:ext uri="{FF2B5EF4-FFF2-40B4-BE49-F238E27FC236}">
              <a16:creationId xmlns="" xmlns:a16="http://schemas.microsoft.com/office/drawing/2014/main" id="{A0A34EEA-683F-4C43-9F27-2A32E5CE8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3" name="192 CuadroTexto">
          <a:extLst>
            <a:ext uri="{FF2B5EF4-FFF2-40B4-BE49-F238E27FC236}">
              <a16:creationId xmlns="" xmlns:a16="http://schemas.microsoft.com/office/drawing/2014/main" id="{EBD84EBE-2A26-4886-98D7-F5DEC1F270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4" name="193 CuadroTexto">
          <a:extLst>
            <a:ext uri="{FF2B5EF4-FFF2-40B4-BE49-F238E27FC236}">
              <a16:creationId xmlns="" xmlns:a16="http://schemas.microsoft.com/office/drawing/2014/main" id="{C3CDB366-D3FB-4D5C-B440-73FC93845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5" name="194 CuadroTexto">
          <a:extLst>
            <a:ext uri="{FF2B5EF4-FFF2-40B4-BE49-F238E27FC236}">
              <a16:creationId xmlns="" xmlns:a16="http://schemas.microsoft.com/office/drawing/2014/main" id="{8F08589D-CA98-4413-89C7-7129E4CD43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6" name="195 CuadroTexto">
          <a:extLst>
            <a:ext uri="{FF2B5EF4-FFF2-40B4-BE49-F238E27FC236}">
              <a16:creationId xmlns="" xmlns:a16="http://schemas.microsoft.com/office/drawing/2014/main" id="{59C36E81-411F-4C2B-A81D-860C0EF982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7" name="196 CuadroTexto">
          <a:extLst>
            <a:ext uri="{FF2B5EF4-FFF2-40B4-BE49-F238E27FC236}">
              <a16:creationId xmlns="" xmlns:a16="http://schemas.microsoft.com/office/drawing/2014/main" id="{10794544-B66A-4DA2-BDA3-7B1313CEFA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8" name="197 CuadroTexto">
          <a:extLst>
            <a:ext uri="{FF2B5EF4-FFF2-40B4-BE49-F238E27FC236}">
              <a16:creationId xmlns="" xmlns:a16="http://schemas.microsoft.com/office/drawing/2014/main" id="{B7BBE500-6874-4E5B-9F47-46CE71D8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9" name="198 CuadroTexto">
          <a:extLst>
            <a:ext uri="{FF2B5EF4-FFF2-40B4-BE49-F238E27FC236}">
              <a16:creationId xmlns="" xmlns:a16="http://schemas.microsoft.com/office/drawing/2014/main" id="{78E7C23B-69A0-4CCB-997C-18310CA3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0" name="199 CuadroTexto">
          <a:extLst>
            <a:ext uri="{FF2B5EF4-FFF2-40B4-BE49-F238E27FC236}">
              <a16:creationId xmlns="" xmlns:a16="http://schemas.microsoft.com/office/drawing/2014/main" id="{1119B1E2-8A16-4AA6-9977-19DE43CFC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1" name="200 CuadroTexto">
          <a:extLst>
            <a:ext uri="{FF2B5EF4-FFF2-40B4-BE49-F238E27FC236}">
              <a16:creationId xmlns="" xmlns:a16="http://schemas.microsoft.com/office/drawing/2014/main" id="{F580BAA9-8921-4B51-9323-755614F5ED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2" name="201 CuadroTexto">
          <a:extLst>
            <a:ext uri="{FF2B5EF4-FFF2-40B4-BE49-F238E27FC236}">
              <a16:creationId xmlns="" xmlns:a16="http://schemas.microsoft.com/office/drawing/2014/main" id="{BFD7BDB3-24A5-4BB9-BD55-D8E6E6A285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3" name="202 CuadroTexto">
          <a:extLst>
            <a:ext uri="{FF2B5EF4-FFF2-40B4-BE49-F238E27FC236}">
              <a16:creationId xmlns="" xmlns:a16="http://schemas.microsoft.com/office/drawing/2014/main" id="{EAFB818D-624B-49D6-905C-2779E5F48F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4" name="203 CuadroTexto">
          <a:extLst>
            <a:ext uri="{FF2B5EF4-FFF2-40B4-BE49-F238E27FC236}">
              <a16:creationId xmlns="" xmlns:a16="http://schemas.microsoft.com/office/drawing/2014/main" id="{668412FE-D818-4010-89FC-B6E1946624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5" name="204 CuadroTexto">
          <a:extLst>
            <a:ext uri="{FF2B5EF4-FFF2-40B4-BE49-F238E27FC236}">
              <a16:creationId xmlns="" xmlns:a16="http://schemas.microsoft.com/office/drawing/2014/main" id="{0564AEE6-00DC-4ACF-A915-549462A2D9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6" name="205 CuadroTexto">
          <a:extLst>
            <a:ext uri="{FF2B5EF4-FFF2-40B4-BE49-F238E27FC236}">
              <a16:creationId xmlns="" xmlns:a16="http://schemas.microsoft.com/office/drawing/2014/main" id="{241B46F4-C1B7-4D40-A445-F96D11DE34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7" name="206 CuadroTexto">
          <a:extLst>
            <a:ext uri="{FF2B5EF4-FFF2-40B4-BE49-F238E27FC236}">
              <a16:creationId xmlns="" xmlns:a16="http://schemas.microsoft.com/office/drawing/2014/main" id="{A8AF07B6-9476-4D33-9470-33C913359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8" name="207 CuadroTexto">
          <a:extLst>
            <a:ext uri="{FF2B5EF4-FFF2-40B4-BE49-F238E27FC236}">
              <a16:creationId xmlns="" xmlns:a16="http://schemas.microsoft.com/office/drawing/2014/main" id="{F4B58580-FBA4-489F-93EF-6A9953164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9" name="208 CuadroTexto">
          <a:extLst>
            <a:ext uri="{FF2B5EF4-FFF2-40B4-BE49-F238E27FC236}">
              <a16:creationId xmlns="" xmlns:a16="http://schemas.microsoft.com/office/drawing/2014/main" id="{8BBA6110-CA29-4DE9-BCAB-535BFB0BA5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0" name="209 CuadroTexto">
          <a:extLst>
            <a:ext uri="{FF2B5EF4-FFF2-40B4-BE49-F238E27FC236}">
              <a16:creationId xmlns="" xmlns:a16="http://schemas.microsoft.com/office/drawing/2014/main" id="{1018813D-2119-4E64-B24E-F442659D9D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1" name="210 CuadroTexto">
          <a:extLst>
            <a:ext uri="{FF2B5EF4-FFF2-40B4-BE49-F238E27FC236}">
              <a16:creationId xmlns="" xmlns:a16="http://schemas.microsoft.com/office/drawing/2014/main" id="{5997A51A-AEDC-4A5F-AFD6-839EB565C1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42" name="1 CuadroTexto">
          <a:extLst>
            <a:ext uri="{FF2B5EF4-FFF2-40B4-BE49-F238E27FC236}">
              <a16:creationId xmlns="" xmlns:a16="http://schemas.microsoft.com/office/drawing/2014/main" id="{1B7DE246-2EB8-458F-B047-C5B85EA339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3" name="2 CuadroTexto">
          <a:extLst>
            <a:ext uri="{FF2B5EF4-FFF2-40B4-BE49-F238E27FC236}">
              <a16:creationId xmlns="" xmlns:a16="http://schemas.microsoft.com/office/drawing/2014/main" id="{BAAE840F-B2E4-4412-BD30-62F369A65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4" name="3 CuadroTexto">
          <a:extLst>
            <a:ext uri="{FF2B5EF4-FFF2-40B4-BE49-F238E27FC236}">
              <a16:creationId xmlns="" xmlns:a16="http://schemas.microsoft.com/office/drawing/2014/main" id="{29B76C73-9B9E-484B-8527-C9952412E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5" name="4 CuadroTexto">
          <a:extLst>
            <a:ext uri="{FF2B5EF4-FFF2-40B4-BE49-F238E27FC236}">
              <a16:creationId xmlns="" xmlns:a16="http://schemas.microsoft.com/office/drawing/2014/main" id="{1C96B0F4-D0EE-413C-897E-D4A0B2A70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6" name="5 CuadroTexto">
          <a:extLst>
            <a:ext uri="{FF2B5EF4-FFF2-40B4-BE49-F238E27FC236}">
              <a16:creationId xmlns="" xmlns:a16="http://schemas.microsoft.com/office/drawing/2014/main" id="{886E0AC7-1A4A-4F3B-9B17-1EC9241720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7" name="6 CuadroTexto">
          <a:extLst>
            <a:ext uri="{FF2B5EF4-FFF2-40B4-BE49-F238E27FC236}">
              <a16:creationId xmlns="" xmlns:a16="http://schemas.microsoft.com/office/drawing/2014/main" id="{6EA25A5F-F7FF-4AA4-A5AB-EA2726540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8" name="7 CuadroTexto">
          <a:extLst>
            <a:ext uri="{FF2B5EF4-FFF2-40B4-BE49-F238E27FC236}">
              <a16:creationId xmlns="" xmlns:a16="http://schemas.microsoft.com/office/drawing/2014/main" id="{3BCAB82A-A0CE-4E75-9C3F-8D1137C6BB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9" name="8 CuadroTexto">
          <a:extLst>
            <a:ext uri="{FF2B5EF4-FFF2-40B4-BE49-F238E27FC236}">
              <a16:creationId xmlns="" xmlns:a16="http://schemas.microsoft.com/office/drawing/2014/main" id="{8F7E2DD7-793C-4BA1-9A68-925D52363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0" name="9 CuadroTexto">
          <a:extLst>
            <a:ext uri="{FF2B5EF4-FFF2-40B4-BE49-F238E27FC236}">
              <a16:creationId xmlns="" xmlns:a16="http://schemas.microsoft.com/office/drawing/2014/main" id="{1097127B-2A80-4199-81E2-232AB3BB10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1" name="10 CuadroTexto">
          <a:extLst>
            <a:ext uri="{FF2B5EF4-FFF2-40B4-BE49-F238E27FC236}">
              <a16:creationId xmlns="" xmlns:a16="http://schemas.microsoft.com/office/drawing/2014/main" id="{73DEA85B-6F2A-4C64-A81C-111D18579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2" name="11 CuadroTexto">
          <a:extLst>
            <a:ext uri="{FF2B5EF4-FFF2-40B4-BE49-F238E27FC236}">
              <a16:creationId xmlns="" xmlns:a16="http://schemas.microsoft.com/office/drawing/2014/main" id="{4D39D8D8-B2A1-4C4B-A57F-6B39FD9BD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53" name="12 CuadroTexto">
          <a:extLst>
            <a:ext uri="{FF2B5EF4-FFF2-40B4-BE49-F238E27FC236}">
              <a16:creationId xmlns="" xmlns:a16="http://schemas.microsoft.com/office/drawing/2014/main" id="{7DCFDE79-E9B8-491D-A8F3-8483FB3069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4" name="13 CuadroTexto">
          <a:extLst>
            <a:ext uri="{FF2B5EF4-FFF2-40B4-BE49-F238E27FC236}">
              <a16:creationId xmlns="" xmlns:a16="http://schemas.microsoft.com/office/drawing/2014/main" id="{287C9DA4-9D05-46A2-8BD9-1B5E19819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5" name="14 CuadroTexto">
          <a:extLst>
            <a:ext uri="{FF2B5EF4-FFF2-40B4-BE49-F238E27FC236}">
              <a16:creationId xmlns="" xmlns:a16="http://schemas.microsoft.com/office/drawing/2014/main" id="{75AF2F40-FF8D-46E8-93FC-7DF247FDA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6" name="15 CuadroTexto">
          <a:extLst>
            <a:ext uri="{FF2B5EF4-FFF2-40B4-BE49-F238E27FC236}">
              <a16:creationId xmlns="" xmlns:a16="http://schemas.microsoft.com/office/drawing/2014/main" id="{ADBA3CC5-3DD8-4053-B061-342E1F1B9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57" name="16 CuadroTexto">
          <a:extLst>
            <a:ext uri="{FF2B5EF4-FFF2-40B4-BE49-F238E27FC236}">
              <a16:creationId xmlns="" xmlns:a16="http://schemas.microsoft.com/office/drawing/2014/main" id="{308057A5-3301-4823-BABB-57445F1CB6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8" name="17 CuadroTexto">
          <a:extLst>
            <a:ext uri="{FF2B5EF4-FFF2-40B4-BE49-F238E27FC236}">
              <a16:creationId xmlns="" xmlns:a16="http://schemas.microsoft.com/office/drawing/2014/main" id="{D982ED1F-33FC-40BA-8347-D31AAD7D3A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9" name="18 CuadroTexto">
          <a:extLst>
            <a:ext uri="{FF2B5EF4-FFF2-40B4-BE49-F238E27FC236}">
              <a16:creationId xmlns="" xmlns:a16="http://schemas.microsoft.com/office/drawing/2014/main" id="{606025F4-7A89-4647-B779-F344DF446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0" name="19 CuadroTexto">
          <a:extLst>
            <a:ext uri="{FF2B5EF4-FFF2-40B4-BE49-F238E27FC236}">
              <a16:creationId xmlns="" xmlns:a16="http://schemas.microsoft.com/office/drawing/2014/main" id="{D6221919-0B7A-4880-A84D-F2C9555D06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1" name="20 CuadroTexto">
          <a:extLst>
            <a:ext uri="{FF2B5EF4-FFF2-40B4-BE49-F238E27FC236}">
              <a16:creationId xmlns="" xmlns:a16="http://schemas.microsoft.com/office/drawing/2014/main" id="{4495ADA1-FC22-4FF2-9EE5-00BE56466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2" name="21 CuadroTexto">
          <a:extLst>
            <a:ext uri="{FF2B5EF4-FFF2-40B4-BE49-F238E27FC236}">
              <a16:creationId xmlns="" xmlns:a16="http://schemas.microsoft.com/office/drawing/2014/main" id="{26B62025-8A08-498E-9538-90F2E320F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3" name="22 CuadroTexto">
          <a:extLst>
            <a:ext uri="{FF2B5EF4-FFF2-40B4-BE49-F238E27FC236}">
              <a16:creationId xmlns="" xmlns:a16="http://schemas.microsoft.com/office/drawing/2014/main" id="{F2670693-334C-4528-9304-34D3B56A73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4" name="23 CuadroTexto">
          <a:extLst>
            <a:ext uri="{FF2B5EF4-FFF2-40B4-BE49-F238E27FC236}">
              <a16:creationId xmlns="" xmlns:a16="http://schemas.microsoft.com/office/drawing/2014/main" id="{0AC5B328-7F64-49FC-A987-D56D1C2ED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5" name="24 CuadroTexto">
          <a:extLst>
            <a:ext uri="{FF2B5EF4-FFF2-40B4-BE49-F238E27FC236}">
              <a16:creationId xmlns="" xmlns:a16="http://schemas.microsoft.com/office/drawing/2014/main" id="{26A26961-16EB-43DB-A319-B03D1B12F6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6" name="25 CuadroTexto">
          <a:extLst>
            <a:ext uri="{FF2B5EF4-FFF2-40B4-BE49-F238E27FC236}">
              <a16:creationId xmlns="" xmlns:a16="http://schemas.microsoft.com/office/drawing/2014/main" id="{D6684CCC-4B26-403C-872E-1B9935E81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7" name="26 CuadroTexto">
          <a:extLst>
            <a:ext uri="{FF2B5EF4-FFF2-40B4-BE49-F238E27FC236}">
              <a16:creationId xmlns="" xmlns:a16="http://schemas.microsoft.com/office/drawing/2014/main" id="{8CE764FE-C749-435E-8CE6-39527701AF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68" name="27 CuadroTexto">
          <a:extLst>
            <a:ext uri="{FF2B5EF4-FFF2-40B4-BE49-F238E27FC236}">
              <a16:creationId xmlns="" xmlns:a16="http://schemas.microsoft.com/office/drawing/2014/main" id="{EC8BC2FE-317D-4EE4-A0B4-6E15DB8F3E9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9" name="28 CuadroTexto">
          <a:extLst>
            <a:ext uri="{FF2B5EF4-FFF2-40B4-BE49-F238E27FC236}">
              <a16:creationId xmlns="" xmlns:a16="http://schemas.microsoft.com/office/drawing/2014/main" id="{1DBCA867-546E-4877-AEF9-1B542784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0" name="29 CuadroTexto">
          <a:extLst>
            <a:ext uri="{FF2B5EF4-FFF2-40B4-BE49-F238E27FC236}">
              <a16:creationId xmlns="" xmlns:a16="http://schemas.microsoft.com/office/drawing/2014/main" id="{EB0FD4BF-9244-41DB-ABF4-991CD91F12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1" name="30 CuadroTexto">
          <a:extLst>
            <a:ext uri="{FF2B5EF4-FFF2-40B4-BE49-F238E27FC236}">
              <a16:creationId xmlns="" xmlns:a16="http://schemas.microsoft.com/office/drawing/2014/main" id="{6449A242-989D-45E8-AA04-F0837EA834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72" name="31 CuadroTexto">
          <a:extLst>
            <a:ext uri="{FF2B5EF4-FFF2-40B4-BE49-F238E27FC236}">
              <a16:creationId xmlns="" xmlns:a16="http://schemas.microsoft.com/office/drawing/2014/main" id="{056EF0A0-EBB6-430F-A736-668F5FC886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3" name="32 CuadroTexto">
          <a:extLst>
            <a:ext uri="{FF2B5EF4-FFF2-40B4-BE49-F238E27FC236}">
              <a16:creationId xmlns="" xmlns:a16="http://schemas.microsoft.com/office/drawing/2014/main" id="{0FA9C2EF-5E88-4757-A015-86B729ED9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4" name="33 CuadroTexto">
          <a:extLst>
            <a:ext uri="{FF2B5EF4-FFF2-40B4-BE49-F238E27FC236}">
              <a16:creationId xmlns="" xmlns:a16="http://schemas.microsoft.com/office/drawing/2014/main" id="{EE35F5E1-3D39-4BDE-8A45-F44FF28CD5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5" name="34 CuadroTexto">
          <a:extLst>
            <a:ext uri="{FF2B5EF4-FFF2-40B4-BE49-F238E27FC236}">
              <a16:creationId xmlns="" xmlns:a16="http://schemas.microsoft.com/office/drawing/2014/main" id="{98070016-5C6F-4D58-98B0-6C89C61FAD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6" name="35 CuadroTexto">
          <a:extLst>
            <a:ext uri="{FF2B5EF4-FFF2-40B4-BE49-F238E27FC236}">
              <a16:creationId xmlns="" xmlns:a16="http://schemas.microsoft.com/office/drawing/2014/main" id="{7DBA88AF-865A-4574-8928-0D844DD7DE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7" name="36 CuadroTexto">
          <a:extLst>
            <a:ext uri="{FF2B5EF4-FFF2-40B4-BE49-F238E27FC236}">
              <a16:creationId xmlns="" xmlns:a16="http://schemas.microsoft.com/office/drawing/2014/main" id="{AFD220D2-3EEE-495F-8299-98D2E33C7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8" name="37 CuadroTexto">
          <a:extLst>
            <a:ext uri="{FF2B5EF4-FFF2-40B4-BE49-F238E27FC236}">
              <a16:creationId xmlns="" xmlns:a16="http://schemas.microsoft.com/office/drawing/2014/main" id="{67C1DC1A-FA98-4411-B48A-780F3DCE1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9" name="38 CuadroTexto">
          <a:extLst>
            <a:ext uri="{FF2B5EF4-FFF2-40B4-BE49-F238E27FC236}">
              <a16:creationId xmlns="" xmlns:a16="http://schemas.microsoft.com/office/drawing/2014/main" id="{BE284007-233D-41A6-BC4E-FD26CD0262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0" name="39 CuadroTexto">
          <a:extLst>
            <a:ext uri="{FF2B5EF4-FFF2-40B4-BE49-F238E27FC236}">
              <a16:creationId xmlns="" xmlns:a16="http://schemas.microsoft.com/office/drawing/2014/main" id="{154097E0-9F1E-4801-B4C5-3F5A3CBAC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1" name="40 CuadroTexto">
          <a:extLst>
            <a:ext uri="{FF2B5EF4-FFF2-40B4-BE49-F238E27FC236}">
              <a16:creationId xmlns="" xmlns:a16="http://schemas.microsoft.com/office/drawing/2014/main" id="{F8F1BC7A-8701-4FC2-8F75-1014649797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2" name="41 CuadroTexto">
          <a:extLst>
            <a:ext uri="{FF2B5EF4-FFF2-40B4-BE49-F238E27FC236}">
              <a16:creationId xmlns="" xmlns:a16="http://schemas.microsoft.com/office/drawing/2014/main" id="{2C365A3B-F09C-45CF-8A49-D43C73F5CD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3" name="42 CuadroTexto">
          <a:extLst>
            <a:ext uri="{FF2B5EF4-FFF2-40B4-BE49-F238E27FC236}">
              <a16:creationId xmlns="" xmlns:a16="http://schemas.microsoft.com/office/drawing/2014/main" id="{22178C82-4A72-4FBA-8CC1-ECB2174F1F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4" name="43 CuadroTexto">
          <a:extLst>
            <a:ext uri="{FF2B5EF4-FFF2-40B4-BE49-F238E27FC236}">
              <a16:creationId xmlns="" xmlns:a16="http://schemas.microsoft.com/office/drawing/2014/main" id="{33459989-D271-4F72-8467-EDFDFE5A85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5" name="44 CuadroTexto">
          <a:extLst>
            <a:ext uri="{FF2B5EF4-FFF2-40B4-BE49-F238E27FC236}">
              <a16:creationId xmlns="" xmlns:a16="http://schemas.microsoft.com/office/drawing/2014/main" id="{D9E6848A-91A5-4D8C-847B-90417CB34F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6" name="45 CuadroTexto">
          <a:extLst>
            <a:ext uri="{FF2B5EF4-FFF2-40B4-BE49-F238E27FC236}">
              <a16:creationId xmlns="" xmlns:a16="http://schemas.microsoft.com/office/drawing/2014/main" id="{C0F5EF0B-69F5-426E-B108-DB10692E4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87" name="46 CuadroTexto">
          <a:extLst>
            <a:ext uri="{FF2B5EF4-FFF2-40B4-BE49-F238E27FC236}">
              <a16:creationId xmlns="" xmlns:a16="http://schemas.microsoft.com/office/drawing/2014/main" id="{C127AE6D-CC02-4FBC-A04B-FC5E6B658A7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8" name="47 CuadroTexto">
          <a:extLst>
            <a:ext uri="{FF2B5EF4-FFF2-40B4-BE49-F238E27FC236}">
              <a16:creationId xmlns="" xmlns:a16="http://schemas.microsoft.com/office/drawing/2014/main" id="{57242684-BA00-44FC-A41A-4BFB86A05C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9" name="48 CuadroTexto">
          <a:extLst>
            <a:ext uri="{FF2B5EF4-FFF2-40B4-BE49-F238E27FC236}">
              <a16:creationId xmlns="" xmlns:a16="http://schemas.microsoft.com/office/drawing/2014/main" id="{E6D3FEBB-949E-4C37-93C6-C54E093E4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0" name="49 CuadroTexto">
          <a:extLst>
            <a:ext uri="{FF2B5EF4-FFF2-40B4-BE49-F238E27FC236}">
              <a16:creationId xmlns="" xmlns:a16="http://schemas.microsoft.com/office/drawing/2014/main" id="{D19B7EC5-6A57-495C-AEDB-8D87FF7E22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1" name="50 CuadroTexto">
          <a:extLst>
            <a:ext uri="{FF2B5EF4-FFF2-40B4-BE49-F238E27FC236}">
              <a16:creationId xmlns="" xmlns:a16="http://schemas.microsoft.com/office/drawing/2014/main" id="{9261F3C6-9CB3-456A-B19A-D3DCF78640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2" name="51 CuadroTexto">
          <a:extLst>
            <a:ext uri="{FF2B5EF4-FFF2-40B4-BE49-F238E27FC236}">
              <a16:creationId xmlns="" xmlns:a16="http://schemas.microsoft.com/office/drawing/2014/main" id="{1FC91D8F-3C13-4409-AD41-94B8A12951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3" name="52 CuadroTexto">
          <a:extLst>
            <a:ext uri="{FF2B5EF4-FFF2-40B4-BE49-F238E27FC236}">
              <a16:creationId xmlns="" xmlns:a16="http://schemas.microsoft.com/office/drawing/2014/main" id="{188A15FA-D330-4ACC-896F-A3A5FAF6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4" name="53 CuadroTexto">
          <a:extLst>
            <a:ext uri="{FF2B5EF4-FFF2-40B4-BE49-F238E27FC236}">
              <a16:creationId xmlns="" xmlns:a16="http://schemas.microsoft.com/office/drawing/2014/main" id="{750CBAB7-9022-47EC-8AB6-479979350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5" name="54 CuadroTexto">
          <a:extLst>
            <a:ext uri="{FF2B5EF4-FFF2-40B4-BE49-F238E27FC236}">
              <a16:creationId xmlns="" xmlns:a16="http://schemas.microsoft.com/office/drawing/2014/main" id="{B0CB15E2-A0B8-4293-B20B-EEB132CFB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6" name="55 CuadroTexto">
          <a:extLst>
            <a:ext uri="{FF2B5EF4-FFF2-40B4-BE49-F238E27FC236}">
              <a16:creationId xmlns="" xmlns:a16="http://schemas.microsoft.com/office/drawing/2014/main" id="{F97F9CA7-FDF7-4F96-8065-248C11DA5B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7" name="56 CuadroTexto">
          <a:extLst>
            <a:ext uri="{FF2B5EF4-FFF2-40B4-BE49-F238E27FC236}">
              <a16:creationId xmlns="" xmlns:a16="http://schemas.microsoft.com/office/drawing/2014/main" id="{65DCEC4C-1BDE-4C4E-A743-53371495B0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98" name="57 CuadroTexto">
          <a:extLst>
            <a:ext uri="{FF2B5EF4-FFF2-40B4-BE49-F238E27FC236}">
              <a16:creationId xmlns="" xmlns:a16="http://schemas.microsoft.com/office/drawing/2014/main" id="{735502AD-2B49-4454-861F-D9F81BF0A5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9" name="58 CuadroTexto">
          <a:extLst>
            <a:ext uri="{FF2B5EF4-FFF2-40B4-BE49-F238E27FC236}">
              <a16:creationId xmlns="" xmlns:a16="http://schemas.microsoft.com/office/drawing/2014/main" id="{37DDD44A-F73B-455B-9034-4A9D1C72E7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0" name="59 CuadroTexto">
          <a:extLst>
            <a:ext uri="{FF2B5EF4-FFF2-40B4-BE49-F238E27FC236}">
              <a16:creationId xmlns="" xmlns:a16="http://schemas.microsoft.com/office/drawing/2014/main" id="{F73B4003-5581-4175-AB16-5C40142AA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1" name="60 CuadroTexto">
          <a:extLst>
            <a:ext uri="{FF2B5EF4-FFF2-40B4-BE49-F238E27FC236}">
              <a16:creationId xmlns="" xmlns:a16="http://schemas.microsoft.com/office/drawing/2014/main" id="{466BA154-3E5A-4A0A-97DB-7C1BFE1A95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02" name="61 CuadroTexto">
          <a:extLst>
            <a:ext uri="{FF2B5EF4-FFF2-40B4-BE49-F238E27FC236}">
              <a16:creationId xmlns="" xmlns:a16="http://schemas.microsoft.com/office/drawing/2014/main" id="{30F54CEE-10DB-4B0D-8A75-7E24E16BCEC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3" name="62 CuadroTexto">
          <a:extLst>
            <a:ext uri="{FF2B5EF4-FFF2-40B4-BE49-F238E27FC236}">
              <a16:creationId xmlns="" xmlns:a16="http://schemas.microsoft.com/office/drawing/2014/main" id="{BA5E24EF-D132-4531-855E-9B6AF2BC87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4" name="63 CuadroTexto">
          <a:extLst>
            <a:ext uri="{FF2B5EF4-FFF2-40B4-BE49-F238E27FC236}">
              <a16:creationId xmlns="" xmlns:a16="http://schemas.microsoft.com/office/drawing/2014/main" id="{5568130A-6218-49CA-8E1D-443E57DFD4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5" name="64 CuadroTexto">
          <a:extLst>
            <a:ext uri="{FF2B5EF4-FFF2-40B4-BE49-F238E27FC236}">
              <a16:creationId xmlns="" xmlns:a16="http://schemas.microsoft.com/office/drawing/2014/main" id="{FFF0A792-4399-406C-BC45-B80AB84A57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6" name="65 CuadroTexto">
          <a:extLst>
            <a:ext uri="{FF2B5EF4-FFF2-40B4-BE49-F238E27FC236}">
              <a16:creationId xmlns="" xmlns:a16="http://schemas.microsoft.com/office/drawing/2014/main" id="{51CFAEED-4F0A-4AD1-905B-2E5660B6B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7" name="66 CuadroTexto">
          <a:extLst>
            <a:ext uri="{FF2B5EF4-FFF2-40B4-BE49-F238E27FC236}">
              <a16:creationId xmlns="" xmlns:a16="http://schemas.microsoft.com/office/drawing/2014/main" id="{6BCE4A19-A740-454B-A01F-75231FA77D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8" name="67 CuadroTexto">
          <a:extLst>
            <a:ext uri="{FF2B5EF4-FFF2-40B4-BE49-F238E27FC236}">
              <a16:creationId xmlns="" xmlns:a16="http://schemas.microsoft.com/office/drawing/2014/main" id="{5C451A6D-C4AB-470F-A7A6-971AAD5BDE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9" name="68 CuadroTexto">
          <a:extLst>
            <a:ext uri="{FF2B5EF4-FFF2-40B4-BE49-F238E27FC236}">
              <a16:creationId xmlns="" xmlns:a16="http://schemas.microsoft.com/office/drawing/2014/main" id="{0CB409F9-DF43-4666-87AD-2EA57F521C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0" name="69 CuadroTexto">
          <a:extLst>
            <a:ext uri="{FF2B5EF4-FFF2-40B4-BE49-F238E27FC236}">
              <a16:creationId xmlns="" xmlns:a16="http://schemas.microsoft.com/office/drawing/2014/main" id="{F61078CC-4394-489A-99A5-A90BBAC20A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1" name="70 CuadroTexto">
          <a:extLst>
            <a:ext uri="{FF2B5EF4-FFF2-40B4-BE49-F238E27FC236}">
              <a16:creationId xmlns="" xmlns:a16="http://schemas.microsoft.com/office/drawing/2014/main" id="{100040DC-FDAB-4C1E-84A0-84970A292C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2" name="71 CuadroTexto">
          <a:extLst>
            <a:ext uri="{FF2B5EF4-FFF2-40B4-BE49-F238E27FC236}">
              <a16:creationId xmlns="" xmlns:a16="http://schemas.microsoft.com/office/drawing/2014/main" id="{DE3024B3-E779-4CA6-801C-CA59054E06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13" name="72 CuadroTexto">
          <a:extLst>
            <a:ext uri="{FF2B5EF4-FFF2-40B4-BE49-F238E27FC236}">
              <a16:creationId xmlns="" xmlns:a16="http://schemas.microsoft.com/office/drawing/2014/main" id="{FAFC0DC6-D133-4C09-A523-C4AB5386C3C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4" name="73 CuadroTexto">
          <a:extLst>
            <a:ext uri="{FF2B5EF4-FFF2-40B4-BE49-F238E27FC236}">
              <a16:creationId xmlns="" xmlns:a16="http://schemas.microsoft.com/office/drawing/2014/main" id="{DC0BAF55-B81D-4AD4-BCC2-AF61DF56FD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5" name="74 CuadroTexto">
          <a:extLst>
            <a:ext uri="{FF2B5EF4-FFF2-40B4-BE49-F238E27FC236}">
              <a16:creationId xmlns="" xmlns:a16="http://schemas.microsoft.com/office/drawing/2014/main" id="{18EB7D20-FC03-4F2B-B903-2BE102499D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6" name="75 CuadroTexto">
          <a:extLst>
            <a:ext uri="{FF2B5EF4-FFF2-40B4-BE49-F238E27FC236}">
              <a16:creationId xmlns="" xmlns:a16="http://schemas.microsoft.com/office/drawing/2014/main" id="{188F6CE9-CC4D-4F6C-9E65-B2C43D410A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17" name="76 CuadroTexto">
          <a:extLst>
            <a:ext uri="{FF2B5EF4-FFF2-40B4-BE49-F238E27FC236}">
              <a16:creationId xmlns="" xmlns:a16="http://schemas.microsoft.com/office/drawing/2014/main" id="{082AB64E-10AC-486B-992D-8BFCF435984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8" name="77 CuadroTexto">
          <a:extLst>
            <a:ext uri="{FF2B5EF4-FFF2-40B4-BE49-F238E27FC236}">
              <a16:creationId xmlns="" xmlns:a16="http://schemas.microsoft.com/office/drawing/2014/main" id="{2C82FFFA-4E50-40B8-832F-670C77ECC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9" name="78 CuadroTexto">
          <a:extLst>
            <a:ext uri="{FF2B5EF4-FFF2-40B4-BE49-F238E27FC236}">
              <a16:creationId xmlns="" xmlns:a16="http://schemas.microsoft.com/office/drawing/2014/main" id="{1F3C5D25-3C40-4195-9C8F-EDDC234E3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0" name="79 CuadroTexto">
          <a:extLst>
            <a:ext uri="{FF2B5EF4-FFF2-40B4-BE49-F238E27FC236}">
              <a16:creationId xmlns="" xmlns:a16="http://schemas.microsoft.com/office/drawing/2014/main" id="{CB176A2E-1352-4A87-A5E2-6BEC5C7C64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1" name="80 CuadroTexto">
          <a:extLst>
            <a:ext uri="{FF2B5EF4-FFF2-40B4-BE49-F238E27FC236}">
              <a16:creationId xmlns="" xmlns:a16="http://schemas.microsoft.com/office/drawing/2014/main" id="{81F1D0B6-B21F-4A67-A0F8-E9765F483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2" name="81 CuadroTexto">
          <a:extLst>
            <a:ext uri="{FF2B5EF4-FFF2-40B4-BE49-F238E27FC236}">
              <a16:creationId xmlns="" xmlns:a16="http://schemas.microsoft.com/office/drawing/2014/main" id="{EAD91B73-2470-4F11-AFB1-FC462D3B62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3" name="82 CuadroTexto">
          <a:extLst>
            <a:ext uri="{FF2B5EF4-FFF2-40B4-BE49-F238E27FC236}">
              <a16:creationId xmlns="" xmlns:a16="http://schemas.microsoft.com/office/drawing/2014/main" id="{457B9FBB-4854-4889-8FD5-4A327AC2E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4" name="83 CuadroTexto">
          <a:extLst>
            <a:ext uri="{FF2B5EF4-FFF2-40B4-BE49-F238E27FC236}">
              <a16:creationId xmlns="" xmlns:a16="http://schemas.microsoft.com/office/drawing/2014/main" id="{A29AFB5B-D1BE-4C5B-B5EB-7D0F48960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5" name="84 CuadroTexto">
          <a:extLst>
            <a:ext uri="{FF2B5EF4-FFF2-40B4-BE49-F238E27FC236}">
              <a16:creationId xmlns="" xmlns:a16="http://schemas.microsoft.com/office/drawing/2014/main" id="{1658F0EE-4C2B-4A27-83B9-6FF5C46D1D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6" name="85 CuadroTexto">
          <a:extLst>
            <a:ext uri="{FF2B5EF4-FFF2-40B4-BE49-F238E27FC236}">
              <a16:creationId xmlns="" xmlns:a16="http://schemas.microsoft.com/office/drawing/2014/main" id="{3B420C43-716B-488D-8915-23E55260F8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7" name="86 CuadroTexto">
          <a:extLst>
            <a:ext uri="{FF2B5EF4-FFF2-40B4-BE49-F238E27FC236}">
              <a16:creationId xmlns="" xmlns:a16="http://schemas.microsoft.com/office/drawing/2014/main" id="{4771CE07-3425-48DA-8ED3-F66527BE37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28" name="87 CuadroTexto">
          <a:extLst>
            <a:ext uri="{FF2B5EF4-FFF2-40B4-BE49-F238E27FC236}">
              <a16:creationId xmlns="" xmlns:a16="http://schemas.microsoft.com/office/drawing/2014/main" id="{C709A0BA-AE6B-4666-82B8-D9B03E3D912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9" name="88 CuadroTexto">
          <a:extLst>
            <a:ext uri="{FF2B5EF4-FFF2-40B4-BE49-F238E27FC236}">
              <a16:creationId xmlns="" xmlns:a16="http://schemas.microsoft.com/office/drawing/2014/main" id="{A37AEF51-1A40-4533-9754-22D2A527A7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0" name="89 CuadroTexto">
          <a:extLst>
            <a:ext uri="{FF2B5EF4-FFF2-40B4-BE49-F238E27FC236}">
              <a16:creationId xmlns="" xmlns:a16="http://schemas.microsoft.com/office/drawing/2014/main" id="{0C218656-4C15-4879-AD9F-5C3551D74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1" name="90 CuadroTexto">
          <a:extLst>
            <a:ext uri="{FF2B5EF4-FFF2-40B4-BE49-F238E27FC236}">
              <a16:creationId xmlns="" xmlns:a16="http://schemas.microsoft.com/office/drawing/2014/main" id="{99DE253C-95AA-4483-B66A-66825C2A76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32" name="91 CuadroTexto">
          <a:extLst>
            <a:ext uri="{FF2B5EF4-FFF2-40B4-BE49-F238E27FC236}">
              <a16:creationId xmlns="" xmlns:a16="http://schemas.microsoft.com/office/drawing/2014/main" id="{CA9FE884-FDC3-481F-9300-C994B6006B9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3" name="92 CuadroTexto">
          <a:extLst>
            <a:ext uri="{FF2B5EF4-FFF2-40B4-BE49-F238E27FC236}">
              <a16:creationId xmlns="" xmlns:a16="http://schemas.microsoft.com/office/drawing/2014/main" id="{705CB37D-E375-409F-9ACD-C4BB9506D5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4" name="93 CuadroTexto">
          <a:extLst>
            <a:ext uri="{FF2B5EF4-FFF2-40B4-BE49-F238E27FC236}">
              <a16:creationId xmlns="" xmlns:a16="http://schemas.microsoft.com/office/drawing/2014/main" id="{7884BA84-6332-4404-AA95-84F96FC508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5" name="94 CuadroTexto">
          <a:extLst>
            <a:ext uri="{FF2B5EF4-FFF2-40B4-BE49-F238E27FC236}">
              <a16:creationId xmlns="" xmlns:a16="http://schemas.microsoft.com/office/drawing/2014/main" id="{B2AAD776-D5E0-4A7D-B7A3-8E2E2E2E65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6" name="95 CuadroTexto">
          <a:extLst>
            <a:ext uri="{FF2B5EF4-FFF2-40B4-BE49-F238E27FC236}">
              <a16:creationId xmlns="" xmlns:a16="http://schemas.microsoft.com/office/drawing/2014/main" id="{4207CBC2-F467-40E2-A677-B2A2B2CCC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7" name="96 CuadroTexto">
          <a:extLst>
            <a:ext uri="{FF2B5EF4-FFF2-40B4-BE49-F238E27FC236}">
              <a16:creationId xmlns="" xmlns:a16="http://schemas.microsoft.com/office/drawing/2014/main" id="{9A31ABBF-D0BD-4FA3-A014-6C0AED8366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8" name="97 CuadroTexto">
          <a:extLst>
            <a:ext uri="{FF2B5EF4-FFF2-40B4-BE49-F238E27FC236}">
              <a16:creationId xmlns="" xmlns:a16="http://schemas.microsoft.com/office/drawing/2014/main" id="{069160B6-FA2A-4E15-935B-6C04443FB0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9" name="98 CuadroTexto">
          <a:extLst>
            <a:ext uri="{FF2B5EF4-FFF2-40B4-BE49-F238E27FC236}">
              <a16:creationId xmlns="" xmlns:a16="http://schemas.microsoft.com/office/drawing/2014/main" id="{B8D1B8A2-EF7E-48A5-864C-C359DBE8F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0" name="99 CuadroTexto">
          <a:extLst>
            <a:ext uri="{FF2B5EF4-FFF2-40B4-BE49-F238E27FC236}">
              <a16:creationId xmlns="" xmlns:a16="http://schemas.microsoft.com/office/drawing/2014/main" id="{5B0D0DC5-2F64-44FE-B8F3-6963E8A07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1" name="100 CuadroTexto">
          <a:extLst>
            <a:ext uri="{FF2B5EF4-FFF2-40B4-BE49-F238E27FC236}">
              <a16:creationId xmlns="" xmlns:a16="http://schemas.microsoft.com/office/drawing/2014/main" id="{8B586268-C841-4793-9DCD-6D89967C0A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2" name="101 CuadroTexto">
          <a:extLst>
            <a:ext uri="{FF2B5EF4-FFF2-40B4-BE49-F238E27FC236}">
              <a16:creationId xmlns="" xmlns:a16="http://schemas.microsoft.com/office/drawing/2014/main" id="{51F3095B-CABE-4E21-9AB5-C54E06A99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43" name="102 CuadroTexto">
          <a:extLst>
            <a:ext uri="{FF2B5EF4-FFF2-40B4-BE49-F238E27FC236}">
              <a16:creationId xmlns="" xmlns:a16="http://schemas.microsoft.com/office/drawing/2014/main" id="{9EE326D8-2925-446C-A45F-E34232D9BC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4" name="103 CuadroTexto">
          <a:extLst>
            <a:ext uri="{FF2B5EF4-FFF2-40B4-BE49-F238E27FC236}">
              <a16:creationId xmlns="" xmlns:a16="http://schemas.microsoft.com/office/drawing/2014/main" id="{7EB3098D-DD1B-4D03-BDA3-7CDDB97117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5" name="104 CuadroTexto">
          <a:extLst>
            <a:ext uri="{FF2B5EF4-FFF2-40B4-BE49-F238E27FC236}">
              <a16:creationId xmlns="" xmlns:a16="http://schemas.microsoft.com/office/drawing/2014/main" id="{A406F9FF-C442-43F8-8223-CD3B31932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6" name="105 CuadroTexto">
          <a:extLst>
            <a:ext uri="{FF2B5EF4-FFF2-40B4-BE49-F238E27FC236}">
              <a16:creationId xmlns="" xmlns:a16="http://schemas.microsoft.com/office/drawing/2014/main" id="{3AF9B267-B697-4AD7-8F8C-02BA03B059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47" name="106 CuadroTexto">
          <a:extLst>
            <a:ext uri="{FF2B5EF4-FFF2-40B4-BE49-F238E27FC236}">
              <a16:creationId xmlns="" xmlns:a16="http://schemas.microsoft.com/office/drawing/2014/main" id="{5E35EE45-43A9-41BE-A611-9E9E6223C1A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8" name="107 CuadroTexto">
          <a:extLst>
            <a:ext uri="{FF2B5EF4-FFF2-40B4-BE49-F238E27FC236}">
              <a16:creationId xmlns="" xmlns:a16="http://schemas.microsoft.com/office/drawing/2014/main" id="{09E6FCB8-E5F9-4E99-9A48-BF240DCDAA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9" name="108 CuadroTexto">
          <a:extLst>
            <a:ext uri="{FF2B5EF4-FFF2-40B4-BE49-F238E27FC236}">
              <a16:creationId xmlns="" xmlns:a16="http://schemas.microsoft.com/office/drawing/2014/main" id="{1FDC6193-8AF1-4051-A9C7-D9C1E58737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0" name="109 CuadroTexto">
          <a:extLst>
            <a:ext uri="{FF2B5EF4-FFF2-40B4-BE49-F238E27FC236}">
              <a16:creationId xmlns="" xmlns:a16="http://schemas.microsoft.com/office/drawing/2014/main" id="{DC5472BE-907C-4D66-9F86-B9D51955B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1" name="110 CuadroTexto">
          <a:extLst>
            <a:ext uri="{FF2B5EF4-FFF2-40B4-BE49-F238E27FC236}">
              <a16:creationId xmlns="" xmlns:a16="http://schemas.microsoft.com/office/drawing/2014/main" id="{58B1B518-F5A1-4A9E-BD5A-CC09C916C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2" name="111 CuadroTexto">
          <a:extLst>
            <a:ext uri="{FF2B5EF4-FFF2-40B4-BE49-F238E27FC236}">
              <a16:creationId xmlns="" xmlns:a16="http://schemas.microsoft.com/office/drawing/2014/main" id="{EE5C65C2-977A-4014-93D7-2A2E91612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3" name="112 CuadroTexto">
          <a:extLst>
            <a:ext uri="{FF2B5EF4-FFF2-40B4-BE49-F238E27FC236}">
              <a16:creationId xmlns="" xmlns:a16="http://schemas.microsoft.com/office/drawing/2014/main" id="{2CDCF2CA-6E70-4F7A-B41B-EBFBAB250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4" name="113 CuadroTexto">
          <a:extLst>
            <a:ext uri="{FF2B5EF4-FFF2-40B4-BE49-F238E27FC236}">
              <a16:creationId xmlns="" xmlns:a16="http://schemas.microsoft.com/office/drawing/2014/main" id="{C2C3A1ED-B635-40F6-868B-03905F4806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5" name="114 CuadroTexto">
          <a:extLst>
            <a:ext uri="{FF2B5EF4-FFF2-40B4-BE49-F238E27FC236}">
              <a16:creationId xmlns="" xmlns:a16="http://schemas.microsoft.com/office/drawing/2014/main" id="{B272260C-1320-41D3-A924-43F78C865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6" name="115 CuadroTexto">
          <a:extLst>
            <a:ext uri="{FF2B5EF4-FFF2-40B4-BE49-F238E27FC236}">
              <a16:creationId xmlns="" xmlns:a16="http://schemas.microsoft.com/office/drawing/2014/main" id="{80FD4AF1-2CFB-41CC-800A-0413FE1DC4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7" name="116 CuadroTexto">
          <a:extLst>
            <a:ext uri="{FF2B5EF4-FFF2-40B4-BE49-F238E27FC236}">
              <a16:creationId xmlns="" xmlns:a16="http://schemas.microsoft.com/office/drawing/2014/main" id="{8905FB36-6D41-4F0C-BB6A-90189E6D6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58" name="117 CuadroTexto">
          <a:extLst>
            <a:ext uri="{FF2B5EF4-FFF2-40B4-BE49-F238E27FC236}">
              <a16:creationId xmlns="" xmlns:a16="http://schemas.microsoft.com/office/drawing/2014/main" id="{F55F7671-FEB8-4050-977E-675EF04BFC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9" name="118 CuadroTexto">
          <a:extLst>
            <a:ext uri="{FF2B5EF4-FFF2-40B4-BE49-F238E27FC236}">
              <a16:creationId xmlns="" xmlns:a16="http://schemas.microsoft.com/office/drawing/2014/main" id="{DD835E08-39AC-4E0B-AE11-5EE12ABDEA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0" name="119 CuadroTexto">
          <a:extLst>
            <a:ext uri="{FF2B5EF4-FFF2-40B4-BE49-F238E27FC236}">
              <a16:creationId xmlns="" xmlns:a16="http://schemas.microsoft.com/office/drawing/2014/main" id="{5FB0B5B7-7DD4-45B4-8984-77FDF43178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1" name="120 CuadroTexto">
          <a:extLst>
            <a:ext uri="{FF2B5EF4-FFF2-40B4-BE49-F238E27FC236}">
              <a16:creationId xmlns="" xmlns:a16="http://schemas.microsoft.com/office/drawing/2014/main" id="{29A3ABFF-4DFA-4E0A-B80C-063BA8238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62" name="121 CuadroTexto">
          <a:extLst>
            <a:ext uri="{FF2B5EF4-FFF2-40B4-BE49-F238E27FC236}">
              <a16:creationId xmlns="" xmlns:a16="http://schemas.microsoft.com/office/drawing/2014/main" id="{C7748CA8-3DEC-454B-B958-493E7518D67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3" name="122 CuadroTexto">
          <a:extLst>
            <a:ext uri="{FF2B5EF4-FFF2-40B4-BE49-F238E27FC236}">
              <a16:creationId xmlns="" xmlns:a16="http://schemas.microsoft.com/office/drawing/2014/main" id="{BAE21E10-3A5F-45E2-B833-9806DDE17A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4" name="123 CuadroTexto">
          <a:extLst>
            <a:ext uri="{FF2B5EF4-FFF2-40B4-BE49-F238E27FC236}">
              <a16:creationId xmlns="" xmlns:a16="http://schemas.microsoft.com/office/drawing/2014/main" id="{4A05B756-1607-44B3-A084-0B8C40AD5E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5" name="124 CuadroTexto">
          <a:extLst>
            <a:ext uri="{FF2B5EF4-FFF2-40B4-BE49-F238E27FC236}">
              <a16:creationId xmlns="" xmlns:a16="http://schemas.microsoft.com/office/drawing/2014/main" id="{E1E0E830-5B61-4F0C-9821-13EA934BD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6" name="125 CuadroTexto">
          <a:extLst>
            <a:ext uri="{FF2B5EF4-FFF2-40B4-BE49-F238E27FC236}">
              <a16:creationId xmlns="" xmlns:a16="http://schemas.microsoft.com/office/drawing/2014/main" id="{FC14DFF7-6415-40A5-B224-29760654C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7" name="126 CuadroTexto">
          <a:extLst>
            <a:ext uri="{FF2B5EF4-FFF2-40B4-BE49-F238E27FC236}">
              <a16:creationId xmlns="" xmlns:a16="http://schemas.microsoft.com/office/drawing/2014/main" id="{6AEFA1DA-4ACD-4C2B-B7D6-211649EE6B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8" name="127 CuadroTexto">
          <a:extLst>
            <a:ext uri="{FF2B5EF4-FFF2-40B4-BE49-F238E27FC236}">
              <a16:creationId xmlns="" xmlns:a16="http://schemas.microsoft.com/office/drawing/2014/main" id="{D600A856-DBC8-40BA-9792-6EB23EB93D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9" name="128 CuadroTexto">
          <a:extLst>
            <a:ext uri="{FF2B5EF4-FFF2-40B4-BE49-F238E27FC236}">
              <a16:creationId xmlns="" xmlns:a16="http://schemas.microsoft.com/office/drawing/2014/main" id="{EFFD428C-8E88-43F9-8D84-B862388F04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0" name="129 CuadroTexto">
          <a:extLst>
            <a:ext uri="{FF2B5EF4-FFF2-40B4-BE49-F238E27FC236}">
              <a16:creationId xmlns="" xmlns:a16="http://schemas.microsoft.com/office/drawing/2014/main" id="{7FF78F7E-029F-4696-A3C5-2F2639E80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1" name="130 CuadroTexto">
          <a:extLst>
            <a:ext uri="{FF2B5EF4-FFF2-40B4-BE49-F238E27FC236}">
              <a16:creationId xmlns="" xmlns:a16="http://schemas.microsoft.com/office/drawing/2014/main" id="{7C217F18-FC78-4FD4-B13C-C7811141F3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2" name="131 CuadroTexto">
          <a:extLst>
            <a:ext uri="{FF2B5EF4-FFF2-40B4-BE49-F238E27FC236}">
              <a16:creationId xmlns="" xmlns:a16="http://schemas.microsoft.com/office/drawing/2014/main" id="{366C93B0-7976-4FCF-BB1C-378B2BF215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73" name="132 CuadroTexto">
          <a:extLst>
            <a:ext uri="{FF2B5EF4-FFF2-40B4-BE49-F238E27FC236}">
              <a16:creationId xmlns="" xmlns:a16="http://schemas.microsoft.com/office/drawing/2014/main" id="{24B5A81E-CBE3-41A6-8F0C-F8D586CB5CF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4" name="133 CuadroTexto">
          <a:extLst>
            <a:ext uri="{FF2B5EF4-FFF2-40B4-BE49-F238E27FC236}">
              <a16:creationId xmlns="" xmlns:a16="http://schemas.microsoft.com/office/drawing/2014/main" id="{5CDAD2B8-C55A-4989-AD95-CC7B19882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5" name="134 CuadroTexto">
          <a:extLst>
            <a:ext uri="{FF2B5EF4-FFF2-40B4-BE49-F238E27FC236}">
              <a16:creationId xmlns="" xmlns:a16="http://schemas.microsoft.com/office/drawing/2014/main" id="{EBFBD189-A0CB-4157-B449-ED3F2306F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6" name="135 CuadroTexto">
          <a:extLst>
            <a:ext uri="{FF2B5EF4-FFF2-40B4-BE49-F238E27FC236}">
              <a16:creationId xmlns="" xmlns:a16="http://schemas.microsoft.com/office/drawing/2014/main" id="{A7C2694B-C989-4488-AA60-01A3A61D1F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77" name="136 CuadroTexto">
          <a:extLst>
            <a:ext uri="{FF2B5EF4-FFF2-40B4-BE49-F238E27FC236}">
              <a16:creationId xmlns="" xmlns:a16="http://schemas.microsoft.com/office/drawing/2014/main" id="{8CFF81F4-B7B7-4D3E-9258-A1D273B1A1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8" name="137 CuadroTexto">
          <a:extLst>
            <a:ext uri="{FF2B5EF4-FFF2-40B4-BE49-F238E27FC236}">
              <a16:creationId xmlns="" xmlns:a16="http://schemas.microsoft.com/office/drawing/2014/main" id="{543C6F35-47A8-4580-81EE-FAD7696D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9" name="138 CuadroTexto">
          <a:extLst>
            <a:ext uri="{FF2B5EF4-FFF2-40B4-BE49-F238E27FC236}">
              <a16:creationId xmlns="" xmlns:a16="http://schemas.microsoft.com/office/drawing/2014/main" id="{A539F42A-598C-4D2D-8160-3C72699A38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0" name="139 CuadroTexto">
          <a:extLst>
            <a:ext uri="{FF2B5EF4-FFF2-40B4-BE49-F238E27FC236}">
              <a16:creationId xmlns="" xmlns:a16="http://schemas.microsoft.com/office/drawing/2014/main" id="{14D968BF-424E-4C3F-8D05-2B5DF6E8D8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1" name="140 CuadroTexto">
          <a:extLst>
            <a:ext uri="{FF2B5EF4-FFF2-40B4-BE49-F238E27FC236}">
              <a16:creationId xmlns="" xmlns:a16="http://schemas.microsoft.com/office/drawing/2014/main" id="{E60600A3-E73F-49CD-8289-4B02F5DDA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2" name="141 CuadroTexto">
          <a:extLst>
            <a:ext uri="{FF2B5EF4-FFF2-40B4-BE49-F238E27FC236}">
              <a16:creationId xmlns="" xmlns:a16="http://schemas.microsoft.com/office/drawing/2014/main" id="{3E2178C7-8DCC-450D-86E8-161D9AC893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3" name="142 CuadroTexto">
          <a:extLst>
            <a:ext uri="{FF2B5EF4-FFF2-40B4-BE49-F238E27FC236}">
              <a16:creationId xmlns="" xmlns:a16="http://schemas.microsoft.com/office/drawing/2014/main" id="{2C6F273D-685E-4D22-B9DF-644B88B877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4" name="143 CuadroTexto">
          <a:extLst>
            <a:ext uri="{FF2B5EF4-FFF2-40B4-BE49-F238E27FC236}">
              <a16:creationId xmlns="" xmlns:a16="http://schemas.microsoft.com/office/drawing/2014/main" id="{7EC7DD92-41D6-4613-B28E-7203CDCBC3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5" name="144 CuadroTexto">
          <a:extLst>
            <a:ext uri="{FF2B5EF4-FFF2-40B4-BE49-F238E27FC236}">
              <a16:creationId xmlns="" xmlns:a16="http://schemas.microsoft.com/office/drawing/2014/main" id="{0BD825E0-DE86-40BD-9407-B5F4652A68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6" name="145 CuadroTexto">
          <a:extLst>
            <a:ext uri="{FF2B5EF4-FFF2-40B4-BE49-F238E27FC236}">
              <a16:creationId xmlns="" xmlns:a16="http://schemas.microsoft.com/office/drawing/2014/main" id="{D3951B0B-A8B6-4E38-838E-D8F2D17C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7" name="146 CuadroTexto">
          <a:extLst>
            <a:ext uri="{FF2B5EF4-FFF2-40B4-BE49-F238E27FC236}">
              <a16:creationId xmlns="" xmlns:a16="http://schemas.microsoft.com/office/drawing/2014/main" id="{C2357C39-167F-48A7-BA8C-E4F173CF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88" name="147 CuadroTexto">
          <a:extLst>
            <a:ext uri="{FF2B5EF4-FFF2-40B4-BE49-F238E27FC236}">
              <a16:creationId xmlns="" xmlns:a16="http://schemas.microsoft.com/office/drawing/2014/main" id="{C305A0FE-A208-4BCC-B989-F3550BA3437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9" name="148 CuadroTexto">
          <a:extLst>
            <a:ext uri="{FF2B5EF4-FFF2-40B4-BE49-F238E27FC236}">
              <a16:creationId xmlns="" xmlns:a16="http://schemas.microsoft.com/office/drawing/2014/main" id="{97B898F4-0B21-4D94-BA8C-5CD3C81E86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0" name="149 CuadroTexto">
          <a:extLst>
            <a:ext uri="{FF2B5EF4-FFF2-40B4-BE49-F238E27FC236}">
              <a16:creationId xmlns="" xmlns:a16="http://schemas.microsoft.com/office/drawing/2014/main" id="{D609270E-F9D6-4D9A-AA93-73ED2F411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1" name="150 CuadroTexto">
          <a:extLst>
            <a:ext uri="{FF2B5EF4-FFF2-40B4-BE49-F238E27FC236}">
              <a16:creationId xmlns="" xmlns:a16="http://schemas.microsoft.com/office/drawing/2014/main" id="{B9C51981-694F-4B8F-9705-3CDA10281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92" name="151 CuadroTexto">
          <a:extLst>
            <a:ext uri="{FF2B5EF4-FFF2-40B4-BE49-F238E27FC236}">
              <a16:creationId xmlns="" xmlns:a16="http://schemas.microsoft.com/office/drawing/2014/main" id="{E17DE63C-5230-45F2-BBA1-473AFBBF923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3" name="152 CuadroTexto">
          <a:extLst>
            <a:ext uri="{FF2B5EF4-FFF2-40B4-BE49-F238E27FC236}">
              <a16:creationId xmlns="" xmlns:a16="http://schemas.microsoft.com/office/drawing/2014/main" id="{8215E2C6-E926-414B-9A7F-C3D7EB4EA9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4" name="153 CuadroTexto">
          <a:extLst>
            <a:ext uri="{FF2B5EF4-FFF2-40B4-BE49-F238E27FC236}">
              <a16:creationId xmlns="" xmlns:a16="http://schemas.microsoft.com/office/drawing/2014/main" id="{D7AE08F4-918A-459D-9D5E-C9F0496983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5" name="154 CuadroTexto">
          <a:extLst>
            <a:ext uri="{FF2B5EF4-FFF2-40B4-BE49-F238E27FC236}">
              <a16:creationId xmlns="" xmlns:a16="http://schemas.microsoft.com/office/drawing/2014/main" id="{FA3C4CF1-BE41-495C-9C91-6A30F21DBD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6" name="155 CuadroTexto">
          <a:extLst>
            <a:ext uri="{FF2B5EF4-FFF2-40B4-BE49-F238E27FC236}">
              <a16:creationId xmlns="" xmlns:a16="http://schemas.microsoft.com/office/drawing/2014/main" id="{C226AC72-17CA-481B-8E5D-3BC3A87896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7" name="156 CuadroTexto">
          <a:extLst>
            <a:ext uri="{FF2B5EF4-FFF2-40B4-BE49-F238E27FC236}">
              <a16:creationId xmlns="" xmlns:a16="http://schemas.microsoft.com/office/drawing/2014/main" id="{BCDA3EBB-0475-4716-8944-EE9E12F1CB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8" name="157 CuadroTexto">
          <a:extLst>
            <a:ext uri="{FF2B5EF4-FFF2-40B4-BE49-F238E27FC236}">
              <a16:creationId xmlns="" xmlns:a16="http://schemas.microsoft.com/office/drawing/2014/main" id="{7BA8EE70-14E4-484A-9DD5-C6B960ACC8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9" name="158 CuadroTexto">
          <a:extLst>
            <a:ext uri="{FF2B5EF4-FFF2-40B4-BE49-F238E27FC236}">
              <a16:creationId xmlns="" xmlns:a16="http://schemas.microsoft.com/office/drawing/2014/main" id="{48A2C735-B4BA-4A44-B79B-3949E084C0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0" name="159 CuadroTexto">
          <a:extLst>
            <a:ext uri="{FF2B5EF4-FFF2-40B4-BE49-F238E27FC236}">
              <a16:creationId xmlns="" xmlns:a16="http://schemas.microsoft.com/office/drawing/2014/main" id="{E82E800E-9B51-4D9F-AEDC-2BA9B822DE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1" name="160 CuadroTexto">
          <a:extLst>
            <a:ext uri="{FF2B5EF4-FFF2-40B4-BE49-F238E27FC236}">
              <a16:creationId xmlns="" xmlns:a16="http://schemas.microsoft.com/office/drawing/2014/main" id="{21249143-5209-430F-9697-511C3DC6C7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2" name="161 CuadroTexto">
          <a:extLst>
            <a:ext uri="{FF2B5EF4-FFF2-40B4-BE49-F238E27FC236}">
              <a16:creationId xmlns="" xmlns:a16="http://schemas.microsoft.com/office/drawing/2014/main" id="{0DDDAC73-2BD9-4977-8CB2-04DDE6CE0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03" name="162 CuadroTexto">
          <a:extLst>
            <a:ext uri="{FF2B5EF4-FFF2-40B4-BE49-F238E27FC236}">
              <a16:creationId xmlns="" xmlns:a16="http://schemas.microsoft.com/office/drawing/2014/main" id="{C3E4AABA-4462-484B-9B10-450090517AC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4" name="163 CuadroTexto">
          <a:extLst>
            <a:ext uri="{FF2B5EF4-FFF2-40B4-BE49-F238E27FC236}">
              <a16:creationId xmlns="" xmlns:a16="http://schemas.microsoft.com/office/drawing/2014/main" id="{2F54914A-DF85-4F83-B7CB-F99F699A7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5" name="164 CuadroTexto">
          <a:extLst>
            <a:ext uri="{FF2B5EF4-FFF2-40B4-BE49-F238E27FC236}">
              <a16:creationId xmlns="" xmlns:a16="http://schemas.microsoft.com/office/drawing/2014/main" id="{EB48FA3A-6680-4E30-8C4E-0B4B7FF129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6" name="165 CuadroTexto">
          <a:extLst>
            <a:ext uri="{FF2B5EF4-FFF2-40B4-BE49-F238E27FC236}">
              <a16:creationId xmlns="" xmlns:a16="http://schemas.microsoft.com/office/drawing/2014/main" id="{0D344AAD-5DD6-4467-A253-314964769D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07" name="166 CuadroTexto">
          <a:extLst>
            <a:ext uri="{FF2B5EF4-FFF2-40B4-BE49-F238E27FC236}">
              <a16:creationId xmlns="" xmlns:a16="http://schemas.microsoft.com/office/drawing/2014/main" id="{35528E76-FACD-420A-A6D5-F0DE6079FD0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8" name="167 CuadroTexto">
          <a:extLst>
            <a:ext uri="{FF2B5EF4-FFF2-40B4-BE49-F238E27FC236}">
              <a16:creationId xmlns="" xmlns:a16="http://schemas.microsoft.com/office/drawing/2014/main" id="{F667D676-5DEA-42A7-AF80-7EB405C68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9" name="168 CuadroTexto">
          <a:extLst>
            <a:ext uri="{FF2B5EF4-FFF2-40B4-BE49-F238E27FC236}">
              <a16:creationId xmlns="" xmlns:a16="http://schemas.microsoft.com/office/drawing/2014/main" id="{ACAAF832-F4AC-435F-B512-22D0F5210E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0" name="169 CuadroTexto">
          <a:extLst>
            <a:ext uri="{FF2B5EF4-FFF2-40B4-BE49-F238E27FC236}">
              <a16:creationId xmlns="" xmlns:a16="http://schemas.microsoft.com/office/drawing/2014/main" id="{DE7CB71B-D736-4C10-AFA7-01078E9AE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1" name="170 CuadroTexto">
          <a:extLst>
            <a:ext uri="{FF2B5EF4-FFF2-40B4-BE49-F238E27FC236}">
              <a16:creationId xmlns="" xmlns:a16="http://schemas.microsoft.com/office/drawing/2014/main" id="{992096C3-4978-4AC5-9479-829EDEDA32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2" name="171 CuadroTexto">
          <a:extLst>
            <a:ext uri="{FF2B5EF4-FFF2-40B4-BE49-F238E27FC236}">
              <a16:creationId xmlns="" xmlns:a16="http://schemas.microsoft.com/office/drawing/2014/main" id="{D379F19D-241B-4BBF-B4E2-48D7B4A282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3" name="172 CuadroTexto">
          <a:extLst>
            <a:ext uri="{FF2B5EF4-FFF2-40B4-BE49-F238E27FC236}">
              <a16:creationId xmlns="" xmlns:a16="http://schemas.microsoft.com/office/drawing/2014/main" id="{33515F2E-750A-4382-AE23-2844CC33C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4" name="173 CuadroTexto">
          <a:extLst>
            <a:ext uri="{FF2B5EF4-FFF2-40B4-BE49-F238E27FC236}">
              <a16:creationId xmlns="" xmlns:a16="http://schemas.microsoft.com/office/drawing/2014/main" id="{2472A557-AEBA-4ED0-9EC1-4D238FD7FA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5" name="174 CuadroTexto">
          <a:extLst>
            <a:ext uri="{FF2B5EF4-FFF2-40B4-BE49-F238E27FC236}">
              <a16:creationId xmlns="" xmlns:a16="http://schemas.microsoft.com/office/drawing/2014/main" id="{BAA21C87-A3EA-44D4-9439-A58FD7CFE2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6" name="175 CuadroTexto">
          <a:extLst>
            <a:ext uri="{FF2B5EF4-FFF2-40B4-BE49-F238E27FC236}">
              <a16:creationId xmlns="" xmlns:a16="http://schemas.microsoft.com/office/drawing/2014/main" id="{95E38E89-DBA5-4779-849A-D2A43660D9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7" name="176 CuadroTexto">
          <a:extLst>
            <a:ext uri="{FF2B5EF4-FFF2-40B4-BE49-F238E27FC236}">
              <a16:creationId xmlns="" xmlns:a16="http://schemas.microsoft.com/office/drawing/2014/main" id="{4F6305C9-9ABA-44F5-B9F7-16265DF94A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18" name="177 CuadroTexto">
          <a:extLst>
            <a:ext uri="{FF2B5EF4-FFF2-40B4-BE49-F238E27FC236}">
              <a16:creationId xmlns="" xmlns:a16="http://schemas.microsoft.com/office/drawing/2014/main" id="{EB6618C5-64D5-4C66-90B9-7658941D6BB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9" name="178 CuadroTexto">
          <a:extLst>
            <a:ext uri="{FF2B5EF4-FFF2-40B4-BE49-F238E27FC236}">
              <a16:creationId xmlns="" xmlns:a16="http://schemas.microsoft.com/office/drawing/2014/main" id="{84ADFA00-924F-4D57-B1E9-D97A1004A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0" name="179 CuadroTexto">
          <a:extLst>
            <a:ext uri="{FF2B5EF4-FFF2-40B4-BE49-F238E27FC236}">
              <a16:creationId xmlns="" xmlns:a16="http://schemas.microsoft.com/office/drawing/2014/main" id="{08AA580F-9261-416F-9D90-442310165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1" name="180 CuadroTexto">
          <a:extLst>
            <a:ext uri="{FF2B5EF4-FFF2-40B4-BE49-F238E27FC236}">
              <a16:creationId xmlns="" xmlns:a16="http://schemas.microsoft.com/office/drawing/2014/main" id="{F5F42183-34FE-4562-9F7E-862417BAA4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22" name="181 CuadroTexto">
          <a:extLst>
            <a:ext uri="{FF2B5EF4-FFF2-40B4-BE49-F238E27FC236}">
              <a16:creationId xmlns="" xmlns:a16="http://schemas.microsoft.com/office/drawing/2014/main" id="{165207A9-6606-4EFF-A20C-5DFB0F83DF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3" name="182 CuadroTexto">
          <a:extLst>
            <a:ext uri="{FF2B5EF4-FFF2-40B4-BE49-F238E27FC236}">
              <a16:creationId xmlns="" xmlns:a16="http://schemas.microsoft.com/office/drawing/2014/main" id="{34B20162-7439-4D27-8931-6C9B2158FF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4" name="183 CuadroTexto">
          <a:extLst>
            <a:ext uri="{FF2B5EF4-FFF2-40B4-BE49-F238E27FC236}">
              <a16:creationId xmlns="" xmlns:a16="http://schemas.microsoft.com/office/drawing/2014/main" id="{E3876CB5-789E-4178-9269-EA445181AB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5" name="184 CuadroTexto">
          <a:extLst>
            <a:ext uri="{FF2B5EF4-FFF2-40B4-BE49-F238E27FC236}">
              <a16:creationId xmlns="" xmlns:a16="http://schemas.microsoft.com/office/drawing/2014/main" id="{B9C7FDCF-C933-4B4C-AE16-E18C76BA86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6" name="185 CuadroTexto">
          <a:extLst>
            <a:ext uri="{FF2B5EF4-FFF2-40B4-BE49-F238E27FC236}">
              <a16:creationId xmlns="" xmlns:a16="http://schemas.microsoft.com/office/drawing/2014/main" id="{FAF5A7CA-C0CD-4155-AB7D-C2A60D666F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7" name="186 CuadroTexto">
          <a:extLst>
            <a:ext uri="{FF2B5EF4-FFF2-40B4-BE49-F238E27FC236}">
              <a16:creationId xmlns="" xmlns:a16="http://schemas.microsoft.com/office/drawing/2014/main" id="{14D023C7-CDC4-4329-8F9C-9005E127A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8" name="187 CuadroTexto">
          <a:extLst>
            <a:ext uri="{FF2B5EF4-FFF2-40B4-BE49-F238E27FC236}">
              <a16:creationId xmlns="" xmlns:a16="http://schemas.microsoft.com/office/drawing/2014/main" id="{B138EA86-EEE6-45F8-B1A8-CEF7C1B81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9" name="188 CuadroTexto">
          <a:extLst>
            <a:ext uri="{FF2B5EF4-FFF2-40B4-BE49-F238E27FC236}">
              <a16:creationId xmlns="" xmlns:a16="http://schemas.microsoft.com/office/drawing/2014/main" id="{6452A83A-A812-4C1F-81E4-8C4135C007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0" name="189 CuadroTexto">
          <a:extLst>
            <a:ext uri="{FF2B5EF4-FFF2-40B4-BE49-F238E27FC236}">
              <a16:creationId xmlns="" xmlns:a16="http://schemas.microsoft.com/office/drawing/2014/main" id="{22C5ED84-07AD-4FE4-88E5-0F3BE0307F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1" name="190 CuadroTexto">
          <a:extLst>
            <a:ext uri="{FF2B5EF4-FFF2-40B4-BE49-F238E27FC236}">
              <a16:creationId xmlns="" xmlns:a16="http://schemas.microsoft.com/office/drawing/2014/main" id="{D43263A8-29F3-4F7F-8C7B-C510F95DE3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2" name="191 CuadroTexto">
          <a:extLst>
            <a:ext uri="{FF2B5EF4-FFF2-40B4-BE49-F238E27FC236}">
              <a16:creationId xmlns="" xmlns:a16="http://schemas.microsoft.com/office/drawing/2014/main" id="{4881EB05-5B28-40A1-B000-135CE3F1A3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3" name="192 CuadroTexto">
          <a:extLst>
            <a:ext uri="{FF2B5EF4-FFF2-40B4-BE49-F238E27FC236}">
              <a16:creationId xmlns="" xmlns:a16="http://schemas.microsoft.com/office/drawing/2014/main" id="{546065CA-32B0-4ED1-95C5-3449782952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4" name="193 CuadroTexto">
          <a:extLst>
            <a:ext uri="{FF2B5EF4-FFF2-40B4-BE49-F238E27FC236}">
              <a16:creationId xmlns="" xmlns:a16="http://schemas.microsoft.com/office/drawing/2014/main" id="{F77F6051-A906-4DC5-8E80-6ABD09B61F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5" name="194 CuadroTexto">
          <a:extLst>
            <a:ext uri="{FF2B5EF4-FFF2-40B4-BE49-F238E27FC236}">
              <a16:creationId xmlns="" xmlns:a16="http://schemas.microsoft.com/office/drawing/2014/main" id="{1CDCAA85-FF5F-4E03-968D-85FDBD953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6" name="195 CuadroTexto">
          <a:extLst>
            <a:ext uri="{FF2B5EF4-FFF2-40B4-BE49-F238E27FC236}">
              <a16:creationId xmlns="" xmlns:a16="http://schemas.microsoft.com/office/drawing/2014/main" id="{1C6B0597-6FA6-4BE5-A3EE-2F0FD0F95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37" name="196 CuadroTexto">
          <a:extLst>
            <a:ext uri="{FF2B5EF4-FFF2-40B4-BE49-F238E27FC236}">
              <a16:creationId xmlns="" xmlns:a16="http://schemas.microsoft.com/office/drawing/2014/main" id="{FE74D95D-D0A5-495B-8081-51999A6C55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8" name="197 CuadroTexto">
          <a:extLst>
            <a:ext uri="{FF2B5EF4-FFF2-40B4-BE49-F238E27FC236}">
              <a16:creationId xmlns="" xmlns:a16="http://schemas.microsoft.com/office/drawing/2014/main" id="{645962B3-E34F-46F3-8C7C-0F06AF13FE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9" name="198 CuadroTexto">
          <a:extLst>
            <a:ext uri="{FF2B5EF4-FFF2-40B4-BE49-F238E27FC236}">
              <a16:creationId xmlns="" xmlns:a16="http://schemas.microsoft.com/office/drawing/2014/main" id="{F0AE73A8-3D67-4EEC-9671-49526B6AD9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0" name="199 CuadroTexto">
          <a:extLst>
            <a:ext uri="{FF2B5EF4-FFF2-40B4-BE49-F238E27FC236}">
              <a16:creationId xmlns="" xmlns:a16="http://schemas.microsoft.com/office/drawing/2014/main" id="{1CDF2754-6896-433A-949E-E11BC37F9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1" name="200 CuadroTexto">
          <a:extLst>
            <a:ext uri="{FF2B5EF4-FFF2-40B4-BE49-F238E27FC236}">
              <a16:creationId xmlns="" xmlns:a16="http://schemas.microsoft.com/office/drawing/2014/main" id="{70B2751F-B8A3-48EE-A9AB-76A62F4F8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2" name="201 CuadroTexto">
          <a:extLst>
            <a:ext uri="{FF2B5EF4-FFF2-40B4-BE49-F238E27FC236}">
              <a16:creationId xmlns="" xmlns:a16="http://schemas.microsoft.com/office/drawing/2014/main" id="{F116EC3F-B312-47FA-8C03-C4313F0FD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3" name="202 CuadroTexto">
          <a:extLst>
            <a:ext uri="{FF2B5EF4-FFF2-40B4-BE49-F238E27FC236}">
              <a16:creationId xmlns="" xmlns:a16="http://schemas.microsoft.com/office/drawing/2014/main" id="{A80E40B3-578C-49E5-BED6-7DD2B848B2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4" name="203 CuadroTexto">
          <a:extLst>
            <a:ext uri="{FF2B5EF4-FFF2-40B4-BE49-F238E27FC236}">
              <a16:creationId xmlns="" xmlns:a16="http://schemas.microsoft.com/office/drawing/2014/main" id="{1E3281B7-54AD-492D-8912-CAFE1ED9A5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5" name="204 CuadroTexto">
          <a:extLst>
            <a:ext uri="{FF2B5EF4-FFF2-40B4-BE49-F238E27FC236}">
              <a16:creationId xmlns="" xmlns:a16="http://schemas.microsoft.com/office/drawing/2014/main" id="{40E4065C-1EBD-4E94-84E8-42C52EBA06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6" name="205 CuadroTexto">
          <a:extLst>
            <a:ext uri="{FF2B5EF4-FFF2-40B4-BE49-F238E27FC236}">
              <a16:creationId xmlns="" xmlns:a16="http://schemas.microsoft.com/office/drawing/2014/main" id="{01EB3D5E-CDF3-48CB-AF86-A01FE6286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7" name="206 CuadroTexto">
          <a:extLst>
            <a:ext uri="{FF2B5EF4-FFF2-40B4-BE49-F238E27FC236}">
              <a16:creationId xmlns="" xmlns:a16="http://schemas.microsoft.com/office/drawing/2014/main" id="{D16041C5-E7B7-45A1-A7E6-F96A52A4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48" name="207 CuadroTexto">
          <a:extLst>
            <a:ext uri="{FF2B5EF4-FFF2-40B4-BE49-F238E27FC236}">
              <a16:creationId xmlns="" xmlns:a16="http://schemas.microsoft.com/office/drawing/2014/main" id="{87655AB6-DE56-4793-A82E-F80D3194EAD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9" name="208 CuadroTexto">
          <a:extLst>
            <a:ext uri="{FF2B5EF4-FFF2-40B4-BE49-F238E27FC236}">
              <a16:creationId xmlns="" xmlns:a16="http://schemas.microsoft.com/office/drawing/2014/main" id="{29F6AE08-005F-4DB0-AB91-E1F63FEA97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0" name="209 CuadroTexto">
          <a:extLst>
            <a:ext uri="{FF2B5EF4-FFF2-40B4-BE49-F238E27FC236}">
              <a16:creationId xmlns="" xmlns:a16="http://schemas.microsoft.com/office/drawing/2014/main" id="{F4061EED-AAA9-4C38-998E-45046BB144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1" name="210 CuadroTexto">
          <a:extLst>
            <a:ext uri="{FF2B5EF4-FFF2-40B4-BE49-F238E27FC236}">
              <a16:creationId xmlns="" xmlns:a16="http://schemas.microsoft.com/office/drawing/2014/main" id="{59195188-FAFF-4227-944A-ABFC37AD4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2" name="1 CuadroTexto">
          <a:extLst>
            <a:ext uri="{FF2B5EF4-FFF2-40B4-BE49-F238E27FC236}">
              <a16:creationId xmlns="" xmlns:a16="http://schemas.microsoft.com/office/drawing/2014/main" id="{A6ABA2F6-50CA-4EA6-99EB-533ED09E3A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3" name="2 CuadroTexto">
          <a:extLst>
            <a:ext uri="{FF2B5EF4-FFF2-40B4-BE49-F238E27FC236}">
              <a16:creationId xmlns="" xmlns:a16="http://schemas.microsoft.com/office/drawing/2014/main" id="{EF08ECCA-4AAE-4BEA-8BF9-70CBAF8492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4" name="3 CuadroTexto">
          <a:extLst>
            <a:ext uri="{FF2B5EF4-FFF2-40B4-BE49-F238E27FC236}">
              <a16:creationId xmlns="" xmlns:a16="http://schemas.microsoft.com/office/drawing/2014/main" id="{8D92EF93-8D4D-4A5C-8E57-C9DF15B376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5" name="4 CuadroTexto">
          <a:extLst>
            <a:ext uri="{FF2B5EF4-FFF2-40B4-BE49-F238E27FC236}">
              <a16:creationId xmlns="" xmlns:a16="http://schemas.microsoft.com/office/drawing/2014/main" id="{70D23874-48AF-4549-BC4B-444987959B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6" name="5 CuadroTexto">
          <a:extLst>
            <a:ext uri="{FF2B5EF4-FFF2-40B4-BE49-F238E27FC236}">
              <a16:creationId xmlns="" xmlns:a16="http://schemas.microsoft.com/office/drawing/2014/main" id="{3A23FFE7-BD57-4B3A-BCA4-9125BDD353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7" name="6 CuadroTexto">
          <a:extLst>
            <a:ext uri="{FF2B5EF4-FFF2-40B4-BE49-F238E27FC236}">
              <a16:creationId xmlns="" xmlns:a16="http://schemas.microsoft.com/office/drawing/2014/main" id="{3BC47F2C-0A63-45CE-828C-DF223A4D17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8" name="7 CuadroTexto">
          <a:extLst>
            <a:ext uri="{FF2B5EF4-FFF2-40B4-BE49-F238E27FC236}">
              <a16:creationId xmlns="" xmlns:a16="http://schemas.microsoft.com/office/drawing/2014/main" id="{F4134FE6-E0D0-4F0E-A2E4-55361A7981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9" name="8 CuadroTexto">
          <a:extLst>
            <a:ext uri="{FF2B5EF4-FFF2-40B4-BE49-F238E27FC236}">
              <a16:creationId xmlns="" xmlns:a16="http://schemas.microsoft.com/office/drawing/2014/main" id="{70575FC0-DF02-4A5A-8764-09C1C1282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0" name="9 CuadroTexto">
          <a:extLst>
            <a:ext uri="{FF2B5EF4-FFF2-40B4-BE49-F238E27FC236}">
              <a16:creationId xmlns="" xmlns:a16="http://schemas.microsoft.com/office/drawing/2014/main" id="{5FCD54F1-B9D5-4827-BABA-515687E03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1" name="10 CuadroTexto">
          <a:extLst>
            <a:ext uri="{FF2B5EF4-FFF2-40B4-BE49-F238E27FC236}">
              <a16:creationId xmlns="" xmlns:a16="http://schemas.microsoft.com/office/drawing/2014/main" id="{C80907D7-22C1-4142-9415-5ACF5FF201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2" name="11 CuadroTexto">
          <a:extLst>
            <a:ext uri="{FF2B5EF4-FFF2-40B4-BE49-F238E27FC236}">
              <a16:creationId xmlns="" xmlns:a16="http://schemas.microsoft.com/office/drawing/2014/main" id="{9431AEA9-015D-4EB5-90CA-D25018E8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3" name="12 CuadroTexto">
          <a:extLst>
            <a:ext uri="{FF2B5EF4-FFF2-40B4-BE49-F238E27FC236}">
              <a16:creationId xmlns="" xmlns:a16="http://schemas.microsoft.com/office/drawing/2014/main" id="{92B77718-B438-404B-ABE4-AFF11D792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4" name="13 CuadroTexto">
          <a:extLst>
            <a:ext uri="{FF2B5EF4-FFF2-40B4-BE49-F238E27FC236}">
              <a16:creationId xmlns="" xmlns:a16="http://schemas.microsoft.com/office/drawing/2014/main" id="{523F788D-5056-4758-A885-371E68B625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5" name="14 CuadroTexto">
          <a:extLst>
            <a:ext uri="{FF2B5EF4-FFF2-40B4-BE49-F238E27FC236}">
              <a16:creationId xmlns="" xmlns:a16="http://schemas.microsoft.com/office/drawing/2014/main" id="{E7F8A66A-CE13-4E79-B3D6-385605D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6" name="15 CuadroTexto">
          <a:extLst>
            <a:ext uri="{FF2B5EF4-FFF2-40B4-BE49-F238E27FC236}">
              <a16:creationId xmlns="" xmlns:a16="http://schemas.microsoft.com/office/drawing/2014/main" id="{870981F0-8610-4BE5-91D0-066BA04E0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7" name="16 CuadroTexto">
          <a:extLst>
            <a:ext uri="{FF2B5EF4-FFF2-40B4-BE49-F238E27FC236}">
              <a16:creationId xmlns="" xmlns:a16="http://schemas.microsoft.com/office/drawing/2014/main" id="{E91C5511-C1DD-46D9-9D5D-34D2D19B9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8" name="17 CuadroTexto">
          <a:extLst>
            <a:ext uri="{FF2B5EF4-FFF2-40B4-BE49-F238E27FC236}">
              <a16:creationId xmlns="" xmlns:a16="http://schemas.microsoft.com/office/drawing/2014/main" id="{A171F90A-D0F6-47AD-A6B7-3689B0F0DC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9" name="18 CuadroTexto">
          <a:extLst>
            <a:ext uri="{FF2B5EF4-FFF2-40B4-BE49-F238E27FC236}">
              <a16:creationId xmlns="" xmlns:a16="http://schemas.microsoft.com/office/drawing/2014/main" id="{09815FC2-FA28-4249-B151-5E4F14A2DB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0" name="19 CuadroTexto">
          <a:extLst>
            <a:ext uri="{FF2B5EF4-FFF2-40B4-BE49-F238E27FC236}">
              <a16:creationId xmlns="" xmlns:a16="http://schemas.microsoft.com/office/drawing/2014/main" id="{B19FBD03-6A2B-4667-A5FF-238A7F2CB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1" name="20 CuadroTexto">
          <a:extLst>
            <a:ext uri="{FF2B5EF4-FFF2-40B4-BE49-F238E27FC236}">
              <a16:creationId xmlns="" xmlns:a16="http://schemas.microsoft.com/office/drawing/2014/main" id="{B93E0ED3-7033-4E4D-8B23-661C8E81C6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2" name="21 CuadroTexto">
          <a:extLst>
            <a:ext uri="{FF2B5EF4-FFF2-40B4-BE49-F238E27FC236}">
              <a16:creationId xmlns="" xmlns:a16="http://schemas.microsoft.com/office/drawing/2014/main" id="{8612817E-568D-4ED2-A490-279EC142E0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3" name="22 CuadroTexto">
          <a:extLst>
            <a:ext uri="{FF2B5EF4-FFF2-40B4-BE49-F238E27FC236}">
              <a16:creationId xmlns="" xmlns:a16="http://schemas.microsoft.com/office/drawing/2014/main" id="{B660D0EF-2A6B-45E1-8B71-F6C55455AF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4" name="23 CuadroTexto">
          <a:extLst>
            <a:ext uri="{FF2B5EF4-FFF2-40B4-BE49-F238E27FC236}">
              <a16:creationId xmlns="" xmlns:a16="http://schemas.microsoft.com/office/drawing/2014/main" id="{5C450E7A-229C-4B27-821C-8F9D48EE73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5" name="24 CuadroTexto">
          <a:extLst>
            <a:ext uri="{FF2B5EF4-FFF2-40B4-BE49-F238E27FC236}">
              <a16:creationId xmlns="" xmlns:a16="http://schemas.microsoft.com/office/drawing/2014/main" id="{4122BE0D-A958-4E63-9ED7-98F3DBC41E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6" name="25 CuadroTexto">
          <a:extLst>
            <a:ext uri="{FF2B5EF4-FFF2-40B4-BE49-F238E27FC236}">
              <a16:creationId xmlns="" xmlns:a16="http://schemas.microsoft.com/office/drawing/2014/main" id="{77147AAD-D6E6-4A81-A3E7-0EC97A7ACA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7" name="26 CuadroTexto">
          <a:extLst>
            <a:ext uri="{FF2B5EF4-FFF2-40B4-BE49-F238E27FC236}">
              <a16:creationId xmlns="" xmlns:a16="http://schemas.microsoft.com/office/drawing/2014/main" id="{9CFB5163-2F0A-4822-BD8B-F3EFB03AB2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8" name="27 CuadroTexto">
          <a:extLst>
            <a:ext uri="{FF2B5EF4-FFF2-40B4-BE49-F238E27FC236}">
              <a16:creationId xmlns="" xmlns:a16="http://schemas.microsoft.com/office/drawing/2014/main" id="{7A333DD6-C9A3-4854-9368-06F91515BA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9" name="28 CuadroTexto">
          <a:extLst>
            <a:ext uri="{FF2B5EF4-FFF2-40B4-BE49-F238E27FC236}">
              <a16:creationId xmlns="" xmlns:a16="http://schemas.microsoft.com/office/drawing/2014/main" id="{4308C1C5-016E-4B94-B171-2FF30930D0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0" name="29 CuadroTexto">
          <a:extLst>
            <a:ext uri="{FF2B5EF4-FFF2-40B4-BE49-F238E27FC236}">
              <a16:creationId xmlns="" xmlns:a16="http://schemas.microsoft.com/office/drawing/2014/main" id="{4F6F84DB-C5EA-4376-A46D-77231B8891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1" name="30 CuadroTexto">
          <a:extLst>
            <a:ext uri="{FF2B5EF4-FFF2-40B4-BE49-F238E27FC236}">
              <a16:creationId xmlns="" xmlns:a16="http://schemas.microsoft.com/office/drawing/2014/main" id="{22C7D651-5BEE-4CD5-BC88-DDDCD18799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2" name="31 CuadroTexto">
          <a:extLst>
            <a:ext uri="{FF2B5EF4-FFF2-40B4-BE49-F238E27FC236}">
              <a16:creationId xmlns="" xmlns:a16="http://schemas.microsoft.com/office/drawing/2014/main" id="{2BD2ADDA-F4DE-4FD2-A035-8B1CEE0EA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3" name="32 CuadroTexto">
          <a:extLst>
            <a:ext uri="{FF2B5EF4-FFF2-40B4-BE49-F238E27FC236}">
              <a16:creationId xmlns="" xmlns:a16="http://schemas.microsoft.com/office/drawing/2014/main" id="{48DC790E-C46F-463E-B0C3-631948E517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4" name="33 CuadroTexto">
          <a:extLst>
            <a:ext uri="{FF2B5EF4-FFF2-40B4-BE49-F238E27FC236}">
              <a16:creationId xmlns="" xmlns:a16="http://schemas.microsoft.com/office/drawing/2014/main" id="{936CA812-45BD-4877-B7A1-DD9A5F1D27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5" name="34 CuadroTexto">
          <a:extLst>
            <a:ext uri="{FF2B5EF4-FFF2-40B4-BE49-F238E27FC236}">
              <a16:creationId xmlns="" xmlns:a16="http://schemas.microsoft.com/office/drawing/2014/main" id="{F495174B-5902-48A5-8CF4-26974FAAA3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6" name="35 CuadroTexto">
          <a:extLst>
            <a:ext uri="{FF2B5EF4-FFF2-40B4-BE49-F238E27FC236}">
              <a16:creationId xmlns="" xmlns:a16="http://schemas.microsoft.com/office/drawing/2014/main" id="{33EF9D0A-BD67-4B1F-9173-3E28017DB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7" name="36 CuadroTexto">
          <a:extLst>
            <a:ext uri="{FF2B5EF4-FFF2-40B4-BE49-F238E27FC236}">
              <a16:creationId xmlns="" xmlns:a16="http://schemas.microsoft.com/office/drawing/2014/main" id="{85709926-8F62-4A4A-8AC5-8B3D145DAF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8" name="37 CuadroTexto">
          <a:extLst>
            <a:ext uri="{FF2B5EF4-FFF2-40B4-BE49-F238E27FC236}">
              <a16:creationId xmlns="" xmlns:a16="http://schemas.microsoft.com/office/drawing/2014/main" id="{42A580BD-6FDB-48C1-AAE8-62FA86B69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9" name="38 CuadroTexto">
          <a:extLst>
            <a:ext uri="{FF2B5EF4-FFF2-40B4-BE49-F238E27FC236}">
              <a16:creationId xmlns="" xmlns:a16="http://schemas.microsoft.com/office/drawing/2014/main" id="{BA8C85DB-D723-40DF-949A-145DE426D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0" name="39 CuadroTexto">
          <a:extLst>
            <a:ext uri="{FF2B5EF4-FFF2-40B4-BE49-F238E27FC236}">
              <a16:creationId xmlns="" xmlns:a16="http://schemas.microsoft.com/office/drawing/2014/main" id="{A2FB7CB4-4D68-4082-9055-5244C2F44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1" name="40 CuadroTexto">
          <a:extLst>
            <a:ext uri="{FF2B5EF4-FFF2-40B4-BE49-F238E27FC236}">
              <a16:creationId xmlns="" xmlns:a16="http://schemas.microsoft.com/office/drawing/2014/main" id="{4E552EF1-7092-4FB9-8F5E-1E7F7AFE0B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2" name="41 CuadroTexto">
          <a:extLst>
            <a:ext uri="{FF2B5EF4-FFF2-40B4-BE49-F238E27FC236}">
              <a16:creationId xmlns="" xmlns:a16="http://schemas.microsoft.com/office/drawing/2014/main" id="{7C8A82C3-D006-43E3-AA95-9AABAC9F8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3" name="42 CuadroTexto">
          <a:extLst>
            <a:ext uri="{FF2B5EF4-FFF2-40B4-BE49-F238E27FC236}">
              <a16:creationId xmlns="" xmlns:a16="http://schemas.microsoft.com/office/drawing/2014/main" id="{D17D2876-8B16-4217-85BF-3BF40FF162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4" name="43 CuadroTexto">
          <a:extLst>
            <a:ext uri="{FF2B5EF4-FFF2-40B4-BE49-F238E27FC236}">
              <a16:creationId xmlns="" xmlns:a16="http://schemas.microsoft.com/office/drawing/2014/main" id="{13B55C69-8D16-415A-88D0-86AF0CA978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5" name="44 CuadroTexto">
          <a:extLst>
            <a:ext uri="{FF2B5EF4-FFF2-40B4-BE49-F238E27FC236}">
              <a16:creationId xmlns="" xmlns:a16="http://schemas.microsoft.com/office/drawing/2014/main" id="{08ECE79D-0C91-488A-8890-23875A83D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6" name="45 CuadroTexto">
          <a:extLst>
            <a:ext uri="{FF2B5EF4-FFF2-40B4-BE49-F238E27FC236}">
              <a16:creationId xmlns="" xmlns:a16="http://schemas.microsoft.com/office/drawing/2014/main" id="{3F098C00-1BAD-454B-AD2D-C95B658D4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7" name="46 CuadroTexto">
          <a:extLst>
            <a:ext uri="{FF2B5EF4-FFF2-40B4-BE49-F238E27FC236}">
              <a16:creationId xmlns="" xmlns:a16="http://schemas.microsoft.com/office/drawing/2014/main" id="{E681F198-A6D1-4EAC-87E9-FBFA03D426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8" name="47 CuadroTexto">
          <a:extLst>
            <a:ext uri="{FF2B5EF4-FFF2-40B4-BE49-F238E27FC236}">
              <a16:creationId xmlns="" xmlns:a16="http://schemas.microsoft.com/office/drawing/2014/main" id="{85F9437B-7301-4156-8996-7B49E278D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9" name="48 CuadroTexto">
          <a:extLst>
            <a:ext uri="{FF2B5EF4-FFF2-40B4-BE49-F238E27FC236}">
              <a16:creationId xmlns="" xmlns:a16="http://schemas.microsoft.com/office/drawing/2014/main" id="{5DBDCC96-CAE9-4FD0-B4AC-52CB71F616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0" name="49 CuadroTexto">
          <a:extLst>
            <a:ext uri="{FF2B5EF4-FFF2-40B4-BE49-F238E27FC236}">
              <a16:creationId xmlns="" xmlns:a16="http://schemas.microsoft.com/office/drawing/2014/main" id="{C30B4B67-105B-44F3-9D47-6CFFBDB3C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1" name="50 CuadroTexto">
          <a:extLst>
            <a:ext uri="{FF2B5EF4-FFF2-40B4-BE49-F238E27FC236}">
              <a16:creationId xmlns="" xmlns:a16="http://schemas.microsoft.com/office/drawing/2014/main" id="{C1D6EA13-73D0-4B74-8D23-5A2F4B58B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2" name="51 CuadroTexto">
          <a:extLst>
            <a:ext uri="{FF2B5EF4-FFF2-40B4-BE49-F238E27FC236}">
              <a16:creationId xmlns="" xmlns:a16="http://schemas.microsoft.com/office/drawing/2014/main" id="{0E5AD819-6732-4558-90B3-84ACDFDE5D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3" name="52 CuadroTexto">
          <a:extLst>
            <a:ext uri="{FF2B5EF4-FFF2-40B4-BE49-F238E27FC236}">
              <a16:creationId xmlns="" xmlns:a16="http://schemas.microsoft.com/office/drawing/2014/main" id="{04E1EC7C-8144-4A60-A128-1A97289B0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4" name="53 CuadroTexto">
          <a:extLst>
            <a:ext uri="{FF2B5EF4-FFF2-40B4-BE49-F238E27FC236}">
              <a16:creationId xmlns="" xmlns:a16="http://schemas.microsoft.com/office/drawing/2014/main" id="{AC13DC1F-C2DE-4613-8D64-5E1087B26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5" name="54 CuadroTexto">
          <a:extLst>
            <a:ext uri="{FF2B5EF4-FFF2-40B4-BE49-F238E27FC236}">
              <a16:creationId xmlns="" xmlns:a16="http://schemas.microsoft.com/office/drawing/2014/main" id="{AD518052-63C8-4EAE-A3E2-03198BB5D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6" name="55 CuadroTexto">
          <a:extLst>
            <a:ext uri="{FF2B5EF4-FFF2-40B4-BE49-F238E27FC236}">
              <a16:creationId xmlns="" xmlns:a16="http://schemas.microsoft.com/office/drawing/2014/main" id="{84D5BCDF-2284-44F8-BCF1-6614F0250D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7" name="56 CuadroTexto">
          <a:extLst>
            <a:ext uri="{FF2B5EF4-FFF2-40B4-BE49-F238E27FC236}">
              <a16:creationId xmlns="" xmlns:a16="http://schemas.microsoft.com/office/drawing/2014/main" id="{435B1B9C-9D36-45DE-B4C2-16A86AC0C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8" name="57 CuadroTexto">
          <a:extLst>
            <a:ext uri="{FF2B5EF4-FFF2-40B4-BE49-F238E27FC236}">
              <a16:creationId xmlns="" xmlns:a16="http://schemas.microsoft.com/office/drawing/2014/main" id="{3BCC1569-4001-4C74-B5AC-0A7CBFCDC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9" name="58 CuadroTexto">
          <a:extLst>
            <a:ext uri="{FF2B5EF4-FFF2-40B4-BE49-F238E27FC236}">
              <a16:creationId xmlns="" xmlns:a16="http://schemas.microsoft.com/office/drawing/2014/main" id="{436BAC4D-4517-4881-AE59-CA768DDAC2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0" name="59 CuadroTexto">
          <a:extLst>
            <a:ext uri="{FF2B5EF4-FFF2-40B4-BE49-F238E27FC236}">
              <a16:creationId xmlns="" xmlns:a16="http://schemas.microsoft.com/office/drawing/2014/main" id="{73089857-9DE5-4936-8433-7E7F8FE83E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1" name="60 CuadroTexto">
          <a:extLst>
            <a:ext uri="{FF2B5EF4-FFF2-40B4-BE49-F238E27FC236}">
              <a16:creationId xmlns="" xmlns:a16="http://schemas.microsoft.com/office/drawing/2014/main" id="{427FD305-50B3-4AAD-B040-CDF7BFE2C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2" name="61 CuadroTexto">
          <a:extLst>
            <a:ext uri="{FF2B5EF4-FFF2-40B4-BE49-F238E27FC236}">
              <a16:creationId xmlns="" xmlns:a16="http://schemas.microsoft.com/office/drawing/2014/main" id="{C9CD4E21-0CBB-4AF7-B1F5-ED48CC01A6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3" name="62 CuadroTexto">
          <a:extLst>
            <a:ext uri="{FF2B5EF4-FFF2-40B4-BE49-F238E27FC236}">
              <a16:creationId xmlns="" xmlns:a16="http://schemas.microsoft.com/office/drawing/2014/main" id="{7DBEA927-AD58-400E-970B-D2087608FB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4" name="63 CuadroTexto">
          <a:extLst>
            <a:ext uri="{FF2B5EF4-FFF2-40B4-BE49-F238E27FC236}">
              <a16:creationId xmlns="" xmlns:a16="http://schemas.microsoft.com/office/drawing/2014/main" id="{A382A50B-90CB-40F2-BC8B-445A08AEE8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5" name="64 CuadroTexto">
          <a:extLst>
            <a:ext uri="{FF2B5EF4-FFF2-40B4-BE49-F238E27FC236}">
              <a16:creationId xmlns="" xmlns:a16="http://schemas.microsoft.com/office/drawing/2014/main" id="{A5F3C731-1B5F-4E68-A4CC-EBD2A6F20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6" name="65 CuadroTexto">
          <a:extLst>
            <a:ext uri="{FF2B5EF4-FFF2-40B4-BE49-F238E27FC236}">
              <a16:creationId xmlns="" xmlns:a16="http://schemas.microsoft.com/office/drawing/2014/main" id="{E9695CED-6845-411C-83FC-BA2F2A32DA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7" name="66 CuadroTexto">
          <a:extLst>
            <a:ext uri="{FF2B5EF4-FFF2-40B4-BE49-F238E27FC236}">
              <a16:creationId xmlns="" xmlns:a16="http://schemas.microsoft.com/office/drawing/2014/main" id="{FDE0AF9A-B77A-497E-BD17-28D5FBE3E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8" name="67 CuadroTexto">
          <a:extLst>
            <a:ext uri="{FF2B5EF4-FFF2-40B4-BE49-F238E27FC236}">
              <a16:creationId xmlns="" xmlns:a16="http://schemas.microsoft.com/office/drawing/2014/main" id="{8BCB7B01-0CE3-4D77-828A-4A54BE6D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9" name="68 CuadroTexto">
          <a:extLst>
            <a:ext uri="{FF2B5EF4-FFF2-40B4-BE49-F238E27FC236}">
              <a16:creationId xmlns="" xmlns:a16="http://schemas.microsoft.com/office/drawing/2014/main" id="{99FCCF2F-0502-400D-9F9C-5E46F52315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0" name="69 CuadroTexto">
          <a:extLst>
            <a:ext uri="{FF2B5EF4-FFF2-40B4-BE49-F238E27FC236}">
              <a16:creationId xmlns="" xmlns:a16="http://schemas.microsoft.com/office/drawing/2014/main" id="{75589E40-9B3F-48A4-9F43-AB91C3EA64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1" name="70 CuadroTexto">
          <a:extLst>
            <a:ext uri="{FF2B5EF4-FFF2-40B4-BE49-F238E27FC236}">
              <a16:creationId xmlns="" xmlns:a16="http://schemas.microsoft.com/office/drawing/2014/main" id="{33E34972-D0CA-4C1D-8D9F-A4CD3D2D1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2" name="71 CuadroTexto">
          <a:extLst>
            <a:ext uri="{FF2B5EF4-FFF2-40B4-BE49-F238E27FC236}">
              <a16:creationId xmlns="" xmlns:a16="http://schemas.microsoft.com/office/drawing/2014/main" id="{1ECC9722-14DB-4495-B957-B6220137F0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3" name="72 CuadroTexto">
          <a:extLst>
            <a:ext uri="{FF2B5EF4-FFF2-40B4-BE49-F238E27FC236}">
              <a16:creationId xmlns="" xmlns:a16="http://schemas.microsoft.com/office/drawing/2014/main" id="{7E01B51A-0A04-4DFE-A0BC-C7C8D30E1C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4" name="73 CuadroTexto">
          <a:extLst>
            <a:ext uri="{FF2B5EF4-FFF2-40B4-BE49-F238E27FC236}">
              <a16:creationId xmlns="" xmlns:a16="http://schemas.microsoft.com/office/drawing/2014/main" id="{42D30BB5-8660-483D-8D4E-A323A35D8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5" name="74 CuadroTexto">
          <a:extLst>
            <a:ext uri="{FF2B5EF4-FFF2-40B4-BE49-F238E27FC236}">
              <a16:creationId xmlns="" xmlns:a16="http://schemas.microsoft.com/office/drawing/2014/main" id="{01BFE951-0E15-44EC-ACE0-E856A0BE6B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6" name="75 CuadroTexto">
          <a:extLst>
            <a:ext uri="{FF2B5EF4-FFF2-40B4-BE49-F238E27FC236}">
              <a16:creationId xmlns="" xmlns:a16="http://schemas.microsoft.com/office/drawing/2014/main" id="{A5963242-FDB5-4F50-B4D3-BD93CDCCE0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7" name="76 CuadroTexto">
          <a:extLst>
            <a:ext uri="{FF2B5EF4-FFF2-40B4-BE49-F238E27FC236}">
              <a16:creationId xmlns="" xmlns:a16="http://schemas.microsoft.com/office/drawing/2014/main" id="{04F489BF-8A83-4D3F-9D67-AF92AE2D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8" name="77 CuadroTexto">
          <a:extLst>
            <a:ext uri="{FF2B5EF4-FFF2-40B4-BE49-F238E27FC236}">
              <a16:creationId xmlns="" xmlns:a16="http://schemas.microsoft.com/office/drawing/2014/main" id="{4AD68603-0DB1-478D-9ECC-6F96ECADE5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9" name="78 CuadroTexto">
          <a:extLst>
            <a:ext uri="{FF2B5EF4-FFF2-40B4-BE49-F238E27FC236}">
              <a16:creationId xmlns="" xmlns:a16="http://schemas.microsoft.com/office/drawing/2014/main" id="{087FB721-93BD-425E-9497-7200B36E32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0" name="79 CuadroTexto">
          <a:extLst>
            <a:ext uri="{FF2B5EF4-FFF2-40B4-BE49-F238E27FC236}">
              <a16:creationId xmlns="" xmlns:a16="http://schemas.microsoft.com/office/drawing/2014/main" id="{091BEF43-0BEB-45B3-AC7D-AE33F4755F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1" name="80 CuadroTexto">
          <a:extLst>
            <a:ext uri="{FF2B5EF4-FFF2-40B4-BE49-F238E27FC236}">
              <a16:creationId xmlns="" xmlns:a16="http://schemas.microsoft.com/office/drawing/2014/main" id="{AFC1B2B6-C8D2-4F86-B6CD-E492FC1C98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2" name="81 CuadroTexto">
          <a:extLst>
            <a:ext uri="{FF2B5EF4-FFF2-40B4-BE49-F238E27FC236}">
              <a16:creationId xmlns="" xmlns:a16="http://schemas.microsoft.com/office/drawing/2014/main" id="{44ACE67C-B64A-4495-A1A3-B235C51E10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3" name="82 CuadroTexto">
          <a:extLst>
            <a:ext uri="{FF2B5EF4-FFF2-40B4-BE49-F238E27FC236}">
              <a16:creationId xmlns="" xmlns:a16="http://schemas.microsoft.com/office/drawing/2014/main" id="{8FFAA9F7-71E3-4D30-82AE-0CAC9F0BE2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4" name="83 CuadroTexto">
          <a:extLst>
            <a:ext uri="{FF2B5EF4-FFF2-40B4-BE49-F238E27FC236}">
              <a16:creationId xmlns="" xmlns:a16="http://schemas.microsoft.com/office/drawing/2014/main" id="{AD3DFD18-8EF4-4C10-8198-68CD8B1E8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5" name="84 CuadroTexto">
          <a:extLst>
            <a:ext uri="{FF2B5EF4-FFF2-40B4-BE49-F238E27FC236}">
              <a16:creationId xmlns="" xmlns:a16="http://schemas.microsoft.com/office/drawing/2014/main" id="{F67C34C6-5722-4A49-BF68-08E56DDD75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6" name="85 CuadroTexto">
          <a:extLst>
            <a:ext uri="{FF2B5EF4-FFF2-40B4-BE49-F238E27FC236}">
              <a16:creationId xmlns="" xmlns:a16="http://schemas.microsoft.com/office/drawing/2014/main" id="{C2DFDD8C-A0C5-4CFE-BE95-9DCC91CF9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7" name="86 CuadroTexto">
          <a:extLst>
            <a:ext uri="{FF2B5EF4-FFF2-40B4-BE49-F238E27FC236}">
              <a16:creationId xmlns="" xmlns:a16="http://schemas.microsoft.com/office/drawing/2014/main" id="{F94269C5-30E9-492D-9FAE-FC260C9A3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8" name="87 CuadroTexto">
          <a:extLst>
            <a:ext uri="{FF2B5EF4-FFF2-40B4-BE49-F238E27FC236}">
              <a16:creationId xmlns="" xmlns:a16="http://schemas.microsoft.com/office/drawing/2014/main" id="{31F3865F-FF02-4A50-8F20-AA5BB05484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9" name="88 CuadroTexto">
          <a:extLst>
            <a:ext uri="{FF2B5EF4-FFF2-40B4-BE49-F238E27FC236}">
              <a16:creationId xmlns="" xmlns:a16="http://schemas.microsoft.com/office/drawing/2014/main" id="{F4EB1D6C-02BE-4BFE-89AA-095180CCB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0" name="89 CuadroTexto">
          <a:extLst>
            <a:ext uri="{FF2B5EF4-FFF2-40B4-BE49-F238E27FC236}">
              <a16:creationId xmlns="" xmlns:a16="http://schemas.microsoft.com/office/drawing/2014/main" id="{1C507C08-2B9C-4925-9C60-C6CB4122A2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1" name="90 CuadroTexto">
          <a:extLst>
            <a:ext uri="{FF2B5EF4-FFF2-40B4-BE49-F238E27FC236}">
              <a16:creationId xmlns="" xmlns:a16="http://schemas.microsoft.com/office/drawing/2014/main" id="{FF76ECB6-28BC-4C38-B4D8-CC0B510220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2" name="91 CuadroTexto">
          <a:extLst>
            <a:ext uri="{FF2B5EF4-FFF2-40B4-BE49-F238E27FC236}">
              <a16:creationId xmlns="" xmlns:a16="http://schemas.microsoft.com/office/drawing/2014/main" id="{7CEF917C-D3FB-4956-82ED-C0407AA073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3" name="92 CuadroTexto">
          <a:extLst>
            <a:ext uri="{FF2B5EF4-FFF2-40B4-BE49-F238E27FC236}">
              <a16:creationId xmlns="" xmlns:a16="http://schemas.microsoft.com/office/drawing/2014/main" id="{1BDDC097-10FD-4299-8628-ADB62B325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4" name="93 CuadroTexto">
          <a:extLst>
            <a:ext uri="{FF2B5EF4-FFF2-40B4-BE49-F238E27FC236}">
              <a16:creationId xmlns="" xmlns:a16="http://schemas.microsoft.com/office/drawing/2014/main" id="{84A77EEA-71C4-4E5B-99F9-1536AAB87E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5" name="94 CuadroTexto">
          <a:extLst>
            <a:ext uri="{FF2B5EF4-FFF2-40B4-BE49-F238E27FC236}">
              <a16:creationId xmlns="" xmlns:a16="http://schemas.microsoft.com/office/drawing/2014/main" id="{DBA3A5D2-39DD-482D-8225-D5EE7184EA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6" name="95 CuadroTexto">
          <a:extLst>
            <a:ext uri="{FF2B5EF4-FFF2-40B4-BE49-F238E27FC236}">
              <a16:creationId xmlns="" xmlns:a16="http://schemas.microsoft.com/office/drawing/2014/main" id="{1718ACCC-5563-4E62-9112-FF27381F61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7" name="96 CuadroTexto">
          <a:extLst>
            <a:ext uri="{FF2B5EF4-FFF2-40B4-BE49-F238E27FC236}">
              <a16:creationId xmlns="" xmlns:a16="http://schemas.microsoft.com/office/drawing/2014/main" id="{2C3CD60B-C9DB-4791-9058-7E3D0F8CC2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8" name="97 CuadroTexto">
          <a:extLst>
            <a:ext uri="{FF2B5EF4-FFF2-40B4-BE49-F238E27FC236}">
              <a16:creationId xmlns="" xmlns:a16="http://schemas.microsoft.com/office/drawing/2014/main" id="{907E75F6-8196-4F09-8F6F-C1860F5C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9" name="98 CuadroTexto">
          <a:extLst>
            <a:ext uri="{FF2B5EF4-FFF2-40B4-BE49-F238E27FC236}">
              <a16:creationId xmlns="" xmlns:a16="http://schemas.microsoft.com/office/drawing/2014/main" id="{FFD1919D-9691-42C9-B49A-FB2817FDB7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0" name="99 CuadroTexto">
          <a:extLst>
            <a:ext uri="{FF2B5EF4-FFF2-40B4-BE49-F238E27FC236}">
              <a16:creationId xmlns="" xmlns:a16="http://schemas.microsoft.com/office/drawing/2014/main" id="{06A52F0A-463A-45D9-B0E2-387BA79DBF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1" name="100 CuadroTexto">
          <a:extLst>
            <a:ext uri="{FF2B5EF4-FFF2-40B4-BE49-F238E27FC236}">
              <a16:creationId xmlns="" xmlns:a16="http://schemas.microsoft.com/office/drawing/2014/main" id="{698D74EF-521C-4F5B-B919-B8ADC67260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2" name="101 CuadroTexto">
          <a:extLst>
            <a:ext uri="{FF2B5EF4-FFF2-40B4-BE49-F238E27FC236}">
              <a16:creationId xmlns="" xmlns:a16="http://schemas.microsoft.com/office/drawing/2014/main" id="{750D1734-B49C-4A8C-A033-1765F6E2A5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3" name="102 CuadroTexto">
          <a:extLst>
            <a:ext uri="{FF2B5EF4-FFF2-40B4-BE49-F238E27FC236}">
              <a16:creationId xmlns="" xmlns:a16="http://schemas.microsoft.com/office/drawing/2014/main" id="{C03EBC57-4ECF-4947-A636-16BF92624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4" name="103 CuadroTexto">
          <a:extLst>
            <a:ext uri="{FF2B5EF4-FFF2-40B4-BE49-F238E27FC236}">
              <a16:creationId xmlns="" xmlns:a16="http://schemas.microsoft.com/office/drawing/2014/main" id="{859C7AA1-BAAF-49FF-8741-9B030F9A8D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5" name="104 CuadroTexto">
          <a:extLst>
            <a:ext uri="{FF2B5EF4-FFF2-40B4-BE49-F238E27FC236}">
              <a16:creationId xmlns="" xmlns:a16="http://schemas.microsoft.com/office/drawing/2014/main" id="{5CE2AF06-1A8A-42E5-85EE-F4B9EB2EC3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6" name="105 CuadroTexto">
          <a:extLst>
            <a:ext uri="{FF2B5EF4-FFF2-40B4-BE49-F238E27FC236}">
              <a16:creationId xmlns="" xmlns:a16="http://schemas.microsoft.com/office/drawing/2014/main" id="{A76B0EBE-01A3-4CA3-80AD-E88AD0690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7" name="106 CuadroTexto">
          <a:extLst>
            <a:ext uri="{FF2B5EF4-FFF2-40B4-BE49-F238E27FC236}">
              <a16:creationId xmlns="" xmlns:a16="http://schemas.microsoft.com/office/drawing/2014/main" id="{CA24BB5E-B90D-4CFE-A7B0-FF261DC590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8" name="107 CuadroTexto">
          <a:extLst>
            <a:ext uri="{FF2B5EF4-FFF2-40B4-BE49-F238E27FC236}">
              <a16:creationId xmlns="" xmlns:a16="http://schemas.microsoft.com/office/drawing/2014/main" id="{71F482E8-A5FD-40A8-A09E-73ABA72AF5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9" name="108 CuadroTexto">
          <a:extLst>
            <a:ext uri="{FF2B5EF4-FFF2-40B4-BE49-F238E27FC236}">
              <a16:creationId xmlns="" xmlns:a16="http://schemas.microsoft.com/office/drawing/2014/main" id="{27758DB9-9F9F-41A7-AF08-58DC1672A7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0" name="109 CuadroTexto">
          <a:extLst>
            <a:ext uri="{FF2B5EF4-FFF2-40B4-BE49-F238E27FC236}">
              <a16:creationId xmlns="" xmlns:a16="http://schemas.microsoft.com/office/drawing/2014/main" id="{5534217B-FAD0-455D-8542-5ABB019F7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1" name="110 CuadroTexto">
          <a:extLst>
            <a:ext uri="{FF2B5EF4-FFF2-40B4-BE49-F238E27FC236}">
              <a16:creationId xmlns="" xmlns:a16="http://schemas.microsoft.com/office/drawing/2014/main" id="{4464F7E7-125B-4D27-9A78-F6DFB938C7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2" name="111 CuadroTexto">
          <a:extLst>
            <a:ext uri="{FF2B5EF4-FFF2-40B4-BE49-F238E27FC236}">
              <a16:creationId xmlns="" xmlns:a16="http://schemas.microsoft.com/office/drawing/2014/main" id="{D671013E-2386-49D4-8B56-1FC421F14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3" name="112 CuadroTexto">
          <a:extLst>
            <a:ext uri="{FF2B5EF4-FFF2-40B4-BE49-F238E27FC236}">
              <a16:creationId xmlns="" xmlns:a16="http://schemas.microsoft.com/office/drawing/2014/main" id="{C33DC293-3A97-47FC-BBB3-05350C357B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4" name="113 CuadroTexto">
          <a:extLst>
            <a:ext uri="{FF2B5EF4-FFF2-40B4-BE49-F238E27FC236}">
              <a16:creationId xmlns="" xmlns:a16="http://schemas.microsoft.com/office/drawing/2014/main" id="{22AC92B2-793C-4B31-8E8E-D75EA2EDA7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5" name="114 CuadroTexto">
          <a:extLst>
            <a:ext uri="{FF2B5EF4-FFF2-40B4-BE49-F238E27FC236}">
              <a16:creationId xmlns="" xmlns:a16="http://schemas.microsoft.com/office/drawing/2014/main" id="{101A213A-B750-4D13-AC03-D8E377CA1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6" name="115 CuadroTexto">
          <a:extLst>
            <a:ext uri="{FF2B5EF4-FFF2-40B4-BE49-F238E27FC236}">
              <a16:creationId xmlns="" xmlns:a16="http://schemas.microsoft.com/office/drawing/2014/main" id="{AF1A96C5-4576-4431-BFCB-98AE4D5063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7" name="116 CuadroTexto">
          <a:extLst>
            <a:ext uri="{FF2B5EF4-FFF2-40B4-BE49-F238E27FC236}">
              <a16:creationId xmlns="" xmlns:a16="http://schemas.microsoft.com/office/drawing/2014/main" id="{0974A6C6-CF61-4CD7-8B8B-4E470101CA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8" name="117 CuadroTexto">
          <a:extLst>
            <a:ext uri="{FF2B5EF4-FFF2-40B4-BE49-F238E27FC236}">
              <a16:creationId xmlns="" xmlns:a16="http://schemas.microsoft.com/office/drawing/2014/main" id="{ED27E5B4-34E1-45A8-A802-868301F9F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9" name="118 CuadroTexto">
          <a:extLst>
            <a:ext uri="{FF2B5EF4-FFF2-40B4-BE49-F238E27FC236}">
              <a16:creationId xmlns="" xmlns:a16="http://schemas.microsoft.com/office/drawing/2014/main" id="{3927E934-C918-4321-8447-45E9E5F86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0" name="119 CuadroTexto">
          <a:extLst>
            <a:ext uri="{FF2B5EF4-FFF2-40B4-BE49-F238E27FC236}">
              <a16:creationId xmlns="" xmlns:a16="http://schemas.microsoft.com/office/drawing/2014/main" id="{20B600CC-C932-44A1-A4BD-6B5112EFF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1" name="120 CuadroTexto">
          <a:extLst>
            <a:ext uri="{FF2B5EF4-FFF2-40B4-BE49-F238E27FC236}">
              <a16:creationId xmlns="" xmlns:a16="http://schemas.microsoft.com/office/drawing/2014/main" id="{C9C62954-C221-43E8-B72A-E41FC4B8E2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2" name="121 CuadroTexto">
          <a:extLst>
            <a:ext uri="{FF2B5EF4-FFF2-40B4-BE49-F238E27FC236}">
              <a16:creationId xmlns="" xmlns:a16="http://schemas.microsoft.com/office/drawing/2014/main" id="{497E0392-6BE6-4EFA-A0B8-495842C0F9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3" name="122 CuadroTexto">
          <a:extLst>
            <a:ext uri="{FF2B5EF4-FFF2-40B4-BE49-F238E27FC236}">
              <a16:creationId xmlns="" xmlns:a16="http://schemas.microsoft.com/office/drawing/2014/main" id="{B0835418-8F90-4EA7-AB0C-09315AF9D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4" name="123 CuadroTexto">
          <a:extLst>
            <a:ext uri="{FF2B5EF4-FFF2-40B4-BE49-F238E27FC236}">
              <a16:creationId xmlns="" xmlns:a16="http://schemas.microsoft.com/office/drawing/2014/main" id="{B8BCB301-0C96-4DDA-9C04-57E1255BDC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5" name="124 CuadroTexto">
          <a:extLst>
            <a:ext uri="{FF2B5EF4-FFF2-40B4-BE49-F238E27FC236}">
              <a16:creationId xmlns="" xmlns:a16="http://schemas.microsoft.com/office/drawing/2014/main" id="{AAF71321-3E66-4943-A0CD-F2A4895351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6" name="125 CuadroTexto">
          <a:extLst>
            <a:ext uri="{FF2B5EF4-FFF2-40B4-BE49-F238E27FC236}">
              <a16:creationId xmlns="" xmlns:a16="http://schemas.microsoft.com/office/drawing/2014/main" id="{FD7D1C3E-D9BC-4A23-9C37-B2AD2C8B09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7" name="126 CuadroTexto">
          <a:extLst>
            <a:ext uri="{FF2B5EF4-FFF2-40B4-BE49-F238E27FC236}">
              <a16:creationId xmlns="" xmlns:a16="http://schemas.microsoft.com/office/drawing/2014/main" id="{FD9B926A-04CE-443D-A83B-835F0B4E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8" name="127 CuadroTexto">
          <a:extLst>
            <a:ext uri="{FF2B5EF4-FFF2-40B4-BE49-F238E27FC236}">
              <a16:creationId xmlns="" xmlns:a16="http://schemas.microsoft.com/office/drawing/2014/main" id="{B072BD6C-F538-4720-8435-65304095A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9" name="128 CuadroTexto">
          <a:extLst>
            <a:ext uri="{FF2B5EF4-FFF2-40B4-BE49-F238E27FC236}">
              <a16:creationId xmlns="" xmlns:a16="http://schemas.microsoft.com/office/drawing/2014/main" id="{1261372F-D389-4508-A557-FB76891DF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0" name="129 CuadroTexto">
          <a:extLst>
            <a:ext uri="{FF2B5EF4-FFF2-40B4-BE49-F238E27FC236}">
              <a16:creationId xmlns="" xmlns:a16="http://schemas.microsoft.com/office/drawing/2014/main" id="{6BB6B442-F302-4604-8295-8FE192A8D5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1" name="130 CuadroTexto">
          <a:extLst>
            <a:ext uri="{FF2B5EF4-FFF2-40B4-BE49-F238E27FC236}">
              <a16:creationId xmlns="" xmlns:a16="http://schemas.microsoft.com/office/drawing/2014/main" id="{A717CD36-9006-4DC2-9D9F-0F607C116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2" name="131 CuadroTexto">
          <a:extLst>
            <a:ext uri="{FF2B5EF4-FFF2-40B4-BE49-F238E27FC236}">
              <a16:creationId xmlns="" xmlns:a16="http://schemas.microsoft.com/office/drawing/2014/main" id="{A58978FB-F41D-4DDE-A0FB-04EB0A08E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3" name="132 CuadroTexto">
          <a:extLst>
            <a:ext uri="{FF2B5EF4-FFF2-40B4-BE49-F238E27FC236}">
              <a16:creationId xmlns="" xmlns:a16="http://schemas.microsoft.com/office/drawing/2014/main" id="{CE572AD1-FF57-454D-A037-38532F04BF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4" name="133 CuadroTexto">
          <a:extLst>
            <a:ext uri="{FF2B5EF4-FFF2-40B4-BE49-F238E27FC236}">
              <a16:creationId xmlns="" xmlns:a16="http://schemas.microsoft.com/office/drawing/2014/main" id="{46B1718D-FDE4-4142-BC84-723AC40C79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5" name="134 CuadroTexto">
          <a:extLst>
            <a:ext uri="{FF2B5EF4-FFF2-40B4-BE49-F238E27FC236}">
              <a16:creationId xmlns="" xmlns:a16="http://schemas.microsoft.com/office/drawing/2014/main" id="{A7E25883-086D-435B-BF02-5E0A4DECF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6" name="135 CuadroTexto">
          <a:extLst>
            <a:ext uri="{FF2B5EF4-FFF2-40B4-BE49-F238E27FC236}">
              <a16:creationId xmlns="" xmlns:a16="http://schemas.microsoft.com/office/drawing/2014/main" id="{ED06E01E-0FD4-42C5-851D-6C9F16507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7" name="136 CuadroTexto">
          <a:extLst>
            <a:ext uri="{FF2B5EF4-FFF2-40B4-BE49-F238E27FC236}">
              <a16:creationId xmlns="" xmlns:a16="http://schemas.microsoft.com/office/drawing/2014/main" id="{61F79E5C-C733-459C-B667-670169B69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8" name="137 CuadroTexto">
          <a:extLst>
            <a:ext uri="{FF2B5EF4-FFF2-40B4-BE49-F238E27FC236}">
              <a16:creationId xmlns="" xmlns:a16="http://schemas.microsoft.com/office/drawing/2014/main" id="{56AC1CE9-5028-4F91-990D-F3783D79D6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9" name="138 CuadroTexto">
          <a:extLst>
            <a:ext uri="{FF2B5EF4-FFF2-40B4-BE49-F238E27FC236}">
              <a16:creationId xmlns="" xmlns:a16="http://schemas.microsoft.com/office/drawing/2014/main" id="{121DD44E-59AE-492F-B9F4-D408DD4A3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0" name="139 CuadroTexto">
          <a:extLst>
            <a:ext uri="{FF2B5EF4-FFF2-40B4-BE49-F238E27FC236}">
              <a16:creationId xmlns="" xmlns:a16="http://schemas.microsoft.com/office/drawing/2014/main" id="{CBA986F7-D654-4B71-969B-88BD854AF0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1" name="140 CuadroTexto">
          <a:extLst>
            <a:ext uri="{FF2B5EF4-FFF2-40B4-BE49-F238E27FC236}">
              <a16:creationId xmlns="" xmlns:a16="http://schemas.microsoft.com/office/drawing/2014/main" id="{53E02E8D-1C1B-4C48-A2D6-56F54C0E6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2" name="141 CuadroTexto">
          <a:extLst>
            <a:ext uri="{FF2B5EF4-FFF2-40B4-BE49-F238E27FC236}">
              <a16:creationId xmlns="" xmlns:a16="http://schemas.microsoft.com/office/drawing/2014/main" id="{8372483D-3450-404A-A836-CB93C6E72E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3" name="142 CuadroTexto">
          <a:extLst>
            <a:ext uri="{FF2B5EF4-FFF2-40B4-BE49-F238E27FC236}">
              <a16:creationId xmlns="" xmlns:a16="http://schemas.microsoft.com/office/drawing/2014/main" id="{BB5F44A8-8675-4D56-A620-04C904C9BB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4" name="143 CuadroTexto">
          <a:extLst>
            <a:ext uri="{FF2B5EF4-FFF2-40B4-BE49-F238E27FC236}">
              <a16:creationId xmlns="" xmlns:a16="http://schemas.microsoft.com/office/drawing/2014/main" id="{EF0890E6-554C-4CD2-8E2C-B4BD263513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5" name="144 CuadroTexto">
          <a:extLst>
            <a:ext uri="{FF2B5EF4-FFF2-40B4-BE49-F238E27FC236}">
              <a16:creationId xmlns="" xmlns:a16="http://schemas.microsoft.com/office/drawing/2014/main" id="{1E4EBBDE-561E-4497-89EA-83D67F876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6" name="145 CuadroTexto">
          <a:extLst>
            <a:ext uri="{FF2B5EF4-FFF2-40B4-BE49-F238E27FC236}">
              <a16:creationId xmlns="" xmlns:a16="http://schemas.microsoft.com/office/drawing/2014/main" id="{A0EF61F1-BDCC-44B0-9432-E9791EB68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7" name="146 CuadroTexto">
          <a:extLst>
            <a:ext uri="{FF2B5EF4-FFF2-40B4-BE49-F238E27FC236}">
              <a16:creationId xmlns="" xmlns:a16="http://schemas.microsoft.com/office/drawing/2014/main" id="{E6C1A00D-D636-49A9-B38A-F240F6A6A5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8" name="147 CuadroTexto">
          <a:extLst>
            <a:ext uri="{FF2B5EF4-FFF2-40B4-BE49-F238E27FC236}">
              <a16:creationId xmlns="" xmlns:a16="http://schemas.microsoft.com/office/drawing/2014/main" id="{70CDD2BB-A72D-4B15-8405-C63CE68FF7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9" name="148 CuadroTexto">
          <a:extLst>
            <a:ext uri="{FF2B5EF4-FFF2-40B4-BE49-F238E27FC236}">
              <a16:creationId xmlns="" xmlns:a16="http://schemas.microsoft.com/office/drawing/2014/main" id="{5E8D51ED-2F0E-4F3A-8967-C3801F86D3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0" name="149 CuadroTexto">
          <a:extLst>
            <a:ext uri="{FF2B5EF4-FFF2-40B4-BE49-F238E27FC236}">
              <a16:creationId xmlns="" xmlns:a16="http://schemas.microsoft.com/office/drawing/2014/main" id="{F665514D-657E-4D84-A736-4AB1FF50C9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1" name="150 CuadroTexto">
          <a:extLst>
            <a:ext uri="{FF2B5EF4-FFF2-40B4-BE49-F238E27FC236}">
              <a16:creationId xmlns="" xmlns:a16="http://schemas.microsoft.com/office/drawing/2014/main" id="{1CC2C429-F1CA-4D3C-A564-90F5674F80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2" name="151 CuadroTexto">
          <a:extLst>
            <a:ext uri="{FF2B5EF4-FFF2-40B4-BE49-F238E27FC236}">
              <a16:creationId xmlns="" xmlns:a16="http://schemas.microsoft.com/office/drawing/2014/main" id="{1E4D8DEC-A049-463D-B588-E8BB48392D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3" name="152 CuadroTexto">
          <a:extLst>
            <a:ext uri="{FF2B5EF4-FFF2-40B4-BE49-F238E27FC236}">
              <a16:creationId xmlns="" xmlns:a16="http://schemas.microsoft.com/office/drawing/2014/main" id="{DB7DD04A-C97D-4183-988D-3840FFEB8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4" name="153 CuadroTexto">
          <a:extLst>
            <a:ext uri="{FF2B5EF4-FFF2-40B4-BE49-F238E27FC236}">
              <a16:creationId xmlns="" xmlns:a16="http://schemas.microsoft.com/office/drawing/2014/main" id="{9FE0462B-57DB-46C7-9D9E-779AF0B235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5" name="154 CuadroTexto">
          <a:extLst>
            <a:ext uri="{FF2B5EF4-FFF2-40B4-BE49-F238E27FC236}">
              <a16:creationId xmlns="" xmlns:a16="http://schemas.microsoft.com/office/drawing/2014/main" id="{3B2FD3B3-4950-4EBF-8E69-0F3B66170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6" name="155 CuadroTexto">
          <a:extLst>
            <a:ext uri="{FF2B5EF4-FFF2-40B4-BE49-F238E27FC236}">
              <a16:creationId xmlns="" xmlns:a16="http://schemas.microsoft.com/office/drawing/2014/main" id="{B95669F9-0CCA-4977-8707-7A9CB27E5C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7" name="156 CuadroTexto">
          <a:extLst>
            <a:ext uri="{FF2B5EF4-FFF2-40B4-BE49-F238E27FC236}">
              <a16:creationId xmlns="" xmlns:a16="http://schemas.microsoft.com/office/drawing/2014/main" id="{9EF92BEC-2C0B-4D58-B488-9D2264D95D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8" name="157 CuadroTexto">
          <a:extLst>
            <a:ext uri="{FF2B5EF4-FFF2-40B4-BE49-F238E27FC236}">
              <a16:creationId xmlns="" xmlns:a16="http://schemas.microsoft.com/office/drawing/2014/main" id="{E51346AD-4A5F-414F-B5C1-35411056E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9" name="158 CuadroTexto">
          <a:extLst>
            <a:ext uri="{FF2B5EF4-FFF2-40B4-BE49-F238E27FC236}">
              <a16:creationId xmlns="" xmlns:a16="http://schemas.microsoft.com/office/drawing/2014/main" id="{4E465172-F603-414B-8871-325326CAEC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0" name="159 CuadroTexto">
          <a:extLst>
            <a:ext uri="{FF2B5EF4-FFF2-40B4-BE49-F238E27FC236}">
              <a16:creationId xmlns="" xmlns:a16="http://schemas.microsoft.com/office/drawing/2014/main" id="{563FE4A7-5B54-46D8-93D3-0238908D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1" name="160 CuadroTexto">
          <a:extLst>
            <a:ext uri="{FF2B5EF4-FFF2-40B4-BE49-F238E27FC236}">
              <a16:creationId xmlns="" xmlns:a16="http://schemas.microsoft.com/office/drawing/2014/main" id="{54AAF318-42FC-42DB-9FA6-1B81280379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2" name="161 CuadroTexto">
          <a:extLst>
            <a:ext uri="{FF2B5EF4-FFF2-40B4-BE49-F238E27FC236}">
              <a16:creationId xmlns="" xmlns:a16="http://schemas.microsoft.com/office/drawing/2014/main" id="{9025197A-B188-407B-8186-580C1218BC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3" name="162 CuadroTexto">
          <a:extLst>
            <a:ext uri="{FF2B5EF4-FFF2-40B4-BE49-F238E27FC236}">
              <a16:creationId xmlns="" xmlns:a16="http://schemas.microsoft.com/office/drawing/2014/main" id="{EF971D6A-03B9-4A2D-A70B-489551CB1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4" name="163 CuadroTexto">
          <a:extLst>
            <a:ext uri="{FF2B5EF4-FFF2-40B4-BE49-F238E27FC236}">
              <a16:creationId xmlns="" xmlns:a16="http://schemas.microsoft.com/office/drawing/2014/main" id="{7DE3EC34-0E15-4C2F-A474-4DDA886A5A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5" name="164 CuadroTexto">
          <a:extLst>
            <a:ext uri="{FF2B5EF4-FFF2-40B4-BE49-F238E27FC236}">
              <a16:creationId xmlns="" xmlns:a16="http://schemas.microsoft.com/office/drawing/2014/main" id="{EBEAB558-3C65-4FB8-B95F-F60A92F6A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6" name="165 CuadroTexto">
          <a:extLst>
            <a:ext uri="{FF2B5EF4-FFF2-40B4-BE49-F238E27FC236}">
              <a16:creationId xmlns="" xmlns:a16="http://schemas.microsoft.com/office/drawing/2014/main" id="{F2F02C99-7420-4853-B2FA-92FE5D60F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7" name="166 CuadroTexto">
          <a:extLst>
            <a:ext uri="{FF2B5EF4-FFF2-40B4-BE49-F238E27FC236}">
              <a16:creationId xmlns="" xmlns:a16="http://schemas.microsoft.com/office/drawing/2014/main" id="{9C2ABF58-6927-4A12-A74F-6F2773D972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8" name="167 CuadroTexto">
          <a:extLst>
            <a:ext uri="{FF2B5EF4-FFF2-40B4-BE49-F238E27FC236}">
              <a16:creationId xmlns="" xmlns:a16="http://schemas.microsoft.com/office/drawing/2014/main" id="{E1E895B0-4970-4D27-BC1A-C5A3A1E49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9" name="168 CuadroTexto">
          <a:extLst>
            <a:ext uri="{FF2B5EF4-FFF2-40B4-BE49-F238E27FC236}">
              <a16:creationId xmlns="" xmlns:a16="http://schemas.microsoft.com/office/drawing/2014/main" id="{5F0A9B7D-0D63-4896-B56B-FAA0B9D853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0" name="169 CuadroTexto">
          <a:extLst>
            <a:ext uri="{FF2B5EF4-FFF2-40B4-BE49-F238E27FC236}">
              <a16:creationId xmlns="" xmlns:a16="http://schemas.microsoft.com/office/drawing/2014/main" id="{68548494-218C-4FCE-8653-CA9E687F5E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1" name="170 CuadroTexto">
          <a:extLst>
            <a:ext uri="{FF2B5EF4-FFF2-40B4-BE49-F238E27FC236}">
              <a16:creationId xmlns="" xmlns:a16="http://schemas.microsoft.com/office/drawing/2014/main" id="{09003867-5158-48F6-8526-27AC2EF8ED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2" name="171 CuadroTexto">
          <a:extLst>
            <a:ext uri="{FF2B5EF4-FFF2-40B4-BE49-F238E27FC236}">
              <a16:creationId xmlns="" xmlns:a16="http://schemas.microsoft.com/office/drawing/2014/main" id="{FEF487B7-1FF5-421E-B6D4-2815B8AA8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3" name="172 CuadroTexto">
          <a:extLst>
            <a:ext uri="{FF2B5EF4-FFF2-40B4-BE49-F238E27FC236}">
              <a16:creationId xmlns="" xmlns:a16="http://schemas.microsoft.com/office/drawing/2014/main" id="{43F0A457-1ED4-4D30-986A-1710C426FA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4" name="173 CuadroTexto">
          <a:extLst>
            <a:ext uri="{FF2B5EF4-FFF2-40B4-BE49-F238E27FC236}">
              <a16:creationId xmlns="" xmlns:a16="http://schemas.microsoft.com/office/drawing/2014/main" id="{38F7A3D6-A070-45D2-80A2-9822CD84EB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5" name="174 CuadroTexto">
          <a:extLst>
            <a:ext uri="{FF2B5EF4-FFF2-40B4-BE49-F238E27FC236}">
              <a16:creationId xmlns="" xmlns:a16="http://schemas.microsoft.com/office/drawing/2014/main" id="{4C29F12F-EF75-4324-8946-28B183615F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6" name="175 CuadroTexto">
          <a:extLst>
            <a:ext uri="{FF2B5EF4-FFF2-40B4-BE49-F238E27FC236}">
              <a16:creationId xmlns="" xmlns:a16="http://schemas.microsoft.com/office/drawing/2014/main" id="{61A48593-C827-455A-A10F-B62F2D7855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7" name="176 CuadroTexto">
          <a:extLst>
            <a:ext uri="{FF2B5EF4-FFF2-40B4-BE49-F238E27FC236}">
              <a16:creationId xmlns="" xmlns:a16="http://schemas.microsoft.com/office/drawing/2014/main" id="{3FCA43DA-770F-4567-9294-60A9DDA7D9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8" name="177 CuadroTexto">
          <a:extLst>
            <a:ext uri="{FF2B5EF4-FFF2-40B4-BE49-F238E27FC236}">
              <a16:creationId xmlns="" xmlns:a16="http://schemas.microsoft.com/office/drawing/2014/main" id="{82E8284D-68DE-4094-838D-B0612F1A2E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9" name="178 CuadroTexto">
          <a:extLst>
            <a:ext uri="{FF2B5EF4-FFF2-40B4-BE49-F238E27FC236}">
              <a16:creationId xmlns="" xmlns:a16="http://schemas.microsoft.com/office/drawing/2014/main" id="{5AE0B38F-9A2C-46EB-829C-2B7593B052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0" name="179 CuadroTexto">
          <a:extLst>
            <a:ext uri="{FF2B5EF4-FFF2-40B4-BE49-F238E27FC236}">
              <a16:creationId xmlns="" xmlns:a16="http://schemas.microsoft.com/office/drawing/2014/main" id="{B7A78303-6523-4C7C-A6EC-7C1C66D8F5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1" name="180 CuadroTexto">
          <a:extLst>
            <a:ext uri="{FF2B5EF4-FFF2-40B4-BE49-F238E27FC236}">
              <a16:creationId xmlns="" xmlns:a16="http://schemas.microsoft.com/office/drawing/2014/main" id="{42AE10EF-592E-4542-BBB7-3740ECBA15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2" name="181 CuadroTexto">
          <a:extLst>
            <a:ext uri="{FF2B5EF4-FFF2-40B4-BE49-F238E27FC236}">
              <a16:creationId xmlns="" xmlns:a16="http://schemas.microsoft.com/office/drawing/2014/main" id="{C7D90DF6-ECDB-4D24-9404-35BC22D5E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3" name="182 CuadroTexto">
          <a:extLst>
            <a:ext uri="{FF2B5EF4-FFF2-40B4-BE49-F238E27FC236}">
              <a16:creationId xmlns="" xmlns:a16="http://schemas.microsoft.com/office/drawing/2014/main" id="{CC99E9D9-765F-4F64-BF96-A582D317D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4" name="183 CuadroTexto">
          <a:extLst>
            <a:ext uri="{FF2B5EF4-FFF2-40B4-BE49-F238E27FC236}">
              <a16:creationId xmlns="" xmlns:a16="http://schemas.microsoft.com/office/drawing/2014/main" id="{1631A68F-81A5-4BA6-9073-0C07BFF73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5" name="184 CuadroTexto">
          <a:extLst>
            <a:ext uri="{FF2B5EF4-FFF2-40B4-BE49-F238E27FC236}">
              <a16:creationId xmlns="" xmlns:a16="http://schemas.microsoft.com/office/drawing/2014/main" id="{2BC93226-436E-4106-872D-44E4A3F2B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6" name="185 CuadroTexto">
          <a:extLst>
            <a:ext uri="{FF2B5EF4-FFF2-40B4-BE49-F238E27FC236}">
              <a16:creationId xmlns="" xmlns:a16="http://schemas.microsoft.com/office/drawing/2014/main" id="{AF7E856B-EFF8-4144-98C8-EF6C66AD0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7" name="186 CuadroTexto">
          <a:extLst>
            <a:ext uri="{FF2B5EF4-FFF2-40B4-BE49-F238E27FC236}">
              <a16:creationId xmlns="" xmlns:a16="http://schemas.microsoft.com/office/drawing/2014/main" id="{5CFA603B-65A7-43CA-B7FD-2DBD033CF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8" name="187 CuadroTexto">
          <a:extLst>
            <a:ext uri="{FF2B5EF4-FFF2-40B4-BE49-F238E27FC236}">
              <a16:creationId xmlns="" xmlns:a16="http://schemas.microsoft.com/office/drawing/2014/main" id="{5A784EB9-4DC8-4FD2-986F-F459A5E7E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9" name="188 CuadroTexto">
          <a:extLst>
            <a:ext uri="{FF2B5EF4-FFF2-40B4-BE49-F238E27FC236}">
              <a16:creationId xmlns="" xmlns:a16="http://schemas.microsoft.com/office/drawing/2014/main" id="{F8293973-F6BF-41C8-955A-593CC8E5DB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0" name="189 CuadroTexto">
          <a:extLst>
            <a:ext uri="{FF2B5EF4-FFF2-40B4-BE49-F238E27FC236}">
              <a16:creationId xmlns="" xmlns:a16="http://schemas.microsoft.com/office/drawing/2014/main" id="{82FCE4A4-DD3A-4931-A5DF-DA2D78AB16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1" name="190 CuadroTexto">
          <a:extLst>
            <a:ext uri="{FF2B5EF4-FFF2-40B4-BE49-F238E27FC236}">
              <a16:creationId xmlns="" xmlns:a16="http://schemas.microsoft.com/office/drawing/2014/main" id="{BC12AEAF-B547-4BBB-8FF0-10308106DF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2" name="191 CuadroTexto">
          <a:extLst>
            <a:ext uri="{FF2B5EF4-FFF2-40B4-BE49-F238E27FC236}">
              <a16:creationId xmlns="" xmlns:a16="http://schemas.microsoft.com/office/drawing/2014/main" id="{044F8B67-D385-4637-BEE6-3C3876D7C5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3" name="192 CuadroTexto">
          <a:extLst>
            <a:ext uri="{FF2B5EF4-FFF2-40B4-BE49-F238E27FC236}">
              <a16:creationId xmlns="" xmlns:a16="http://schemas.microsoft.com/office/drawing/2014/main" id="{0DCA6921-BABB-4A90-AAFE-8EC6C5406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4" name="193 CuadroTexto">
          <a:extLst>
            <a:ext uri="{FF2B5EF4-FFF2-40B4-BE49-F238E27FC236}">
              <a16:creationId xmlns="" xmlns:a16="http://schemas.microsoft.com/office/drawing/2014/main" id="{B3C36667-C949-4574-9BF3-35418EAD8B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5" name="194 CuadroTexto">
          <a:extLst>
            <a:ext uri="{FF2B5EF4-FFF2-40B4-BE49-F238E27FC236}">
              <a16:creationId xmlns="" xmlns:a16="http://schemas.microsoft.com/office/drawing/2014/main" id="{F1E7C5E6-DC89-4042-906F-82116E6E8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6" name="195 CuadroTexto">
          <a:extLst>
            <a:ext uri="{FF2B5EF4-FFF2-40B4-BE49-F238E27FC236}">
              <a16:creationId xmlns="" xmlns:a16="http://schemas.microsoft.com/office/drawing/2014/main" id="{2BF64456-43F4-4467-8886-A2BB496FCE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7" name="196 CuadroTexto">
          <a:extLst>
            <a:ext uri="{FF2B5EF4-FFF2-40B4-BE49-F238E27FC236}">
              <a16:creationId xmlns="" xmlns:a16="http://schemas.microsoft.com/office/drawing/2014/main" id="{EE47823B-335E-4886-8F68-B188352AB0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8" name="197 CuadroTexto">
          <a:extLst>
            <a:ext uri="{FF2B5EF4-FFF2-40B4-BE49-F238E27FC236}">
              <a16:creationId xmlns="" xmlns:a16="http://schemas.microsoft.com/office/drawing/2014/main" id="{24436CA9-7A4A-4EC3-902D-E7AD923A2C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9" name="198 CuadroTexto">
          <a:extLst>
            <a:ext uri="{FF2B5EF4-FFF2-40B4-BE49-F238E27FC236}">
              <a16:creationId xmlns="" xmlns:a16="http://schemas.microsoft.com/office/drawing/2014/main" id="{932B0518-F7B6-457A-88DC-39D4142626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0" name="199 CuadroTexto">
          <a:extLst>
            <a:ext uri="{FF2B5EF4-FFF2-40B4-BE49-F238E27FC236}">
              <a16:creationId xmlns="" xmlns:a16="http://schemas.microsoft.com/office/drawing/2014/main" id="{41DB951D-EB64-4486-B2A7-9E9566B8CA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1" name="200 CuadroTexto">
          <a:extLst>
            <a:ext uri="{FF2B5EF4-FFF2-40B4-BE49-F238E27FC236}">
              <a16:creationId xmlns="" xmlns:a16="http://schemas.microsoft.com/office/drawing/2014/main" id="{FF92D393-B5C4-434E-941C-CEA9B3B84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2" name="201 CuadroTexto">
          <a:extLst>
            <a:ext uri="{FF2B5EF4-FFF2-40B4-BE49-F238E27FC236}">
              <a16:creationId xmlns="" xmlns:a16="http://schemas.microsoft.com/office/drawing/2014/main" id="{D3B0FB11-CD01-400E-B7EC-AF462E7BFE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3" name="202 CuadroTexto">
          <a:extLst>
            <a:ext uri="{FF2B5EF4-FFF2-40B4-BE49-F238E27FC236}">
              <a16:creationId xmlns="" xmlns:a16="http://schemas.microsoft.com/office/drawing/2014/main" id="{EF597B77-3357-474F-BBD8-A0A256AD6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4" name="203 CuadroTexto">
          <a:extLst>
            <a:ext uri="{FF2B5EF4-FFF2-40B4-BE49-F238E27FC236}">
              <a16:creationId xmlns="" xmlns:a16="http://schemas.microsoft.com/office/drawing/2014/main" id="{1EBFC20F-C0F2-41FD-BEA6-B5A13FA554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5" name="204 CuadroTexto">
          <a:extLst>
            <a:ext uri="{FF2B5EF4-FFF2-40B4-BE49-F238E27FC236}">
              <a16:creationId xmlns="" xmlns:a16="http://schemas.microsoft.com/office/drawing/2014/main" id="{CCC26CCD-25C8-4E89-8A7E-542E0830A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6" name="205 CuadroTexto">
          <a:extLst>
            <a:ext uri="{FF2B5EF4-FFF2-40B4-BE49-F238E27FC236}">
              <a16:creationId xmlns="" xmlns:a16="http://schemas.microsoft.com/office/drawing/2014/main" id="{6D68016B-A330-4F73-B175-FCA5014317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7" name="206 CuadroTexto">
          <a:extLst>
            <a:ext uri="{FF2B5EF4-FFF2-40B4-BE49-F238E27FC236}">
              <a16:creationId xmlns="" xmlns:a16="http://schemas.microsoft.com/office/drawing/2014/main" id="{34A3268C-38AC-496D-9CB3-0F708553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8" name="207 CuadroTexto">
          <a:extLst>
            <a:ext uri="{FF2B5EF4-FFF2-40B4-BE49-F238E27FC236}">
              <a16:creationId xmlns="" xmlns:a16="http://schemas.microsoft.com/office/drawing/2014/main" id="{1EAA00A1-01BB-4A17-8037-FB343914A9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9" name="208 CuadroTexto">
          <a:extLst>
            <a:ext uri="{FF2B5EF4-FFF2-40B4-BE49-F238E27FC236}">
              <a16:creationId xmlns="" xmlns:a16="http://schemas.microsoft.com/office/drawing/2014/main" id="{096C1EDD-34F6-40EB-B061-F1B9464F4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0" name="209 CuadroTexto">
          <a:extLst>
            <a:ext uri="{FF2B5EF4-FFF2-40B4-BE49-F238E27FC236}">
              <a16:creationId xmlns="" xmlns:a16="http://schemas.microsoft.com/office/drawing/2014/main" id="{38C43A92-15FE-40D0-AEF0-DAC8C278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1" name="210 CuadroTexto">
          <a:extLst>
            <a:ext uri="{FF2B5EF4-FFF2-40B4-BE49-F238E27FC236}">
              <a16:creationId xmlns="" xmlns:a16="http://schemas.microsoft.com/office/drawing/2014/main" id="{47EC77C0-9E6C-48E1-942C-9C9FE403E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62" name="1 CuadroTexto">
          <a:extLst>
            <a:ext uri="{FF2B5EF4-FFF2-40B4-BE49-F238E27FC236}">
              <a16:creationId xmlns="" xmlns:a16="http://schemas.microsoft.com/office/drawing/2014/main" id="{51FD71B1-08FD-4D13-875D-FE213412A1C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3" name="2 CuadroTexto">
          <a:extLst>
            <a:ext uri="{FF2B5EF4-FFF2-40B4-BE49-F238E27FC236}">
              <a16:creationId xmlns="" xmlns:a16="http://schemas.microsoft.com/office/drawing/2014/main" id="{F0BDAB8E-C6D0-44C9-82BD-87780B94AC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4" name="3 CuadroTexto">
          <a:extLst>
            <a:ext uri="{FF2B5EF4-FFF2-40B4-BE49-F238E27FC236}">
              <a16:creationId xmlns="" xmlns:a16="http://schemas.microsoft.com/office/drawing/2014/main" id="{3B914A43-365E-4E7A-802B-7E4850D179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5" name="4 CuadroTexto">
          <a:extLst>
            <a:ext uri="{FF2B5EF4-FFF2-40B4-BE49-F238E27FC236}">
              <a16:creationId xmlns="" xmlns:a16="http://schemas.microsoft.com/office/drawing/2014/main" id="{CBFBDA12-D82B-4685-9684-AEB48C0D2D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6" name="5 CuadroTexto">
          <a:extLst>
            <a:ext uri="{FF2B5EF4-FFF2-40B4-BE49-F238E27FC236}">
              <a16:creationId xmlns="" xmlns:a16="http://schemas.microsoft.com/office/drawing/2014/main" id="{739EA0F2-E010-490D-9B20-2BD8FE0405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7" name="6 CuadroTexto">
          <a:extLst>
            <a:ext uri="{FF2B5EF4-FFF2-40B4-BE49-F238E27FC236}">
              <a16:creationId xmlns="" xmlns:a16="http://schemas.microsoft.com/office/drawing/2014/main" id="{A79629D0-5F59-446D-9C39-58177EEBD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8" name="7 CuadroTexto">
          <a:extLst>
            <a:ext uri="{FF2B5EF4-FFF2-40B4-BE49-F238E27FC236}">
              <a16:creationId xmlns="" xmlns:a16="http://schemas.microsoft.com/office/drawing/2014/main" id="{BF1A3477-CE5F-4F1A-A8A8-200553B69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9" name="8 CuadroTexto">
          <a:extLst>
            <a:ext uri="{FF2B5EF4-FFF2-40B4-BE49-F238E27FC236}">
              <a16:creationId xmlns="" xmlns:a16="http://schemas.microsoft.com/office/drawing/2014/main" id="{5FE61763-DB64-4585-86F4-435F61EE1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0" name="9 CuadroTexto">
          <a:extLst>
            <a:ext uri="{FF2B5EF4-FFF2-40B4-BE49-F238E27FC236}">
              <a16:creationId xmlns="" xmlns:a16="http://schemas.microsoft.com/office/drawing/2014/main" id="{6D3D3F66-E5E7-4FA6-9950-ACE036DCD9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1" name="10 CuadroTexto">
          <a:extLst>
            <a:ext uri="{FF2B5EF4-FFF2-40B4-BE49-F238E27FC236}">
              <a16:creationId xmlns="" xmlns:a16="http://schemas.microsoft.com/office/drawing/2014/main" id="{3CEBFDFE-52B0-4F6F-BDA6-72E091C6E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2" name="11 CuadroTexto">
          <a:extLst>
            <a:ext uri="{FF2B5EF4-FFF2-40B4-BE49-F238E27FC236}">
              <a16:creationId xmlns="" xmlns:a16="http://schemas.microsoft.com/office/drawing/2014/main" id="{02506D6F-A7E9-4024-A3FE-A2D2A087A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73" name="12 CuadroTexto">
          <a:extLst>
            <a:ext uri="{FF2B5EF4-FFF2-40B4-BE49-F238E27FC236}">
              <a16:creationId xmlns="" xmlns:a16="http://schemas.microsoft.com/office/drawing/2014/main" id="{B64B7B09-B660-4607-8A4D-A7228BA9636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4" name="13 CuadroTexto">
          <a:extLst>
            <a:ext uri="{FF2B5EF4-FFF2-40B4-BE49-F238E27FC236}">
              <a16:creationId xmlns="" xmlns:a16="http://schemas.microsoft.com/office/drawing/2014/main" id="{9F1FD7BD-F646-4626-B593-0A32D2AB1B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5" name="14 CuadroTexto">
          <a:extLst>
            <a:ext uri="{FF2B5EF4-FFF2-40B4-BE49-F238E27FC236}">
              <a16:creationId xmlns="" xmlns:a16="http://schemas.microsoft.com/office/drawing/2014/main" id="{155450FD-62D7-4A32-8DB5-4D893F850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6" name="15 CuadroTexto">
          <a:extLst>
            <a:ext uri="{FF2B5EF4-FFF2-40B4-BE49-F238E27FC236}">
              <a16:creationId xmlns="" xmlns:a16="http://schemas.microsoft.com/office/drawing/2014/main" id="{CC7AC2B9-864F-484B-B3C5-1A9D64C84F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77" name="16 CuadroTexto">
          <a:extLst>
            <a:ext uri="{FF2B5EF4-FFF2-40B4-BE49-F238E27FC236}">
              <a16:creationId xmlns="" xmlns:a16="http://schemas.microsoft.com/office/drawing/2014/main" id="{87202DCA-127C-40B5-B1BE-675AB380A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8" name="17 CuadroTexto">
          <a:extLst>
            <a:ext uri="{FF2B5EF4-FFF2-40B4-BE49-F238E27FC236}">
              <a16:creationId xmlns="" xmlns:a16="http://schemas.microsoft.com/office/drawing/2014/main" id="{EFB9F9E0-CEB5-47DB-88EC-F61C75EDD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9" name="18 CuadroTexto">
          <a:extLst>
            <a:ext uri="{FF2B5EF4-FFF2-40B4-BE49-F238E27FC236}">
              <a16:creationId xmlns="" xmlns:a16="http://schemas.microsoft.com/office/drawing/2014/main" id="{67DF9D92-1852-41CB-9CB9-42307EDFD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0" name="19 CuadroTexto">
          <a:extLst>
            <a:ext uri="{FF2B5EF4-FFF2-40B4-BE49-F238E27FC236}">
              <a16:creationId xmlns="" xmlns:a16="http://schemas.microsoft.com/office/drawing/2014/main" id="{BE2D2A09-EB25-4596-8DC6-9410B9FC2B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1" name="20 CuadroTexto">
          <a:extLst>
            <a:ext uri="{FF2B5EF4-FFF2-40B4-BE49-F238E27FC236}">
              <a16:creationId xmlns="" xmlns:a16="http://schemas.microsoft.com/office/drawing/2014/main" id="{A9FB1CC2-8FC1-4037-B07B-793C856C4D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2" name="21 CuadroTexto">
          <a:extLst>
            <a:ext uri="{FF2B5EF4-FFF2-40B4-BE49-F238E27FC236}">
              <a16:creationId xmlns="" xmlns:a16="http://schemas.microsoft.com/office/drawing/2014/main" id="{5A1163BE-8F88-416D-81B6-59B38DE88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3" name="22 CuadroTexto">
          <a:extLst>
            <a:ext uri="{FF2B5EF4-FFF2-40B4-BE49-F238E27FC236}">
              <a16:creationId xmlns="" xmlns:a16="http://schemas.microsoft.com/office/drawing/2014/main" id="{E14E3686-7336-4E74-9393-17A541AD6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4" name="23 CuadroTexto">
          <a:extLst>
            <a:ext uri="{FF2B5EF4-FFF2-40B4-BE49-F238E27FC236}">
              <a16:creationId xmlns="" xmlns:a16="http://schemas.microsoft.com/office/drawing/2014/main" id="{E96438E0-3512-4DAD-B92A-6B237719AC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5" name="24 CuadroTexto">
          <a:extLst>
            <a:ext uri="{FF2B5EF4-FFF2-40B4-BE49-F238E27FC236}">
              <a16:creationId xmlns="" xmlns:a16="http://schemas.microsoft.com/office/drawing/2014/main" id="{FE672466-2D97-4E8C-96B2-CBF685B24C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6" name="25 CuadroTexto">
          <a:extLst>
            <a:ext uri="{FF2B5EF4-FFF2-40B4-BE49-F238E27FC236}">
              <a16:creationId xmlns="" xmlns:a16="http://schemas.microsoft.com/office/drawing/2014/main" id="{BC236C0F-76FD-4A5E-9D9C-2622D22AC9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7" name="26 CuadroTexto">
          <a:extLst>
            <a:ext uri="{FF2B5EF4-FFF2-40B4-BE49-F238E27FC236}">
              <a16:creationId xmlns="" xmlns:a16="http://schemas.microsoft.com/office/drawing/2014/main" id="{AA2AEB55-B1D7-4035-8EAA-B0BBE96E00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88" name="27 CuadroTexto">
          <a:extLst>
            <a:ext uri="{FF2B5EF4-FFF2-40B4-BE49-F238E27FC236}">
              <a16:creationId xmlns="" xmlns:a16="http://schemas.microsoft.com/office/drawing/2014/main" id="{51638C63-9651-42A7-AA63-BBCBAFD5834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9" name="28 CuadroTexto">
          <a:extLst>
            <a:ext uri="{FF2B5EF4-FFF2-40B4-BE49-F238E27FC236}">
              <a16:creationId xmlns="" xmlns:a16="http://schemas.microsoft.com/office/drawing/2014/main" id="{BA510F5F-9C81-42BD-9E0D-7F56038409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0" name="29 CuadroTexto">
          <a:extLst>
            <a:ext uri="{FF2B5EF4-FFF2-40B4-BE49-F238E27FC236}">
              <a16:creationId xmlns="" xmlns:a16="http://schemas.microsoft.com/office/drawing/2014/main" id="{19C154B4-FA9F-4D8B-AAD2-19A7D2D9F7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1" name="30 CuadroTexto">
          <a:extLst>
            <a:ext uri="{FF2B5EF4-FFF2-40B4-BE49-F238E27FC236}">
              <a16:creationId xmlns="" xmlns:a16="http://schemas.microsoft.com/office/drawing/2014/main" id="{D6C3EE45-9B88-4395-B267-1E26954894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92" name="31 CuadroTexto">
          <a:extLst>
            <a:ext uri="{FF2B5EF4-FFF2-40B4-BE49-F238E27FC236}">
              <a16:creationId xmlns="" xmlns:a16="http://schemas.microsoft.com/office/drawing/2014/main" id="{5BEAF750-ED1D-4A0B-9AB9-E1F0B356BB6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3" name="32 CuadroTexto">
          <a:extLst>
            <a:ext uri="{FF2B5EF4-FFF2-40B4-BE49-F238E27FC236}">
              <a16:creationId xmlns="" xmlns:a16="http://schemas.microsoft.com/office/drawing/2014/main" id="{F82F5C04-CE1F-476C-9AAD-9732018D22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4" name="33 CuadroTexto">
          <a:extLst>
            <a:ext uri="{FF2B5EF4-FFF2-40B4-BE49-F238E27FC236}">
              <a16:creationId xmlns="" xmlns:a16="http://schemas.microsoft.com/office/drawing/2014/main" id="{10BDE60E-C7F7-4E71-82B9-BBB529A5D4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5" name="34 CuadroTexto">
          <a:extLst>
            <a:ext uri="{FF2B5EF4-FFF2-40B4-BE49-F238E27FC236}">
              <a16:creationId xmlns="" xmlns:a16="http://schemas.microsoft.com/office/drawing/2014/main" id="{3F21DD5D-8BD1-409A-95CC-A12448B1F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6" name="35 CuadroTexto">
          <a:extLst>
            <a:ext uri="{FF2B5EF4-FFF2-40B4-BE49-F238E27FC236}">
              <a16:creationId xmlns="" xmlns:a16="http://schemas.microsoft.com/office/drawing/2014/main" id="{90312B98-48D3-404B-AEFD-3D0623A9C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7" name="36 CuadroTexto">
          <a:extLst>
            <a:ext uri="{FF2B5EF4-FFF2-40B4-BE49-F238E27FC236}">
              <a16:creationId xmlns="" xmlns:a16="http://schemas.microsoft.com/office/drawing/2014/main" id="{CD8DB3EE-3678-4849-871E-021D7AF59E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8" name="37 CuadroTexto">
          <a:extLst>
            <a:ext uri="{FF2B5EF4-FFF2-40B4-BE49-F238E27FC236}">
              <a16:creationId xmlns="" xmlns:a16="http://schemas.microsoft.com/office/drawing/2014/main" id="{FB94DE06-7CF4-44AD-B4FC-A0B160824D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9" name="38 CuadroTexto">
          <a:extLst>
            <a:ext uri="{FF2B5EF4-FFF2-40B4-BE49-F238E27FC236}">
              <a16:creationId xmlns="" xmlns:a16="http://schemas.microsoft.com/office/drawing/2014/main" id="{FF67422C-ADB4-4441-8606-4DF998382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0" name="39 CuadroTexto">
          <a:extLst>
            <a:ext uri="{FF2B5EF4-FFF2-40B4-BE49-F238E27FC236}">
              <a16:creationId xmlns="" xmlns:a16="http://schemas.microsoft.com/office/drawing/2014/main" id="{A61F62C7-2A16-4012-9A23-0DCC57CD8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1" name="40 CuadroTexto">
          <a:extLst>
            <a:ext uri="{FF2B5EF4-FFF2-40B4-BE49-F238E27FC236}">
              <a16:creationId xmlns="" xmlns:a16="http://schemas.microsoft.com/office/drawing/2014/main" id="{B9C1B291-57FA-4167-A0CD-89D84053AE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2" name="41 CuadroTexto">
          <a:extLst>
            <a:ext uri="{FF2B5EF4-FFF2-40B4-BE49-F238E27FC236}">
              <a16:creationId xmlns="" xmlns:a16="http://schemas.microsoft.com/office/drawing/2014/main" id="{BCF9AB06-B199-4BBB-9B3B-24FBE32EB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03" name="42 CuadroTexto">
          <a:extLst>
            <a:ext uri="{FF2B5EF4-FFF2-40B4-BE49-F238E27FC236}">
              <a16:creationId xmlns="" xmlns:a16="http://schemas.microsoft.com/office/drawing/2014/main" id="{AE7892C9-3E9C-415E-A705-0F40DBA6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4" name="43 CuadroTexto">
          <a:extLst>
            <a:ext uri="{FF2B5EF4-FFF2-40B4-BE49-F238E27FC236}">
              <a16:creationId xmlns="" xmlns:a16="http://schemas.microsoft.com/office/drawing/2014/main" id="{1DDCF2C9-0513-4DC8-B0A5-27443658FC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5" name="44 CuadroTexto">
          <a:extLst>
            <a:ext uri="{FF2B5EF4-FFF2-40B4-BE49-F238E27FC236}">
              <a16:creationId xmlns="" xmlns:a16="http://schemas.microsoft.com/office/drawing/2014/main" id="{FF6A64C8-7A81-4B55-A955-FAD5AFDD7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6" name="45 CuadroTexto">
          <a:extLst>
            <a:ext uri="{FF2B5EF4-FFF2-40B4-BE49-F238E27FC236}">
              <a16:creationId xmlns="" xmlns:a16="http://schemas.microsoft.com/office/drawing/2014/main" id="{DCCAC971-5BEC-4B2A-82C7-ADCF35C16A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07" name="46 CuadroTexto">
          <a:extLst>
            <a:ext uri="{FF2B5EF4-FFF2-40B4-BE49-F238E27FC236}">
              <a16:creationId xmlns="" xmlns:a16="http://schemas.microsoft.com/office/drawing/2014/main" id="{FADA3519-F04D-48C1-840E-5D13B75838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8" name="47 CuadroTexto">
          <a:extLst>
            <a:ext uri="{FF2B5EF4-FFF2-40B4-BE49-F238E27FC236}">
              <a16:creationId xmlns="" xmlns:a16="http://schemas.microsoft.com/office/drawing/2014/main" id="{D10C1A87-FA70-41F4-804E-3FEB285D1D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9" name="48 CuadroTexto">
          <a:extLst>
            <a:ext uri="{FF2B5EF4-FFF2-40B4-BE49-F238E27FC236}">
              <a16:creationId xmlns="" xmlns:a16="http://schemas.microsoft.com/office/drawing/2014/main" id="{4F53ED95-DABB-47CF-AA63-BB62333A3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0" name="49 CuadroTexto">
          <a:extLst>
            <a:ext uri="{FF2B5EF4-FFF2-40B4-BE49-F238E27FC236}">
              <a16:creationId xmlns="" xmlns:a16="http://schemas.microsoft.com/office/drawing/2014/main" id="{5229CE92-9940-452E-9D62-9E96043D73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1" name="50 CuadroTexto">
          <a:extLst>
            <a:ext uri="{FF2B5EF4-FFF2-40B4-BE49-F238E27FC236}">
              <a16:creationId xmlns="" xmlns:a16="http://schemas.microsoft.com/office/drawing/2014/main" id="{BFB8E3A0-9EE7-4215-9B16-7E0C7EFC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2" name="51 CuadroTexto">
          <a:extLst>
            <a:ext uri="{FF2B5EF4-FFF2-40B4-BE49-F238E27FC236}">
              <a16:creationId xmlns="" xmlns:a16="http://schemas.microsoft.com/office/drawing/2014/main" id="{B84EFB97-48B6-45ED-AAA4-7F45E57B4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3" name="52 CuadroTexto">
          <a:extLst>
            <a:ext uri="{FF2B5EF4-FFF2-40B4-BE49-F238E27FC236}">
              <a16:creationId xmlns="" xmlns:a16="http://schemas.microsoft.com/office/drawing/2014/main" id="{EDE13E11-2547-4EE0-9254-5D1AC64F5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4" name="53 CuadroTexto">
          <a:extLst>
            <a:ext uri="{FF2B5EF4-FFF2-40B4-BE49-F238E27FC236}">
              <a16:creationId xmlns="" xmlns:a16="http://schemas.microsoft.com/office/drawing/2014/main" id="{33C46E4B-2906-45B1-97C8-3B19791658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5" name="54 CuadroTexto">
          <a:extLst>
            <a:ext uri="{FF2B5EF4-FFF2-40B4-BE49-F238E27FC236}">
              <a16:creationId xmlns="" xmlns:a16="http://schemas.microsoft.com/office/drawing/2014/main" id="{9275A43D-41C9-48DA-A338-E85F402C13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6" name="55 CuadroTexto">
          <a:extLst>
            <a:ext uri="{FF2B5EF4-FFF2-40B4-BE49-F238E27FC236}">
              <a16:creationId xmlns="" xmlns:a16="http://schemas.microsoft.com/office/drawing/2014/main" id="{C11351E1-AA6C-4E70-B840-50F899BB18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7" name="56 CuadroTexto">
          <a:extLst>
            <a:ext uri="{FF2B5EF4-FFF2-40B4-BE49-F238E27FC236}">
              <a16:creationId xmlns="" xmlns:a16="http://schemas.microsoft.com/office/drawing/2014/main" id="{352F53E8-806A-4F8F-ABDD-BAD37844E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18" name="57 CuadroTexto">
          <a:extLst>
            <a:ext uri="{FF2B5EF4-FFF2-40B4-BE49-F238E27FC236}">
              <a16:creationId xmlns="" xmlns:a16="http://schemas.microsoft.com/office/drawing/2014/main" id="{8CBBC770-FA71-4B7B-BBFC-52B8BB69287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9" name="58 CuadroTexto">
          <a:extLst>
            <a:ext uri="{FF2B5EF4-FFF2-40B4-BE49-F238E27FC236}">
              <a16:creationId xmlns="" xmlns:a16="http://schemas.microsoft.com/office/drawing/2014/main" id="{4CCD42DC-3BA1-4093-B91F-613A40147A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0" name="59 CuadroTexto">
          <a:extLst>
            <a:ext uri="{FF2B5EF4-FFF2-40B4-BE49-F238E27FC236}">
              <a16:creationId xmlns="" xmlns:a16="http://schemas.microsoft.com/office/drawing/2014/main" id="{1345A6F8-3725-4430-8EB9-9AC72555B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1" name="60 CuadroTexto">
          <a:extLst>
            <a:ext uri="{FF2B5EF4-FFF2-40B4-BE49-F238E27FC236}">
              <a16:creationId xmlns="" xmlns:a16="http://schemas.microsoft.com/office/drawing/2014/main" id="{2464266E-4EA8-4BB5-A82D-61A8A1ED45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22" name="61 CuadroTexto">
          <a:extLst>
            <a:ext uri="{FF2B5EF4-FFF2-40B4-BE49-F238E27FC236}">
              <a16:creationId xmlns="" xmlns:a16="http://schemas.microsoft.com/office/drawing/2014/main" id="{994E9296-1566-474E-A338-43BC785FEAB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3" name="62 CuadroTexto">
          <a:extLst>
            <a:ext uri="{FF2B5EF4-FFF2-40B4-BE49-F238E27FC236}">
              <a16:creationId xmlns="" xmlns:a16="http://schemas.microsoft.com/office/drawing/2014/main" id="{75A83E09-F685-463E-9EC5-5DC2F357D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4" name="63 CuadroTexto">
          <a:extLst>
            <a:ext uri="{FF2B5EF4-FFF2-40B4-BE49-F238E27FC236}">
              <a16:creationId xmlns="" xmlns:a16="http://schemas.microsoft.com/office/drawing/2014/main" id="{BEC049BC-3D1C-4581-88F8-2B5F243EE5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5" name="64 CuadroTexto">
          <a:extLst>
            <a:ext uri="{FF2B5EF4-FFF2-40B4-BE49-F238E27FC236}">
              <a16:creationId xmlns="" xmlns:a16="http://schemas.microsoft.com/office/drawing/2014/main" id="{65D9ED9E-C119-4EA5-BF2C-E232850577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6" name="65 CuadroTexto">
          <a:extLst>
            <a:ext uri="{FF2B5EF4-FFF2-40B4-BE49-F238E27FC236}">
              <a16:creationId xmlns="" xmlns:a16="http://schemas.microsoft.com/office/drawing/2014/main" id="{3928C69A-2D13-47B4-83CE-C94FCF963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7" name="66 CuadroTexto">
          <a:extLst>
            <a:ext uri="{FF2B5EF4-FFF2-40B4-BE49-F238E27FC236}">
              <a16:creationId xmlns="" xmlns:a16="http://schemas.microsoft.com/office/drawing/2014/main" id="{AF402950-AFF7-450C-8DDD-EBFBB10C5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8" name="67 CuadroTexto">
          <a:extLst>
            <a:ext uri="{FF2B5EF4-FFF2-40B4-BE49-F238E27FC236}">
              <a16:creationId xmlns="" xmlns:a16="http://schemas.microsoft.com/office/drawing/2014/main" id="{A79F19D5-6F19-49A8-BB72-B37C66A97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9" name="68 CuadroTexto">
          <a:extLst>
            <a:ext uri="{FF2B5EF4-FFF2-40B4-BE49-F238E27FC236}">
              <a16:creationId xmlns="" xmlns:a16="http://schemas.microsoft.com/office/drawing/2014/main" id="{C85E1CE0-9C0A-44E8-B280-ECC7316C6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0" name="69 CuadroTexto">
          <a:extLst>
            <a:ext uri="{FF2B5EF4-FFF2-40B4-BE49-F238E27FC236}">
              <a16:creationId xmlns="" xmlns:a16="http://schemas.microsoft.com/office/drawing/2014/main" id="{8E96AF86-9259-433E-A282-EEEC10963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1" name="70 CuadroTexto">
          <a:extLst>
            <a:ext uri="{FF2B5EF4-FFF2-40B4-BE49-F238E27FC236}">
              <a16:creationId xmlns="" xmlns:a16="http://schemas.microsoft.com/office/drawing/2014/main" id="{EB24121F-CF55-4D1E-AF17-8E9E353251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2" name="71 CuadroTexto">
          <a:extLst>
            <a:ext uri="{FF2B5EF4-FFF2-40B4-BE49-F238E27FC236}">
              <a16:creationId xmlns="" xmlns:a16="http://schemas.microsoft.com/office/drawing/2014/main" id="{670944BA-90FA-4DB8-945B-D37F17CDE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3" name="72 CuadroTexto">
          <a:extLst>
            <a:ext uri="{FF2B5EF4-FFF2-40B4-BE49-F238E27FC236}">
              <a16:creationId xmlns="" xmlns:a16="http://schemas.microsoft.com/office/drawing/2014/main" id="{82E9628B-34E3-4054-AD96-BA908D40E76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4" name="73 CuadroTexto">
          <a:extLst>
            <a:ext uri="{FF2B5EF4-FFF2-40B4-BE49-F238E27FC236}">
              <a16:creationId xmlns="" xmlns:a16="http://schemas.microsoft.com/office/drawing/2014/main" id="{559BB2A5-FB2A-452F-8364-21C478C54D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5" name="74 CuadroTexto">
          <a:extLst>
            <a:ext uri="{FF2B5EF4-FFF2-40B4-BE49-F238E27FC236}">
              <a16:creationId xmlns="" xmlns:a16="http://schemas.microsoft.com/office/drawing/2014/main" id="{19AE68A3-6FC9-428A-BD4D-39066268D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6" name="75 CuadroTexto">
          <a:extLst>
            <a:ext uri="{FF2B5EF4-FFF2-40B4-BE49-F238E27FC236}">
              <a16:creationId xmlns="" xmlns:a16="http://schemas.microsoft.com/office/drawing/2014/main" id="{E0D2CBD6-7D94-4796-A539-AC91344F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37" name="76 CuadroTexto">
          <a:extLst>
            <a:ext uri="{FF2B5EF4-FFF2-40B4-BE49-F238E27FC236}">
              <a16:creationId xmlns="" xmlns:a16="http://schemas.microsoft.com/office/drawing/2014/main" id="{1D690025-6491-4B1E-B64A-03371D18ABC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8" name="77 CuadroTexto">
          <a:extLst>
            <a:ext uri="{FF2B5EF4-FFF2-40B4-BE49-F238E27FC236}">
              <a16:creationId xmlns="" xmlns:a16="http://schemas.microsoft.com/office/drawing/2014/main" id="{08FBA3F2-C500-4F5D-B6DE-BE8274AB84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9" name="78 CuadroTexto">
          <a:extLst>
            <a:ext uri="{FF2B5EF4-FFF2-40B4-BE49-F238E27FC236}">
              <a16:creationId xmlns="" xmlns:a16="http://schemas.microsoft.com/office/drawing/2014/main" id="{5DFD2D73-CBB1-4F5D-AD25-CA15137884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0" name="79 CuadroTexto">
          <a:extLst>
            <a:ext uri="{FF2B5EF4-FFF2-40B4-BE49-F238E27FC236}">
              <a16:creationId xmlns="" xmlns:a16="http://schemas.microsoft.com/office/drawing/2014/main" id="{4531EC40-0226-4962-8E6C-D02CD034E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1" name="80 CuadroTexto">
          <a:extLst>
            <a:ext uri="{FF2B5EF4-FFF2-40B4-BE49-F238E27FC236}">
              <a16:creationId xmlns="" xmlns:a16="http://schemas.microsoft.com/office/drawing/2014/main" id="{38D0C3DA-89CC-4116-9DE3-E0195713B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2" name="81 CuadroTexto">
          <a:extLst>
            <a:ext uri="{FF2B5EF4-FFF2-40B4-BE49-F238E27FC236}">
              <a16:creationId xmlns="" xmlns:a16="http://schemas.microsoft.com/office/drawing/2014/main" id="{2177718E-4CBC-4D8D-A508-E99491F85E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3" name="82 CuadroTexto">
          <a:extLst>
            <a:ext uri="{FF2B5EF4-FFF2-40B4-BE49-F238E27FC236}">
              <a16:creationId xmlns="" xmlns:a16="http://schemas.microsoft.com/office/drawing/2014/main" id="{754EDF28-3E71-46F6-8E45-6019E50C6C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4" name="83 CuadroTexto">
          <a:extLst>
            <a:ext uri="{FF2B5EF4-FFF2-40B4-BE49-F238E27FC236}">
              <a16:creationId xmlns="" xmlns:a16="http://schemas.microsoft.com/office/drawing/2014/main" id="{970BACA8-D674-495A-87E2-B39C0F17CA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5" name="84 CuadroTexto">
          <a:extLst>
            <a:ext uri="{FF2B5EF4-FFF2-40B4-BE49-F238E27FC236}">
              <a16:creationId xmlns="" xmlns:a16="http://schemas.microsoft.com/office/drawing/2014/main" id="{165326C9-BBC5-43AD-93CE-D49050218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6" name="85 CuadroTexto">
          <a:extLst>
            <a:ext uri="{FF2B5EF4-FFF2-40B4-BE49-F238E27FC236}">
              <a16:creationId xmlns="" xmlns:a16="http://schemas.microsoft.com/office/drawing/2014/main" id="{743CFB0F-A450-4A6E-8357-EB9751CB5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7" name="86 CuadroTexto">
          <a:extLst>
            <a:ext uri="{FF2B5EF4-FFF2-40B4-BE49-F238E27FC236}">
              <a16:creationId xmlns="" xmlns:a16="http://schemas.microsoft.com/office/drawing/2014/main" id="{3362B5C8-7155-4583-B273-33DC4F65A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48" name="87 CuadroTexto">
          <a:extLst>
            <a:ext uri="{FF2B5EF4-FFF2-40B4-BE49-F238E27FC236}">
              <a16:creationId xmlns="" xmlns:a16="http://schemas.microsoft.com/office/drawing/2014/main" id="{779105F7-B9A8-4958-A99F-36724BF1E4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9" name="88 CuadroTexto">
          <a:extLst>
            <a:ext uri="{FF2B5EF4-FFF2-40B4-BE49-F238E27FC236}">
              <a16:creationId xmlns="" xmlns:a16="http://schemas.microsoft.com/office/drawing/2014/main" id="{CBCA16D1-5CDA-4176-941E-76C8F54C93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0" name="89 CuadroTexto">
          <a:extLst>
            <a:ext uri="{FF2B5EF4-FFF2-40B4-BE49-F238E27FC236}">
              <a16:creationId xmlns="" xmlns:a16="http://schemas.microsoft.com/office/drawing/2014/main" id="{8355EDB3-AD0E-4A99-BC8F-88DC9201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1" name="90 CuadroTexto">
          <a:extLst>
            <a:ext uri="{FF2B5EF4-FFF2-40B4-BE49-F238E27FC236}">
              <a16:creationId xmlns="" xmlns:a16="http://schemas.microsoft.com/office/drawing/2014/main" id="{1E8400A6-1942-4A26-AF4D-35B3AC8E84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52" name="91 CuadroTexto">
          <a:extLst>
            <a:ext uri="{FF2B5EF4-FFF2-40B4-BE49-F238E27FC236}">
              <a16:creationId xmlns="" xmlns:a16="http://schemas.microsoft.com/office/drawing/2014/main" id="{A1D0CE67-AE01-43E3-906D-42BB28EDE1B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3" name="92 CuadroTexto">
          <a:extLst>
            <a:ext uri="{FF2B5EF4-FFF2-40B4-BE49-F238E27FC236}">
              <a16:creationId xmlns="" xmlns:a16="http://schemas.microsoft.com/office/drawing/2014/main" id="{F67BE419-767F-4005-B6BE-B97FF6385D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4" name="93 CuadroTexto">
          <a:extLst>
            <a:ext uri="{FF2B5EF4-FFF2-40B4-BE49-F238E27FC236}">
              <a16:creationId xmlns="" xmlns:a16="http://schemas.microsoft.com/office/drawing/2014/main" id="{50D4ECC4-B1EB-49EF-AAFE-B2AE9FCF0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5" name="94 CuadroTexto">
          <a:extLst>
            <a:ext uri="{FF2B5EF4-FFF2-40B4-BE49-F238E27FC236}">
              <a16:creationId xmlns="" xmlns:a16="http://schemas.microsoft.com/office/drawing/2014/main" id="{50FFDFC9-023A-4A76-AB72-2760E1D6B9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6" name="95 CuadroTexto">
          <a:extLst>
            <a:ext uri="{FF2B5EF4-FFF2-40B4-BE49-F238E27FC236}">
              <a16:creationId xmlns="" xmlns:a16="http://schemas.microsoft.com/office/drawing/2014/main" id="{8988FDE2-E0D9-49EE-BACC-EA484C8B5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7" name="96 CuadroTexto">
          <a:extLst>
            <a:ext uri="{FF2B5EF4-FFF2-40B4-BE49-F238E27FC236}">
              <a16:creationId xmlns="" xmlns:a16="http://schemas.microsoft.com/office/drawing/2014/main" id="{5404EC66-0748-4A14-A5BD-8F618F0769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8" name="97 CuadroTexto">
          <a:extLst>
            <a:ext uri="{FF2B5EF4-FFF2-40B4-BE49-F238E27FC236}">
              <a16:creationId xmlns="" xmlns:a16="http://schemas.microsoft.com/office/drawing/2014/main" id="{3277C37B-C2EA-42E7-BEF4-0DF6CE490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9" name="98 CuadroTexto">
          <a:extLst>
            <a:ext uri="{FF2B5EF4-FFF2-40B4-BE49-F238E27FC236}">
              <a16:creationId xmlns="" xmlns:a16="http://schemas.microsoft.com/office/drawing/2014/main" id="{11EC010B-2CE4-4129-92F8-61F155AEB3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0" name="99 CuadroTexto">
          <a:extLst>
            <a:ext uri="{FF2B5EF4-FFF2-40B4-BE49-F238E27FC236}">
              <a16:creationId xmlns="" xmlns:a16="http://schemas.microsoft.com/office/drawing/2014/main" id="{8F393B75-C2D7-4438-9A39-96A50D180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1" name="100 CuadroTexto">
          <a:extLst>
            <a:ext uri="{FF2B5EF4-FFF2-40B4-BE49-F238E27FC236}">
              <a16:creationId xmlns="" xmlns:a16="http://schemas.microsoft.com/office/drawing/2014/main" id="{791A4632-4142-4A9E-A50E-4FEEAF255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2" name="101 CuadroTexto">
          <a:extLst>
            <a:ext uri="{FF2B5EF4-FFF2-40B4-BE49-F238E27FC236}">
              <a16:creationId xmlns="" xmlns:a16="http://schemas.microsoft.com/office/drawing/2014/main" id="{5E13D9B3-A4FC-4C6B-BC97-5E27EC404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63" name="102 CuadroTexto">
          <a:extLst>
            <a:ext uri="{FF2B5EF4-FFF2-40B4-BE49-F238E27FC236}">
              <a16:creationId xmlns="" xmlns:a16="http://schemas.microsoft.com/office/drawing/2014/main" id="{E5641FAF-7102-4062-BD29-002AD1EC038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4" name="103 CuadroTexto">
          <a:extLst>
            <a:ext uri="{FF2B5EF4-FFF2-40B4-BE49-F238E27FC236}">
              <a16:creationId xmlns="" xmlns:a16="http://schemas.microsoft.com/office/drawing/2014/main" id="{68F4F952-7A47-4921-AE2E-7156481BF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5" name="104 CuadroTexto">
          <a:extLst>
            <a:ext uri="{FF2B5EF4-FFF2-40B4-BE49-F238E27FC236}">
              <a16:creationId xmlns="" xmlns:a16="http://schemas.microsoft.com/office/drawing/2014/main" id="{DDB2CC4A-C3A0-437E-B6FE-A28F4C0BD0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6" name="105 CuadroTexto">
          <a:extLst>
            <a:ext uri="{FF2B5EF4-FFF2-40B4-BE49-F238E27FC236}">
              <a16:creationId xmlns="" xmlns:a16="http://schemas.microsoft.com/office/drawing/2014/main" id="{DB4CA5D2-75B9-426E-81F8-3C986362D5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67" name="106 CuadroTexto">
          <a:extLst>
            <a:ext uri="{FF2B5EF4-FFF2-40B4-BE49-F238E27FC236}">
              <a16:creationId xmlns="" xmlns:a16="http://schemas.microsoft.com/office/drawing/2014/main" id="{9F8BDA85-37C8-4BCB-929C-9A6E1270EE1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8" name="107 CuadroTexto">
          <a:extLst>
            <a:ext uri="{FF2B5EF4-FFF2-40B4-BE49-F238E27FC236}">
              <a16:creationId xmlns="" xmlns:a16="http://schemas.microsoft.com/office/drawing/2014/main" id="{9E2E7E47-87D7-4277-87BF-C442EC9294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9" name="108 CuadroTexto">
          <a:extLst>
            <a:ext uri="{FF2B5EF4-FFF2-40B4-BE49-F238E27FC236}">
              <a16:creationId xmlns="" xmlns:a16="http://schemas.microsoft.com/office/drawing/2014/main" id="{CBAE1827-B2C5-4244-BE1C-C95F73912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0" name="109 CuadroTexto">
          <a:extLst>
            <a:ext uri="{FF2B5EF4-FFF2-40B4-BE49-F238E27FC236}">
              <a16:creationId xmlns="" xmlns:a16="http://schemas.microsoft.com/office/drawing/2014/main" id="{AC2C5FB8-7AE0-4BEE-8BF5-C01FA3A1AB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1" name="110 CuadroTexto">
          <a:extLst>
            <a:ext uri="{FF2B5EF4-FFF2-40B4-BE49-F238E27FC236}">
              <a16:creationId xmlns="" xmlns:a16="http://schemas.microsoft.com/office/drawing/2014/main" id="{0E1E6479-F954-4CB3-84D9-90EFF4C0E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2" name="111 CuadroTexto">
          <a:extLst>
            <a:ext uri="{FF2B5EF4-FFF2-40B4-BE49-F238E27FC236}">
              <a16:creationId xmlns="" xmlns:a16="http://schemas.microsoft.com/office/drawing/2014/main" id="{E6CEE61F-536B-4C09-9748-D8D2AF912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3" name="112 CuadroTexto">
          <a:extLst>
            <a:ext uri="{FF2B5EF4-FFF2-40B4-BE49-F238E27FC236}">
              <a16:creationId xmlns="" xmlns:a16="http://schemas.microsoft.com/office/drawing/2014/main" id="{2C89B024-F415-48DF-A8F1-6417FD5560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4" name="113 CuadroTexto">
          <a:extLst>
            <a:ext uri="{FF2B5EF4-FFF2-40B4-BE49-F238E27FC236}">
              <a16:creationId xmlns="" xmlns:a16="http://schemas.microsoft.com/office/drawing/2014/main" id="{33635A37-C4CD-40F3-BCB9-1A81F8A4B5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5" name="114 CuadroTexto">
          <a:extLst>
            <a:ext uri="{FF2B5EF4-FFF2-40B4-BE49-F238E27FC236}">
              <a16:creationId xmlns="" xmlns:a16="http://schemas.microsoft.com/office/drawing/2014/main" id="{94D5932E-74FA-430E-923A-0DDBE023E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6" name="115 CuadroTexto">
          <a:extLst>
            <a:ext uri="{FF2B5EF4-FFF2-40B4-BE49-F238E27FC236}">
              <a16:creationId xmlns="" xmlns:a16="http://schemas.microsoft.com/office/drawing/2014/main" id="{35666339-9B2E-41D9-A77B-515AFE708E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7" name="116 CuadroTexto">
          <a:extLst>
            <a:ext uri="{FF2B5EF4-FFF2-40B4-BE49-F238E27FC236}">
              <a16:creationId xmlns="" xmlns:a16="http://schemas.microsoft.com/office/drawing/2014/main" id="{F6FB1523-07F8-4A44-BC09-D080F4786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78" name="117 CuadroTexto">
          <a:extLst>
            <a:ext uri="{FF2B5EF4-FFF2-40B4-BE49-F238E27FC236}">
              <a16:creationId xmlns="" xmlns:a16="http://schemas.microsoft.com/office/drawing/2014/main" id="{4731F56F-DC34-438D-A8A6-2C3DA54DEE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9" name="118 CuadroTexto">
          <a:extLst>
            <a:ext uri="{FF2B5EF4-FFF2-40B4-BE49-F238E27FC236}">
              <a16:creationId xmlns="" xmlns:a16="http://schemas.microsoft.com/office/drawing/2014/main" id="{47F3FFC5-EB71-4DA8-9282-F19AABAF6C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0" name="119 CuadroTexto">
          <a:extLst>
            <a:ext uri="{FF2B5EF4-FFF2-40B4-BE49-F238E27FC236}">
              <a16:creationId xmlns="" xmlns:a16="http://schemas.microsoft.com/office/drawing/2014/main" id="{432CA86A-39A8-4E86-9718-1AD81C494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1" name="120 CuadroTexto">
          <a:extLst>
            <a:ext uri="{FF2B5EF4-FFF2-40B4-BE49-F238E27FC236}">
              <a16:creationId xmlns="" xmlns:a16="http://schemas.microsoft.com/office/drawing/2014/main" id="{1BBE9467-1390-48B8-BC2F-511A15C94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82" name="121 CuadroTexto">
          <a:extLst>
            <a:ext uri="{FF2B5EF4-FFF2-40B4-BE49-F238E27FC236}">
              <a16:creationId xmlns="" xmlns:a16="http://schemas.microsoft.com/office/drawing/2014/main" id="{79DD2220-6B0B-4673-A7EE-0EC9CE0F1B8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3" name="122 CuadroTexto">
          <a:extLst>
            <a:ext uri="{FF2B5EF4-FFF2-40B4-BE49-F238E27FC236}">
              <a16:creationId xmlns="" xmlns:a16="http://schemas.microsoft.com/office/drawing/2014/main" id="{2AE830AE-7B1D-4FC1-B093-1E3CEC9B2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4" name="123 CuadroTexto">
          <a:extLst>
            <a:ext uri="{FF2B5EF4-FFF2-40B4-BE49-F238E27FC236}">
              <a16:creationId xmlns="" xmlns:a16="http://schemas.microsoft.com/office/drawing/2014/main" id="{DE75C758-7E27-483E-BE0D-2D6D8D1111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5" name="124 CuadroTexto">
          <a:extLst>
            <a:ext uri="{FF2B5EF4-FFF2-40B4-BE49-F238E27FC236}">
              <a16:creationId xmlns="" xmlns:a16="http://schemas.microsoft.com/office/drawing/2014/main" id="{CFB52A5A-B2C9-4B37-BF48-FABB37468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6" name="125 CuadroTexto">
          <a:extLst>
            <a:ext uri="{FF2B5EF4-FFF2-40B4-BE49-F238E27FC236}">
              <a16:creationId xmlns="" xmlns:a16="http://schemas.microsoft.com/office/drawing/2014/main" id="{A7FC5F4D-ED06-42B1-A457-6CFCB58E2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7" name="126 CuadroTexto">
          <a:extLst>
            <a:ext uri="{FF2B5EF4-FFF2-40B4-BE49-F238E27FC236}">
              <a16:creationId xmlns="" xmlns:a16="http://schemas.microsoft.com/office/drawing/2014/main" id="{FE0BD088-0157-47B8-8E7C-D9103FB30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8" name="127 CuadroTexto">
          <a:extLst>
            <a:ext uri="{FF2B5EF4-FFF2-40B4-BE49-F238E27FC236}">
              <a16:creationId xmlns="" xmlns:a16="http://schemas.microsoft.com/office/drawing/2014/main" id="{380B1260-2F3D-445D-B82B-89CACCD01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9" name="128 CuadroTexto">
          <a:extLst>
            <a:ext uri="{FF2B5EF4-FFF2-40B4-BE49-F238E27FC236}">
              <a16:creationId xmlns="" xmlns:a16="http://schemas.microsoft.com/office/drawing/2014/main" id="{356FFA0D-36D0-465A-A5FD-4121373523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0" name="129 CuadroTexto">
          <a:extLst>
            <a:ext uri="{FF2B5EF4-FFF2-40B4-BE49-F238E27FC236}">
              <a16:creationId xmlns="" xmlns:a16="http://schemas.microsoft.com/office/drawing/2014/main" id="{C711E0CD-4520-4860-8C55-0E38C1200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1" name="130 CuadroTexto">
          <a:extLst>
            <a:ext uri="{FF2B5EF4-FFF2-40B4-BE49-F238E27FC236}">
              <a16:creationId xmlns="" xmlns:a16="http://schemas.microsoft.com/office/drawing/2014/main" id="{D5100759-982D-47BE-8E7C-5E1A589491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2" name="131 CuadroTexto">
          <a:extLst>
            <a:ext uri="{FF2B5EF4-FFF2-40B4-BE49-F238E27FC236}">
              <a16:creationId xmlns="" xmlns:a16="http://schemas.microsoft.com/office/drawing/2014/main" id="{3E956C49-1AEE-4C25-904E-1855280EFE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93" name="132 CuadroTexto">
          <a:extLst>
            <a:ext uri="{FF2B5EF4-FFF2-40B4-BE49-F238E27FC236}">
              <a16:creationId xmlns="" xmlns:a16="http://schemas.microsoft.com/office/drawing/2014/main" id="{FA3B60A9-CAC8-4DEF-B92E-13EA670E5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4" name="133 CuadroTexto">
          <a:extLst>
            <a:ext uri="{FF2B5EF4-FFF2-40B4-BE49-F238E27FC236}">
              <a16:creationId xmlns="" xmlns:a16="http://schemas.microsoft.com/office/drawing/2014/main" id="{F67CBF3E-D739-4856-84D2-6FD1E2EA2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5" name="134 CuadroTexto">
          <a:extLst>
            <a:ext uri="{FF2B5EF4-FFF2-40B4-BE49-F238E27FC236}">
              <a16:creationId xmlns="" xmlns:a16="http://schemas.microsoft.com/office/drawing/2014/main" id="{82AB92E3-838F-4910-A70B-A2F3FAFCAE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6" name="135 CuadroTexto">
          <a:extLst>
            <a:ext uri="{FF2B5EF4-FFF2-40B4-BE49-F238E27FC236}">
              <a16:creationId xmlns="" xmlns:a16="http://schemas.microsoft.com/office/drawing/2014/main" id="{1293C53B-6FDF-4E29-883E-1E31773046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97" name="136 CuadroTexto">
          <a:extLst>
            <a:ext uri="{FF2B5EF4-FFF2-40B4-BE49-F238E27FC236}">
              <a16:creationId xmlns="" xmlns:a16="http://schemas.microsoft.com/office/drawing/2014/main" id="{ADE0E110-C62B-4ACB-9717-1E4BE358248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8" name="137 CuadroTexto">
          <a:extLst>
            <a:ext uri="{FF2B5EF4-FFF2-40B4-BE49-F238E27FC236}">
              <a16:creationId xmlns="" xmlns:a16="http://schemas.microsoft.com/office/drawing/2014/main" id="{4C92D269-C13C-4179-BED9-FF6E5D56E9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9" name="138 CuadroTexto">
          <a:extLst>
            <a:ext uri="{FF2B5EF4-FFF2-40B4-BE49-F238E27FC236}">
              <a16:creationId xmlns="" xmlns:a16="http://schemas.microsoft.com/office/drawing/2014/main" id="{6EEC3491-F01F-4D26-827A-C3F452CC2B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0" name="139 CuadroTexto">
          <a:extLst>
            <a:ext uri="{FF2B5EF4-FFF2-40B4-BE49-F238E27FC236}">
              <a16:creationId xmlns="" xmlns:a16="http://schemas.microsoft.com/office/drawing/2014/main" id="{9609052E-187D-4F65-AAD6-C3FA199162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1" name="140 CuadroTexto">
          <a:extLst>
            <a:ext uri="{FF2B5EF4-FFF2-40B4-BE49-F238E27FC236}">
              <a16:creationId xmlns="" xmlns:a16="http://schemas.microsoft.com/office/drawing/2014/main" id="{EF24EFBD-532A-4A50-ABEB-6D09060923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2" name="141 CuadroTexto">
          <a:extLst>
            <a:ext uri="{FF2B5EF4-FFF2-40B4-BE49-F238E27FC236}">
              <a16:creationId xmlns="" xmlns:a16="http://schemas.microsoft.com/office/drawing/2014/main" id="{6F69CCEF-502B-488C-873D-47075F4A32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3" name="142 CuadroTexto">
          <a:extLst>
            <a:ext uri="{FF2B5EF4-FFF2-40B4-BE49-F238E27FC236}">
              <a16:creationId xmlns="" xmlns:a16="http://schemas.microsoft.com/office/drawing/2014/main" id="{B7809F5A-6702-4667-9042-3B6E37282D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4" name="143 CuadroTexto">
          <a:extLst>
            <a:ext uri="{FF2B5EF4-FFF2-40B4-BE49-F238E27FC236}">
              <a16:creationId xmlns="" xmlns:a16="http://schemas.microsoft.com/office/drawing/2014/main" id="{EB396708-C343-41AC-B113-AEF8A0171A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5" name="144 CuadroTexto">
          <a:extLst>
            <a:ext uri="{FF2B5EF4-FFF2-40B4-BE49-F238E27FC236}">
              <a16:creationId xmlns="" xmlns:a16="http://schemas.microsoft.com/office/drawing/2014/main" id="{EAC7516D-8DBB-446B-8665-89226885A6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6" name="145 CuadroTexto">
          <a:extLst>
            <a:ext uri="{FF2B5EF4-FFF2-40B4-BE49-F238E27FC236}">
              <a16:creationId xmlns="" xmlns:a16="http://schemas.microsoft.com/office/drawing/2014/main" id="{16D9D36A-79CA-4FD9-8334-1DE5E1169F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7" name="146 CuadroTexto">
          <a:extLst>
            <a:ext uri="{FF2B5EF4-FFF2-40B4-BE49-F238E27FC236}">
              <a16:creationId xmlns="" xmlns:a16="http://schemas.microsoft.com/office/drawing/2014/main" id="{C08515EC-3F27-4EB5-B10F-C80A87B971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08" name="147 CuadroTexto">
          <a:extLst>
            <a:ext uri="{FF2B5EF4-FFF2-40B4-BE49-F238E27FC236}">
              <a16:creationId xmlns="" xmlns:a16="http://schemas.microsoft.com/office/drawing/2014/main" id="{F32A9AC2-DDAD-4750-9203-4C1991EA5AF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9" name="148 CuadroTexto">
          <a:extLst>
            <a:ext uri="{FF2B5EF4-FFF2-40B4-BE49-F238E27FC236}">
              <a16:creationId xmlns="" xmlns:a16="http://schemas.microsoft.com/office/drawing/2014/main" id="{928878DF-F9BC-4062-9286-3039A2B77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0" name="149 CuadroTexto">
          <a:extLst>
            <a:ext uri="{FF2B5EF4-FFF2-40B4-BE49-F238E27FC236}">
              <a16:creationId xmlns="" xmlns:a16="http://schemas.microsoft.com/office/drawing/2014/main" id="{052EEEDA-8540-4567-A914-47B5A958FF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1" name="150 CuadroTexto">
          <a:extLst>
            <a:ext uri="{FF2B5EF4-FFF2-40B4-BE49-F238E27FC236}">
              <a16:creationId xmlns="" xmlns:a16="http://schemas.microsoft.com/office/drawing/2014/main" id="{5DC4C075-8161-442B-9891-30C51DDFB0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12" name="151 CuadroTexto">
          <a:extLst>
            <a:ext uri="{FF2B5EF4-FFF2-40B4-BE49-F238E27FC236}">
              <a16:creationId xmlns="" xmlns:a16="http://schemas.microsoft.com/office/drawing/2014/main" id="{5228996F-55D8-4A7B-BDA7-DD402D014A5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3" name="152 CuadroTexto">
          <a:extLst>
            <a:ext uri="{FF2B5EF4-FFF2-40B4-BE49-F238E27FC236}">
              <a16:creationId xmlns="" xmlns:a16="http://schemas.microsoft.com/office/drawing/2014/main" id="{A507A1C4-1554-4D5D-8F7A-4A10A6F31C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4" name="153 CuadroTexto">
          <a:extLst>
            <a:ext uri="{FF2B5EF4-FFF2-40B4-BE49-F238E27FC236}">
              <a16:creationId xmlns="" xmlns:a16="http://schemas.microsoft.com/office/drawing/2014/main" id="{E7276362-BD45-4E90-819C-64D0AA0201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5" name="154 CuadroTexto">
          <a:extLst>
            <a:ext uri="{FF2B5EF4-FFF2-40B4-BE49-F238E27FC236}">
              <a16:creationId xmlns="" xmlns:a16="http://schemas.microsoft.com/office/drawing/2014/main" id="{FBB1B5FA-4E65-4376-AF32-18888E46C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6" name="155 CuadroTexto">
          <a:extLst>
            <a:ext uri="{FF2B5EF4-FFF2-40B4-BE49-F238E27FC236}">
              <a16:creationId xmlns="" xmlns:a16="http://schemas.microsoft.com/office/drawing/2014/main" id="{0B17DEC7-53D6-4A71-B865-1C491B97E6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7" name="156 CuadroTexto">
          <a:extLst>
            <a:ext uri="{FF2B5EF4-FFF2-40B4-BE49-F238E27FC236}">
              <a16:creationId xmlns="" xmlns:a16="http://schemas.microsoft.com/office/drawing/2014/main" id="{CD3AC81D-329C-410C-B975-1D08619BEA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8" name="157 CuadroTexto">
          <a:extLst>
            <a:ext uri="{FF2B5EF4-FFF2-40B4-BE49-F238E27FC236}">
              <a16:creationId xmlns="" xmlns:a16="http://schemas.microsoft.com/office/drawing/2014/main" id="{126F0605-D0A6-4BB4-9C3B-9FE3D507B4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9" name="158 CuadroTexto">
          <a:extLst>
            <a:ext uri="{FF2B5EF4-FFF2-40B4-BE49-F238E27FC236}">
              <a16:creationId xmlns="" xmlns:a16="http://schemas.microsoft.com/office/drawing/2014/main" id="{5F5884FA-97CC-4D97-8D44-58BDA47C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0" name="159 CuadroTexto">
          <a:extLst>
            <a:ext uri="{FF2B5EF4-FFF2-40B4-BE49-F238E27FC236}">
              <a16:creationId xmlns="" xmlns:a16="http://schemas.microsoft.com/office/drawing/2014/main" id="{3CAC77EC-4B3A-4ADB-A336-E56EC9A90B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1" name="160 CuadroTexto">
          <a:extLst>
            <a:ext uri="{FF2B5EF4-FFF2-40B4-BE49-F238E27FC236}">
              <a16:creationId xmlns="" xmlns:a16="http://schemas.microsoft.com/office/drawing/2014/main" id="{AC0C000C-8328-41FE-99DC-4C43E8A7F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2" name="161 CuadroTexto">
          <a:extLst>
            <a:ext uri="{FF2B5EF4-FFF2-40B4-BE49-F238E27FC236}">
              <a16:creationId xmlns="" xmlns:a16="http://schemas.microsoft.com/office/drawing/2014/main" id="{A2C9CADC-39F0-4A06-B05D-217471B837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23" name="162 CuadroTexto">
          <a:extLst>
            <a:ext uri="{FF2B5EF4-FFF2-40B4-BE49-F238E27FC236}">
              <a16:creationId xmlns="" xmlns:a16="http://schemas.microsoft.com/office/drawing/2014/main" id="{69D3F410-4254-4112-973E-07774276E9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4" name="163 CuadroTexto">
          <a:extLst>
            <a:ext uri="{FF2B5EF4-FFF2-40B4-BE49-F238E27FC236}">
              <a16:creationId xmlns="" xmlns:a16="http://schemas.microsoft.com/office/drawing/2014/main" id="{C3BB84FA-5E3E-4C00-8D31-448A640C20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5" name="164 CuadroTexto">
          <a:extLst>
            <a:ext uri="{FF2B5EF4-FFF2-40B4-BE49-F238E27FC236}">
              <a16:creationId xmlns="" xmlns:a16="http://schemas.microsoft.com/office/drawing/2014/main" id="{D36BF348-4645-4A91-BC03-626D039E89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6" name="165 CuadroTexto">
          <a:extLst>
            <a:ext uri="{FF2B5EF4-FFF2-40B4-BE49-F238E27FC236}">
              <a16:creationId xmlns="" xmlns:a16="http://schemas.microsoft.com/office/drawing/2014/main" id="{8BBCA639-53E6-45F5-B698-73367B6789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27" name="166 CuadroTexto">
          <a:extLst>
            <a:ext uri="{FF2B5EF4-FFF2-40B4-BE49-F238E27FC236}">
              <a16:creationId xmlns="" xmlns:a16="http://schemas.microsoft.com/office/drawing/2014/main" id="{C94776F5-79E0-418A-92A7-78F55567C7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8" name="167 CuadroTexto">
          <a:extLst>
            <a:ext uri="{FF2B5EF4-FFF2-40B4-BE49-F238E27FC236}">
              <a16:creationId xmlns="" xmlns:a16="http://schemas.microsoft.com/office/drawing/2014/main" id="{EE63C0BE-3D96-4A24-95D3-6BBDE5FEF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9" name="168 CuadroTexto">
          <a:extLst>
            <a:ext uri="{FF2B5EF4-FFF2-40B4-BE49-F238E27FC236}">
              <a16:creationId xmlns="" xmlns:a16="http://schemas.microsoft.com/office/drawing/2014/main" id="{8D6F89CE-0714-4C36-9CD5-3DC07E583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0" name="169 CuadroTexto">
          <a:extLst>
            <a:ext uri="{FF2B5EF4-FFF2-40B4-BE49-F238E27FC236}">
              <a16:creationId xmlns="" xmlns:a16="http://schemas.microsoft.com/office/drawing/2014/main" id="{9B35167B-9A67-41B6-95A9-880160C55E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1" name="170 CuadroTexto">
          <a:extLst>
            <a:ext uri="{FF2B5EF4-FFF2-40B4-BE49-F238E27FC236}">
              <a16:creationId xmlns="" xmlns:a16="http://schemas.microsoft.com/office/drawing/2014/main" id="{B960C5E2-F754-4288-97B9-78C3EA476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2" name="171 CuadroTexto">
          <a:extLst>
            <a:ext uri="{FF2B5EF4-FFF2-40B4-BE49-F238E27FC236}">
              <a16:creationId xmlns="" xmlns:a16="http://schemas.microsoft.com/office/drawing/2014/main" id="{A2B739B4-EE93-40F3-B168-331101F13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3" name="172 CuadroTexto">
          <a:extLst>
            <a:ext uri="{FF2B5EF4-FFF2-40B4-BE49-F238E27FC236}">
              <a16:creationId xmlns="" xmlns:a16="http://schemas.microsoft.com/office/drawing/2014/main" id="{6305F38B-4FA3-4C69-A062-0D8D47C2A7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4" name="173 CuadroTexto">
          <a:extLst>
            <a:ext uri="{FF2B5EF4-FFF2-40B4-BE49-F238E27FC236}">
              <a16:creationId xmlns="" xmlns:a16="http://schemas.microsoft.com/office/drawing/2014/main" id="{ACD4BCFA-3A0C-463E-B7DF-53C653F83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5" name="174 CuadroTexto">
          <a:extLst>
            <a:ext uri="{FF2B5EF4-FFF2-40B4-BE49-F238E27FC236}">
              <a16:creationId xmlns="" xmlns:a16="http://schemas.microsoft.com/office/drawing/2014/main" id="{9247088C-C7CA-41D2-8484-511C13800B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6" name="175 CuadroTexto">
          <a:extLst>
            <a:ext uri="{FF2B5EF4-FFF2-40B4-BE49-F238E27FC236}">
              <a16:creationId xmlns="" xmlns:a16="http://schemas.microsoft.com/office/drawing/2014/main" id="{23109EC9-FA8C-42D2-A0CB-12162E146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7" name="176 CuadroTexto">
          <a:extLst>
            <a:ext uri="{FF2B5EF4-FFF2-40B4-BE49-F238E27FC236}">
              <a16:creationId xmlns="" xmlns:a16="http://schemas.microsoft.com/office/drawing/2014/main" id="{0389CCC4-3C5D-465D-B9C0-46F7D85CA9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38" name="177 CuadroTexto">
          <a:extLst>
            <a:ext uri="{FF2B5EF4-FFF2-40B4-BE49-F238E27FC236}">
              <a16:creationId xmlns="" xmlns:a16="http://schemas.microsoft.com/office/drawing/2014/main" id="{6AFAFAE6-D0AA-489F-8B63-97B6158567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9" name="178 CuadroTexto">
          <a:extLst>
            <a:ext uri="{FF2B5EF4-FFF2-40B4-BE49-F238E27FC236}">
              <a16:creationId xmlns="" xmlns:a16="http://schemas.microsoft.com/office/drawing/2014/main" id="{8262D8E4-E32D-4D1E-9B29-003FCD40CF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0" name="179 CuadroTexto">
          <a:extLst>
            <a:ext uri="{FF2B5EF4-FFF2-40B4-BE49-F238E27FC236}">
              <a16:creationId xmlns="" xmlns:a16="http://schemas.microsoft.com/office/drawing/2014/main" id="{F801EAE7-7DB7-4F5B-88B3-26799FB1F5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1" name="180 CuadroTexto">
          <a:extLst>
            <a:ext uri="{FF2B5EF4-FFF2-40B4-BE49-F238E27FC236}">
              <a16:creationId xmlns="" xmlns:a16="http://schemas.microsoft.com/office/drawing/2014/main" id="{61934E7D-392B-4883-AF12-265489813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42" name="181 CuadroTexto">
          <a:extLst>
            <a:ext uri="{FF2B5EF4-FFF2-40B4-BE49-F238E27FC236}">
              <a16:creationId xmlns="" xmlns:a16="http://schemas.microsoft.com/office/drawing/2014/main" id="{1F266918-11A8-49F2-B11B-396778F953D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3" name="182 CuadroTexto">
          <a:extLst>
            <a:ext uri="{FF2B5EF4-FFF2-40B4-BE49-F238E27FC236}">
              <a16:creationId xmlns="" xmlns:a16="http://schemas.microsoft.com/office/drawing/2014/main" id="{A010A0D7-CDD1-4678-88EF-02E17ABF17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4" name="183 CuadroTexto">
          <a:extLst>
            <a:ext uri="{FF2B5EF4-FFF2-40B4-BE49-F238E27FC236}">
              <a16:creationId xmlns="" xmlns:a16="http://schemas.microsoft.com/office/drawing/2014/main" id="{39988C9F-6E6E-4F11-9EB2-D84E2B2625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5" name="184 CuadroTexto">
          <a:extLst>
            <a:ext uri="{FF2B5EF4-FFF2-40B4-BE49-F238E27FC236}">
              <a16:creationId xmlns="" xmlns:a16="http://schemas.microsoft.com/office/drawing/2014/main" id="{8331AE3A-5A98-4C49-9EFE-7E11B2D86A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6" name="185 CuadroTexto">
          <a:extLst>
            <a:ext uri="{FF2B5EF4-FFF2-40B4-BE49-F238E27FC236}">
              <a16:creationId xmlns="" xmlns:a16="http://schemas.microsoft.com/office/drawing/2014/main" id="{7C003218-EF3C-4902-A1FF-5C40DAFEB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7" name="186 CuadroTexto">
          <a:extLst>
            <a:ext uri="{FF2B5EF4-FFF2-40B4-BE49-F238E27FC236}">
              <a16:creationId xmlns="" xmlns:a16="http://schemas.microsoft.com/office/drawing/2014/main" id="{EB247616-0A18-4809-9EBF-CAE236F8E1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8" name="187 CuadroTexto">
          <a:extLst>
            <a:ext uri="{FF2B5EF4-FFF2-40B4-BE49-F238E27FC236}">
              <a16:creationId xmlns="" xmlns:a16="http://schemas.microsoft.com/office/drawing/2014/main" id="{AE8E3D23-1404-4F4D-A488-FB1F20639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9" name="188 CuadroTexto">
          <a:extLst>
            <a:ext uri="{FF2B5EF4-FFF2-40B4-BE49-F238E27FC236}">
              <a16:creationId xmlns="" xmlns:a16="http://schemas.microsoft.com/office/drawing/2014/main" id="{C27B0A81-B3EE-4A39-BA07-2D44CA6E34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0" name="189 CuadroTexto">
          <a:extLst>
            <a:ext uri="{FF2B5EF4-FFF2-40B4-BE49-F238E27FC236}">
              <a16:creationId xmlns="" xmlns:a16="http://schemas.microsoft.com/office/drawing/2014/main" id="{4745BF24-893B-4783-8531-07352281FF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1" name="190 CuadroTexto">
          <a:extLst>
            <a:ext uri="{FF2B5EF4-FFF2-40B4-BE49-F238E27FC236}">
              <a16:creationId xmlns="" xmlns:a16="http://schemas.microsoft.com/office/drawing/2014/main" id="{0F2A9AD8-9C52-48E2-9703-B05C155834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2" name="191 CuadroTexto">
          <a:extLst>
            <a:ext uri="{FF2B5EF4-FFF2-40B4-BE49-F238E27FC236}">
              <a16:creationId xmlns="" xmlns:a16="http://schemas.microsoft.com/office/drawing/2014/main" id="{72029A54-D169-4220-9C5B-0FAAEBBD89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53" name="192 CuadroTexto">
          <a:extLst>
            <a:ext uri="{FF2B5EF4-FFF2-40B4-BE49-F238E27FC236}">
              <a16:creationId xmlns="" xmlns:a16="http://schemas.microsoft.com/office/drawing/2014/main" id="{ADA10819-1F69-427A-8AA1-A3965D7B64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4" name="193 CuadroTexto">
          <a:extLst>
            <a:ext uri="{FF2B5EF4-FFF2-40B4-BE49-F238E27FC236}">
              <a16:creationId xmlns="" xmlns:a16="http://schemas.microsoft.com/office/drawing/2014/main" id="{5CFBA249-5573-4695-93A5-C4AE8779C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5" name="194 CuadroTexto">
          <a:extLst>
            <a:ext uri="{FF2B5EF4-FFF2-40B4-BE49-F238E27FC236}">
              <a16:creationId xmlns="" xmlns:a16="http://schemas.microsoft.com/office/drawing/2014/main" id="{F332E18C-4CFD-4D4B-B777-FC75B8737D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6" name="195 CuadroTexto">
          <a:extLst>
            <a:ext uri="{FF2B5EF4-FFF2-40B4-BE49-F238E27FC236}">
              <a16:creationId xmlns="" xmlns:a16="http://schemas.microsoft.com/office/drawing/2014/main" id="{B53A4BAA-1480-4FA3-801D-F5A08DFB7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57" name="196 CuadroTexto">
          <a:extLst>
            <a:ext uri="{FF2B5EF4-FFF2-40B4-BE49-F238E27FC236}">
              <a16:creationId xmlns="" xmlns:a16="http://schemas.microsoft.com/office/drawing/2014/main" id="{CE8FBEEE-426D-45FF-BF86-A8AAD8D9C7F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8" name="197 CuadroTexto">
          <a:extLst>
            <a:ext uri="{FF2B5EF4-FFF2-40B4-BE49-F238E27FC236}">
              <a16:creationId xmlns="" xmlns:a16="http://schemas.microsoft.com/office/drawing/2014/main" id="{EAD0C121-91DC-439D-8D12-1CB7F13231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9" name="198 CuadroTexto">
          <a:extLst>
            <a:ext uri="{FF2B5EF4-FFF2-40B4-BE49-F238E27FC236}">
              <a16:creationId xmlns="" xmlns:a16="http://schemas.microsoft.com/office/drawing/2014/main" id="{21CEC78D-2B09-4364-8A76-FCFF7C4F7F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0" name="199 CuadroTexto">
          <a:extLst>
            <a:ext uri="{FF2B5EF4-FFF2-40B4-BE49-F238E27FC236}">
              <a16:creationId xmlns="" xmlns:a16="http://schemas.microsoft.com/office/drawing/2014/main" id="{7CA04A30-CB4E-465C-ACFC-B6CF256C5F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1" name="200 CuadroTexto">
          <a:extLst>
            <a:ext uri="{FF2B5EF4-FFF2-40B4-BE49-F238E27FC236}">
              <a16:creationId xmlns="" xmlns:a16="http://schemas.microsoft.com/office/drawing/2014/main" id="{E87DC380-2A12-41A2-B732-5D2C6FB43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2" name="201 CuadroTexto">
          <a:extLst>
            <a:ext uri="{FF2B5EF4-FFF2-40B4-BE49-F238E27FC236}">
              <a16:creationId xmlns="" xmlns:a16="http://schemas.microsoft.com/office/drawing/2014/main" id="{BA73EAC0-4D87-4EA6-9F34-635DBEFA39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3" name="202 CuadroTexto">
          <a:extLst>
            <a:ext uri="{FF2B5EF4-FFF2-40B4-BE49-F238E27FC236}">
              <a16:creationId xmlns="" xmlns:a16="http://schemas.microsoft.com/office/drawing/2014/main" id="{46835527-8674-4207-AF73-B77659A106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4" name="203 CuadroTexto">
          <a:extLst>
            <a:ext uri="{FF2B5EF4-FFF2-40B4-BE49-F238E27FC236}">
              <a16:creationId xmlns="" xmlns:a16="http://schemas.microsoft.com/office/drawing/2014/main" id="{0149DD39-5168-4793-9711-98ACCE74C6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5" name="204 CuadroTexto">
          <a:extLst>
            <a:ext uri="{FF2B5EF4-FFF2-40B4-BE49-F238E27FC236}">
              <a16:creationId xmlns="" xmlns:a16="http://schemas.microsoft.com/office/drawing/2014/main" id="{56C9189C-EA82-4FB5-AFEC-DAA538608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6" name="205 CuadroTexto">
          <a:extLst>
            <a:ext uri="{FF2B5EF4-FFF2-40B4-BE49-F238E27FC236}">
              <a16:creationId xmlns="" xmlns:a16="http://schemas.microsoft.com/office/drawing/2014/main" id="{17F31A46-1D7F-4159-AFF1-F1302BAC1E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7" name="206 CuadroTexto">
          <a:extLst>
            <a:ext uri="{FF2B5EF4-FFF2-40B4-BE49-F238E27FC236}">
              <a16:creationId xmlns="" xmlns:a16="http://schemas.microsoft.com/office/drawing/2014/main" id="{79C49FC9-4CBA-4DBB-9B36-9102B44A3F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68" name="207 CuadroTexto">
          <a:extLst>
            <a:ext uri="{FF2B5EF4-FFF2-40B4-BE49-F238E27FC236}">
              <a16:creationId xmlns="" xmlns:a16="http://schemas.microsoft.com/office/drawing/2014/main" id="{38D6E37D-866F-4C9B-B26E-49DE651A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9" name="208 CuadroTexto">
          <a:extLst>
            <a:ext uri="{FF2B5EF4-FFF2-40B4-BE49-F238E27FC236}">
              <a16:creationId xmlns="" xmlns:a16="http://schemas.microsoft.com/office/drawing/2014/main" id="{494E19CD-9860-4061-A05B-22C75F278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0" name="209 CuadroTexto">
          <a:extLst>
            <a:ext uri="{FF2B5EF4-FFF2-40B4-BE49-F238E27FC236}">
              <a16:creationId xmlns="" xmlns:a16="http://schemas.microsoft.com/office/drawing/2014/main" id="{F755751C-5FAE-472B-9562-B96C95E80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1" name="210 CuadroTexto">
          <a:extLst>
            <a:ext uri="{FF2B5EF4-FFF2-40B4-BE49-F238E27FC236}">
              <a16:creationId xmlns="" xmlns:a16="http://schemas.microsoft.com/office/drawing/2014/main" id="{AA1E0BD5-BE44-4EEF-9FA8-F162E85E50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2" name="1 CuadroTexto">
          <a:extLst>
            <a:ext uri="{FF2B5EF4-FFF2-40B4-BE49-F238E27FC236}">
              <a16:creationId xmlns="" xmlns:a16="http://schemas.microsoft.com/office/drawing/2014/main" id="{8F59AEAE-7354-46ED-B716-AB61003728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3" name="2 CuadroTexto">
          <a:extLst>
            <a:ext uri="{FF2B5EF4-FFF2-40B4-BE49-F238E27FC236}">
              <a16:creationId xmlns="" xmlns:a16="http://schemas.microsoft.com/office/drawing/2014/main" id="{74823A6B-47AA-4CCA-A43D-896846FD82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4" name="3 CuadroTexto">
          <a:extLst>
            <a:ext uri="{FF2B5EF4-FFF2-40B4-BE49-F238E27FC236}">
              <a16:creationId xmlns="" xmlns:a16="http://schemas.microsoft.com/office/drawing/2014/main" id="{E1233441-F8BF-4488-8894-43D6F23DE6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5" name="4 CuadroTexto">
          <a:extLst>
            <a:ext uri="{FF2B5EF4-FFF2-40B4-BE49-F238E27FC236}">
              <a16:creationId xmlns="" xmlns:a16="http://schemas.microsoft.com/office/drawing/2014/main" id="{84D9D6F9-CF3A-4318-B2B8-1E3D5F88AE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6" name="5 CuadroTexto">
          <a:extLst>
            <a:ext uri="{FF2B5EF4-FFF2-40B4-BE49-F238E27FC236}">
              <a16:creationId xmlns="" xmlns:a16="http://schemas.microsoft.com/office/drawing/2014/main" id="{695A7902-83CE-435A-B3FF-47B173B778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7" name="6 CuadroTexto">
          <a:extLst>
            <a:ext uri="{FF2B5EF4-FFF2-40B4-BE49-F238E27FC236}">
              <a16:creationId xmlns="" xmlns:a16="http://schemas.microsoft.com/office/drawing/2014/main" id="{2D0F0E28-474A-45AF-BE1B-EA57D32294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8" name="7 CuadroTexto">
          <a:extLst>
            <a:ext uri="{FF2B5EF4-FFF2-40B4-BE49-F238E27FC236}">
              <a16:creationId xmlns="" xmlns:a16="http://schemas.microsoft.com/office/drawing/2014/main" id="{D5233423-C7E0-4893-8D17-9EC16F663B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9" name="8 CuadroTexto">
          <a:extLst>
            <a:ext uri="{FF2B5EF4-FFF2-40B4-BE49-F238E27FC236}">
              <a16:creationId xmlns="" xmlns:a16="http://schemas.microsoft.com/office/drawing/2014/main" id="{B969E2E0-3F48-480E-8458-C782B33F3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0" name="9 CuadroTexto">
          <a:extLst>
            <a:ext uri="{FF2B5EF4-FFF2-40B4-BE49-F238E27FC236}">
              <a16:creationId xmlns="" xmlns:a16="http://schemas.microsoft.com/office/drawing/2014/main" id="{9CA4C0E7-620A-40CC-B3A1-9803BCD77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1" name="10 CuadroTexto">
          <a:extLst>
            <a:ext uri="{FF2B5EF4-FFF2-40B4-BE49-F238E27FC236}">
              <a16:creationId xmlns="" xmlns:a16="http://schemas.microsoft.com/office/drawing/2014/main" id="{CDE8A665-F28A-4AB0-BE01-143E08C31D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2" name="11 CuadroTexto">
          <a:extLst>
            <a:ext uri="{FF2B5EF4-FFF2-40B4-BE49-F238E27FC236}">
              <a16:creationId xmlns="" xmlns:a16="http://schemas.microsoft.com/office/drawing/2014/main" id="{0DE95365-5AD5-4B5E-896E-55049B1A5F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3" name="12 CuadroTexto">
          <a:extLst>
            <a:ext uri="{FF2B5EF4-FFF2-40B4-BE49-F238E27FC236}">
              <a16:creationId xmlns="" xmlns:a16="http://schemas.microsoft.com/office/drawing/2014/main" id="{C767A3F6-0FCB-4684-AC80-38A9355AC3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4" name="13 CuadroTexto">
          <a:extLst>
            <a:ext uri="{FF2B5EF4-FFF2-40B4-BE49-F238E27FC236}">
              <a16:creationId xmlns="" xmlns:a16="http://schemas.microsoft.com/office/drawing/2014/main" id="{44BC6E83-FC98-4B16-BE3A-F3DB063D3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5" name="14 CuadroTexto">
          <a:extLst>
            <a:ext uri="{FF2B5EF4-FFF2-40B4-BE49-F238E27FC236}">
              <a16:creationId xmlns="" xmlns:a16="http://schemas.microsoft.com/office/drawing/2014/main" id="{C18A90EA-C11D-415F-B10E-78B65E90E5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6" name="15 CuadroTexto">
          <a:extLst>
            <a:ext uri="{FF2B5EF4-FFF2-40B4-BE49-F238E27FC236}">
              <a16:creationId xmlns="" xmlns:a16="http://schemas.microsoft.com/office/drawing/2014/main" id="{C1F5E0D5-8F8C-4BFD-9844-D72F2E464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7" name="16 CuadroTexto">
          <a:extLst>
            <a:ext uri="{FF2B5EF4-FFF2-40B4-BE49-F238E27FC236}">
              <a16:creationId xmlns="" xmlns:a16="http://schemas.microsoft.com/office/drawing/2014/main" id="{BD69A9FE-FF58-4C82-8CC8-233989D72C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8" name="17 CuadroTexto">
          <a:extLst>
            <a:ext uri="{FF2B5EF4-FFF2-40B4-BE49-F238E27FC236}">
              <a16:creationId xmlns="" xmlns:a16="http://schemas.microsoft.com/office/drawing/2014/main" id="{1B66EC8E-4AE5-4C03-B544-F989321974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9" name="18 CuadroTexto">
          <a:extLst>
            <a:ext uri="{FF2B5EF4-FFF2-40B4-BE49-F238E27FC236}">
              <a16:creationId xmlns="" xmlns:a16="http://schemas.microsoft.com/office/drawing/2014/main" id="{FB7645D6-1F14-41C2-BE58-49837496D5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0" name="19 CuadroTexto">
          <a:extLst>
            <a:ext uri="{FF2B5EF4-FFF2-40B4-BE49-F238E27FC236}">
              <a16:creationId xmlns="" xmlns:a16="http://schemas.microsoft.com/office/drawing/2014/main" id="{F12F3AB3-6383-404B-9BDD-253297C11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1" name="20 CuadroTexto">
          <a:extLst>
            <a:ext uri="{FF2B5EF4-FFF2-40B4-BE49-F238E27FC236}">
              <a16:creationId xmlns="" xmlns:a16="http://schemas.microsoft.com/office/drawing/2014/main" id="{E6AD3E8B-F080-4E0C-96C0-68CA45554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2" name="21 CuadroTexto">
          <a:extLst>
            <a:ext uri="{FF2B5EF4-FFF2-40B4-BE49-F238E27FC236}">
              <a16:creationId xmlns="" xmlns:a16="http://schemas.microsoft.com/office/drawing/2014/main" id="{55670F38-CAEA-490C-8E9C-285962C7C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3" name="22 CuadroTexto">
          <a:extLst>
            <a:ext uri="{FF2B5EF4-FFF2-40B4-BE49-F238E27FC236}">
              <a16:creationId xmlns="" xmlns:a16="http://schemas.microsoft.com/office/drawing/2014/main" id="{3ADB97C7-A62D-4B36-9B71-A8CD6686E8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4" name="23 CuadroTexto">
          <a:extLst>
            <a:ext uri="{FF2B5EF4-FFF2-40B4-BE49-F238E27FC236}">
              <a16:creationId xmlns="" xmlns:a16="http://schemas.microsoft.com/office/drawing/2014/main" id="{B25BF25C-67BF-4C93-8F85-7588592D8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5" name="24 CuadroTexto">
          <a:extLst>
            <a:ext uri="{FF2B5EF4-FFF2-40B4-BE49-F238E27FC236}">
              <a16:creationId xmlns="" xmlns:a16="http://schemas.microsoft.com/office/drawing/2014/main" id="{9742953B-A0B9-46C6-A577-B54AE28DC4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6" name="25 CuadroTexto">
          <a:extLst>
            <a:ext uri="{FF2B5EF4-FFF2-40B4-BE49-F238E27FC236}">
              <a16:creationId xmlns="" xmlns:a16="http://schemas.microsoft.com/office/drawing/2014/main" id="{8B7A5343-00B1-4425-936F-2E5D5F7770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7" name="26 CuadroTexto">
          <a:extLst>
            <a:ext uri="{FF2B5EF4-FFF2-40B4-BE49-F238E27FC236}">
              <a16:creationId xmlns="" xmlns:a16="http://schemas.microsoft.com/office/drawing/2014/main" id="{1052E178-3A32-4C74-9802-D7A2446EBA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8" name="27 CuadroTexto">
          <a:extLst>
            <a:ext uri="{FF2B5EF4-FFF2-40B4-BE49-F238E27FC236}">
              <a16:creationId xmlns="" xmlns:a16="http://schemas.microsoft.com/office/drawing/2014/main" id="{D113AE09-3469-4E32-A9C6-407F27C1C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9" name="28 CuadroTexto">
          <a:extLst>
            <a:ext uri="{FF2B5EF4-FFF2-40B4-BE49-F238E27FC236}">
              <a16:creationId xmlns="" xmlns:a16="http://schemas.microsoft.com/office/drawing/2014/main" id="{A45EB42A-7609-47F1-B98A-D03171E33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0" name="29 CuadroTexto">
          <a:extLst>
            <a:ext uri="{FF2B5EF4-FFF2-40B4-BE49-F238E27FC236}">
              <a16:creationId xmlns="" xmlns:a16="http://schemas.microsoft.com/office/drawing/2014/main" id="{1B885FB8-B346-4494-80E4-CD006174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1" name="30 CuadroTexto">
          <a:extLst>
            <a:ext uri="{FF2B5EF4-FFF2-40B4-BE49-F238E27FC236}">
              <a16:creationId xmlns="" xmlns:a16="http://schemas.microsoft.com/office/drawing/2014/main" id="{9C0A6AE5-AACF-4ED6-9173-3093869B15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2" name="31 CuadroTexto">
          <a:extLst>
            <a:ext uri="{FF2B5EF4-FFF2-40B4-BE49-F238E27FC236}">
              <a16:creationId xmlns="" xmlns:a16="http://schemas.microsoft.com/office/drawing/2014/main" id="{50383940-2C0C-4C06-A6B5-63C08E7CCA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3" name="32 CuadroTexto">
          <a:extLst>
            <a:ext uri="{FF2B5EF4-FFF2-40B4-BE49-F238E27FC236}">
              <a16:creationId xmlns="" xmlns:a16="http://schemas.microsoft.com/office/drawing/2014/main" id="{C643C9EF-FFED-4C0B-82EB-0EA04D0391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4" name="33 CuadroTexto">
          <a:extLst>
            <a:ext uri="{FF2B5EF4-FFF2-40B4-BE49-F238E27FC236}">
              <a16:creationId xmlns="" xmlns:a16="http://schemas.microsoft.com/office/drawing/2014/main" id="{A3994E63-B0EA-474A-9E8D-4DD870310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5" name="34 CuadroTexto">
          <a:extLst>
            <a:ext uri="{FF2B5EF4-FFF2-40B4-BE49-F238E27FC236}">
              <a16:creationId xmlns="" xmlns:a16="http://schemas.microsoft.com/office/drawing/2014/main" id="{D84E7795-21A0-4424-B64C-870B5F88D4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6" name="35 CuadroTexto">
          <a:extLst>
            <a:ext uri="{FF2B5EF4-FFF2-40B4-BE49-F238E27FC236}">
              <a16:creationId xmlns="" xmlns:a16="http://schemas.microsoft.com/office/drawing/2014/main" id="{B49980EA-7C28-406B-8B74-FF369119E4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7" name="36 CuadroTexto">
          <a:extLst>
            <a:ext uri="{FF2B5EF4-FFF2-40B4-BE49-F238E27FC236}">
              <a16:creationId xmlns="" xmlns:a16="http://schemas.microsoft.com/office/drawing/2014/main" id="{02FBF7B3-B86B-40B9-9B84-6684017C5D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8" name="37 CuadroTexto">
          <a:extLst>
            <a:ext uri="{FF2B5EF4-FFF2-40B4-BE49-F238E27FC236}">
              <a16:creationId xmlns="" xmlns:a16="http://schemas.microsoft.com/office/drawing/2014/main" id="{F451D7BD-7B62-4C35-A155-D56B8E3DC9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9" name="38 CuadroTexto">
          <a:extLst>
            <a:ext uri="{FF2B5EF4-FFF2-40B4-BE49-F238E27FC236}">
              <a16:creationId xmlns="" xmlns:a16="http://schemas.microsoft.com/office/drawing/2014/main" id="{9F081F4A-BB54-4AE5-A9DE-4D14F4B0C7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0" name="39 CuadroTexto">
          <a:extLst>
            <a:ext uri="{FF2B5EF4-FFF2-40B4-BE49-F238E27FC236}">
              <a16:creationId xmlns="" xmlns:a16="http://schemas.microsoft.com/office/drawing/2014/main" id="{0819C7BC-A0DA-422D-9A93-9B9C76B55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1" name="40 CuadroTexto">
          <a:extLst>
            <a:ext uri="{FF2B5EF4-FFF2-40B4-BE49-F238E27FC236}">
              <a16:creationId xmlns="" xmlns:a16="http://schemas.microsoft.com/office/drawing/2014/main" id="{9DD85CED-B7B0-42B7-A3BE-B4406CD12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2" name="41 CuadroTexto">
          <a:extLst>
            <a:ext uri="{FF2B5EF4-FFF2-40B4-BE49-F238E27FC236}">
              <a16:creationId xmlns="" xmlns:a16="http://schemas.microsoft.com/office/drawing/2014/main" id="{11259C48-4545-4696-AE41-46279E358A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3" name="42 CuadroTexto">
          <a:extLst>
            <a:ext uri="{FF2B5EF4-FFF2-40B4-BE49-F238E27FC236}">
              <a16:creationId xmlns="" xmlns:a16="http://schemas.microsoft.com/office/drawing/2014/main" id="{C58949EC-C70E-4A76-9EFE-23F748DE3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4" name="43 CuadroTexto">
          <a:extLst>
            <a:ext uri="{FF2B5EF4-FFF2-40B4-BE49-F238E27FC236}">
              <a16:creationId xmlns="" xmlns:a16="http://schemas.microsoft.com/office/drawing/2014/main" id="{F38C4437-3FFD-4F2A-B13A-7A2F7297DC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5" name="44 CuadroTexto">
          <a:extLst>
            <a:ext uri="{FF2B5EF4-FFF2-40B4-BE49-F238E27FC236}">
              <a16:creationId xmlns="" xmlns:a16="http://schemas.microsoft.com/office/drawing/2014/main" id="{2C420B57-141A-43D0-9265-6C210A34BE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6" name="45 CuadroTexto">
          <a:extLst>
            <a:ext uri="{FF2B5EF4-FFF2-40B4-BE49-F238E27FC236}">
              <a16:creationId xmlns="" xmlns:a16="http://schemas.microsoft.com/office/drawing/2014/main" id="{10A21804-3C88-42A2-8E56-1B91D0CA56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7" name="46 CuadroTexto">
          <a:extLst>
            <a:ext uri="{FF2B5EF4-FFF2-40B4-BE49-F238E27FC236}">
              <a16:creationId xmlns="" xmlns:a16="http://schemas.microsoft.com/office/drawing/2014/main" id="{64070FA8-8C9E-4592-9749-84C767A4B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8" name="47 CuadroTexto">
          <a:extLst>
            <a:ext uri="{FF2B5EF4-FFF2-40B4-BE49-F238E27FC236}">
              <a16:creationId xmlns="" xmlns:a16="http://schemas.microsoft.com/office/drawing/2014/main" id="{9018176C-41FE-4B38-934D-7A88384446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9" name="48 CuadroTexto">
          <a:extLst>
            <a:ext uri="{FF2B5EF4-FFF2-40B4-BE49-F238E27FC236}">
              <a16:creationId xmlns="" xmlns:a16="http://schemas.microsoft.com/office/drawing/2014/main" id="{51B5BA7C-643E-42BF-994E-AC586F4A9F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0" name="49 CuadroTexto">
          <a:extLst>
            <a:ext uri="{FF2B5EF4-FFF2-40B4-BE49-F238E27FC236}">
              <a16:creationId xmlns="" xmlns:a16="http://schemas.microsoft.com/office/drawing/2014/main" id="{C99E3571-6CBC-4DB8-B2CA-C9A729573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1" name="50 CuadroTexto">
          <a:extLst>
            <a:ext uri="{FF2B5EF4-FFF2-40B4-BE49-F238E27FC236}">
              <a16:creationId xmlns="" xmlns:a16="http://schemas.microsoft.com/office/drawing/2014/main" id="{F215A656-0771-46F8-AE8D-AC64B0F3B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2" name="51 CuadroTexto">
          <a:extLst>
            <a:ext uri="{FF2B5EF4-FFF2-40B4-BE49-F238E27FC236}">
              <a16:creationId xmlns="" xmlns:a16="http://schemas.microsoft.com/office/drawing/2014/main" id="{FC900DEE-4733-462B-8EBF-9A7D2BFA0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3" name="52 CuadroTexto">
          <a:extLst>
            <a:ext uri="{FF2B5EF4-FFF2-40B4-BE49-F238E27FC236}">
              <a16:creationId xmlns="" xmlns:a16="http://schemas.microsoft.com/office/drawing/2014/main" id="{80EDD716-D66E-4566-9BA1-054DFCC441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4" name="53 CuadroTexto">
          <a:extLst>
            <a:ext uri="{FF2B5EF4-FFF2-40B4-BE49-F238E27FC236}">
              <a16:creationId xmlns="" xmlns:a16="http://schemas.microsoft.com/office/drawing/2014/main" id="{5CAC7E23-243F-40F3-A345-5E3A5CA68E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5" name="54 CuadroTexto">
          <a:extLst>
            <a:ext uri="{FF2B5EF4-FFF2-40B4-BE49-F238E27FC236}">
              <a16:creationId xmlns="" xmlns:a16="http://schemas.microsoft.com/office/drawing/2014/main" id="{A51D31EB-623D-4AD0-9651-F6EA631C06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6" name="55 CuadroTexto">
          <a:extLst>
            <a:ext uri="{FF2B5EF4-FFF2-40B4-BE49-F238E27FC236}">
              <a16:creationId xmlns="" xmlns:a16="http://schemas.microsoft.com/office/drawing/2014/main" id="{FC7E05B2-8DF6-4ECE-A839-EB666E0C8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7" name="56 CuadroTexto">
          <a:extLst>
            <a:ext uri="{FF2B5EF4-FFF2-40B4-BE49-F238E27FC236}">
              <a16:creationId xmlns="" xmlns:a16="http://schemas.microsoft.com/office/drawing/2014/main" id="{24D4AB93-DE44-496E-BD65-18DA729B3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8" name="57 CuadroTexto">
          <a:extLst>
            <a:ext uri="{FF2B5EF4-FFF2-40B4-BE49-F238E27FC236}">
              <a16:creationId xmlns="" xmlns:a16="http://schemas.microsoft.com/office/drawing/2014/main" id="{830E5C34-1CC5-4B19-ABFA-93C77B53FD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9" name="58 CuadroTexto">
          <a:extLst>
            <a:ext uri="{FF2B5EF4-FFF2-40B4-BE49-F238E27FC236}">
              <a16:creationId xmlns="" xmlns:a16="http://schemas.microsoft.com/office/drawing/2014/main" id="{9BC90332-16F8-4053-8AB9-4052CF7E59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0" name="59 CuadroTexto">
          <a:extLst>
            <a:ext uri="{FF2B5EF4-FFF2-40B4-BE49-F238E27FC236}">
              <a16:creationId xmlns="" xmlns:a16="http://schemas.microsoft.com/office/drawing/2014/main" id="{FD202BF3-EE15-421D-9F66-5E6CAFA09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1" name="60 CuadroTexto">
          <a:extLst>
            <a:ext uri="{FF2B5EF4-FFF2-40B4-BE49-F238E27FC236}">
              <a16:creationId xmlns="" xmlns:a16="http://schemas.microsoft.com/office/drawing/2014/main" id="{819BE87D-2BB1-48C5-955B-42C25894E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2" name="61 CuadroTexto">
          <a:extLst>
            <a:ext uri="{FF2B5EF4-FFF2-40B4-BE49-F238E27FC236}">
              <a16:creationId xmlns="" xmlns:a16="http://schemas.microsoft.com/office/drawing/2014/main" id="{390B1DEF-90E5-4776-8B70-8EC5326C5B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3" name="62 CuadroTexto">
          <a:extLst>
            <a:ext uri="{FF2B5EF4-FFF2-40B4-BE49-F238E27FC236}">
              <a16:creationId xmlns="" xmlns:a16="http://schemas.microsoft.com/office/drawing/2014/main" id="{904E4B4E-786B-4817-AC42-22EA2CC2C2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4" name="63 CuadroTexto">
          <a:extLst>
            <a:ext uri="{FF2B5EF4-FFF2-40B4-BE49-F238E27FC236}">
              <a16:creationId xmlns="" xmlns:a16="http://schemas.microsoft.com/office/drawing/2014/main" id="{359DEBF6-2EAF-422B-863F-6C67C4F61F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5" name="64 CuadroTexto">
          <a:extLst>
            <a:ext uri="{FF2B5EF4-FFF2-40B4-BE49-F238E27FC236}">
              <a16:creationId xmlns="" xmlns:a16="http://schemas.microsoft.com/office/drawing/2014/main" id="{0799C810-40E4-4F02-9EE2-0C1A85E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6" name="65 CuadroTexto">
          <a:extLst>
            <a:ext uri="{FF2B5EF4-FFF2-40B4-BE49-F238E27FC236}">
              <a16:creationId xmlns="" xmlns:a16="http://schemas.microsoft.com/office/drawing/2014/main" id="{5BC4B178-FE75-4980-86AF-B188580291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7" name="66 CuadroTexto">
          <a:extLst>
            <a:ext uri="{FF2B5EF4-FFF2-40B4-BE49-F238E27FC236}">
              <a16:creationId xmlns="" xmlns:a16="http://schemas.microsoft.com/office/drawing/2014/main" id="{5A3FF99B-DDA5-445D-9BE5-889C8E9BC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8" name="67 CuadroTexto">
          <a:extLst>
            <a:ext uri="{FF2B5EF4-FFF2-40B4-BE49-F238E27FC236}">
              <a16:creationId xmlns="" xmlns:a16="http://schemas.microsoft.com/office/drawing/2014/main" id="{264DB8F3-9305-4DBD-A55B-4E970694B8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9" name="68 CuadroTexto">
          <a:extLst>
            <a:ext uri="{FF2B5EF4-FFF2-40B4-BE49-F238E27FC236}">
              <a16:creationId xmlns="" xmlns:a16="http://schemas.microsoft.com/office/drawing/2014/main" id="{6DF38AB2-41EA-4E09-A94B-B7B94D72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0" name="69 CuadroTexto">
          <a:extLst>
            <a:ext uri="{FF2B5EF4-FFF2-40B4-BE49-F238E27FC236}">
              <a16:creationId xmlns="" xmlns:a16="http://schemas.microsoft.com/office/drawing/2014/main" id="{1D59B522-B4C0-4064-8E0D-4F4527190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1" name="70 CuadroTexto">
          <a:extLst>
            <a:ext uri="{FF2B5EF4-FFF2-40B4-BE49-F238E27FC236}">
              <a16:creationId xmlns="" xmlns:a16="http://schemas.microsoft.com/office/drawing/2014/main" id="{BFB5C686-38F8-4C6A-BBE8-988B3E526F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2" name="71 CuadroTexto">
          <a:extLst>
            <a:ext uri="{FF2B5EF4-FFF2-40B4-BE49-F238E27FC236}">
              <a16:creationId xmlns="" xmlns:a16="http://schemas.microsoft.com/office/drawing/2014/main" id="{BB7066BC-92BD-4533-8F18-273989D6FD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3" name="72 CuadroTexto">
          <a:extLst>
            <a:ext uri="{FF2B5EF4-FFF2-40B4-BE49-F238E27FC236}">
              <a16:creationId xmlns="" xmlns:a16="http://schemas.microsoft.com/office/drawing/2014/main" id="{CBBDF680-EF70-4F92-B525-AA68669BE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4" name="73 CuadroTexto">
          <a:extLst>
            <a:ext uri="{FF2B5EF4-FFF2-40B4-BE49-F238E27FC236}">
              <a16:creationId xmlns="" xmlns:a16="http://schemas.microsoft.com/office/drawing/2014/main" id="{953E2165-4710-4F3E-9B64-33189E392D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5" name="74 CuadroTexto">
          <a:extLst>
            <a:ext uri="{FF2B5EF4-FFF2-40B4-BE49-F238E27FC236}">
              <a16:creationId xmlns="" xmlns:a16="http://schemas.microsoft.com/office/drawing/2014/main" id="{3CBF06FC-0BB7-47C1-BF3D-7DB3318456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6" name="75 CuadroTexto">
          <a:extLst>
            <a:ext uri="{FF2B5EF4-FFF2-40B4-BE49-F238E27FC236}">
              <a16:creationId xmlns="" xmlns:a16="http://schemas.microsoft.com/office/drawing/2014/main" id="{CA95535D-3C8E-46DC-9D69-7D1F152B61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7" name="76 CuadroTexto">
          <a:extLst>
            <a:ext uri="{FF2B5EF4-FFF2-40B4-BE49-F238E27FC236}">
              <a16:creationId xmlns="" xmlns:a16="http://schemas.microsoft.com/office/drawing/2014/main" id="{15B2882C-6D88-4E65-8A71-8BA23CED25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8" name="77 CuadroTexto">
          <a:extLst>
            <a:ext uri="{FF2B5EF4-FFF2-40B4-BE49-F238E27FC236}">
              <a16:creationId xmlns="" xmlns:a16="http://schemas.microsoft.com/office/drawing/2014/main" id="{AC644703-5DB5-4D67-9F9A-2F89D28F61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9" name="78 CuadroTexto">
          <a:extLst>
            <a:ext uri="{FF2B5EF4-FFF2-40B4-BE49-F238E27FC236}">
              <a16:creationId xmlns="" xmlns:a16="http://schemas.microsoft.com/office/drawing/2014/main" id="{A97814A6-9D61-4BED-975B-6A256C6964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0" name="79 CuadroTexto">
          <a:extLst>
            <a:ext uri="{FF2B5EF4-FFF2-40B4-BE49-F238E27FC236}">
              <a16:creationId xmlns="" xmlns:a16="http://schemas.microsoft.com/office/drawing/2014/main" id="{7230CD38-86FB-4BF0-86CE-B66FEC3DE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1" name="80 CuadroTexto">
          <a:extLst>
            <a:ext uri="{FF2B5EF4-FFF2-40B4-BE49-F238E27FC236}">
              <a16:creationId xmlns="" xmlns:a16="http://schemas.microsoft.com/office/drawing/2014/main" id="{B8733F00-2607-4C29-B362-209CF556D2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2" name="81 CuadroTexto">
          <a:extLst>
            <a:ext uri="{FF2B5EF4-FFF2-40B4-BE49-F238E27FC236}">
              <a16:creationId xmlns="" xmlns:a16="http://schemas.microsoft.com/office/drawing/2014/main" id="{2FEBC33D-74D8-4168-85CD-2342982008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3" name="82 CuadroTexto">
          <a:extLst>
            <a:ext uri="{FF2B5EF4-FFF2-40B4-BE49-F238E27FC236}">
              <a16:creationId xmlns="" xmlns:a16="http://schemas.microsoft.com/office/drawing/2014/main" id="{4C025AB3-F6CE-44EB-982A-985C3F14CC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4" name="83 CuadroTexto">
          <a:extLst>
            <a:ext uri="{FF2B5EF4-FFF2-40B4-BE49-F238E27FC236}">
              <a16:creationId xmlns="" xmlns:a16="http://schemas.microsoft.com/office/drawing/2014/main" id="{80C4F3B8-9BD3-4583-B579-6EF1B4BE3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5" name="84 CuadroTexto">
          <a:extLst>
            <a:ext uri="{FF2B5EF4-FFF2-40B4-BE49-F238E27FC236}">
              <a16:creationId xmlns="" xmlns:a16="http://schemas.microsoft.com/office/drawing/2014/main" id="{AB852387-E047-45D3-925F-F6BD7C330D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6" name="85 CuadroTexto">
          <a:extLst>
            <a:ext uri="{FF2B5EF4-FFF2-40B4-BE49-F238E27FC236}">
              <a16:creationId xmlns="" xmlns:a16="http://schemas.microsoft.com/office/drawing/2014/main" id="{CF3952A2-0AEA-41E1-A9B7-BBA0225C8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7" name="86 CuadroTexto">
          <a:extLst>
            <a:ext uri="{FF2B5EF4-FFF2-40B4-BE49-F238E27FC236}">
              <a16:creationId xmlns="" xmlns:a16="http://schemas.microsoft.com/office/drawing/2014/main" id="{CEA10045-E29D-4B82-BF03-94056A8966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8" name="87 CuadroTexto">
          <a:extLst>
            <a:ext uri="{FF2B5EF4-FFF2-40B4-BE49-F238E27FC236}">
              <a16:creationId xmlns="" xmlns:a16="http://schemas.microsoft.com/office/drawing/2014/main" id="{7CF23CFB-1233-466E-A5C0-CFA33DD524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9" name="88 CuadroTexto">
          <a:extLst>
            <a:ext uri="{FF2B5EF4-FFF2-40B4-BE49-F238E27FC236}">
              <a16:creationId xmlns="" xmlns:a16="http://schemas.microsoft.com/office/drawing/2014/main" id="{64D20126-8A08-4D49-BEB1-F09F3DF61A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0" name="89 CuadroTexto">
          <a:extLst>
            <a:ext uri="{FF2B5EF4-FFF2-40B4-BE49-F238E27FC236}">
              <a16:creationId xmlns="" xmlns:a16="http://schemas.microsoft.com/office/drawing/2014/main" id="{33C19589-E9A3-4B61-9D50-CCFA075AB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1" name="90 CuadroTexto">
          <a:extLst>
            <a:ext uri="{FF2B5EF4-FFF2-40B4-BE49-F238E27FC236}">
              <a16:creationId xmlns="" xmlns:a16="http://schemas.microsoft.com/office/drawing/2014/main" id="{3F8D13E0-A015-47F5-96BF-8ADF30BE3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2" name="91 CuadroTexto">
          <a:extLst>
            <a:ext uri="{FF2B5EF4-FFF2-40B4-BE49-F238E27FC236}">
              <a16:creationId xmlns="" xmlns:a16="http://schemas.microsoft.com/office/drawing/2014/main" id="{10FC4B10-5783-4900-A62C-BFDFEF4AEE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3" name="92 CuadroTexto">
          <a:extLst>
            <a:ext uri="{FF2B5EF4-FFF2-40B4-BE49-F238E27FC236}">
              <a16:creationId xmlns="" xmlns:a16="http://schemas.microsoft.com/office/drawing/2014/main" id="{0520A4BB-15DC-4012-B3F1-78EAEDFD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4" name="93 CuadroTexto">
          <a:extLst>
            <a:ext uri="{FF2B5EF4-FFF2-40B4-BE49-F238E27FC236}">
              <a16:creationId xmlns="" xmlns:a16="http://schemas.microsoft.com/office/drawing/2014/main" id="{FFF87758-61AB-48AF-9950-852A682F22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5" name="94 CuadroTexto">
          <a:extLst>
            <a:ext uri="{FF2B5EF4-FFF2-40B4-BE49-F238E27FC236}">
              <a16:creationId xmlns="" xmlns:a16="http://schemas.microsoft.com/office/drawing/2014/main" id="{92F3A739-6789-4D64-A2C1-95133E5F25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6" name="95 CuadroTexto">
          <a:extLst>
            <a:ext uri="{FF2B5EF4-FFF2-40B4-BE49-F238E27FC236}">
              <a16:creationId xmlns="" xmlns:a16="http://schemas.microsoft.com/office/drawing/2014/main" id="{A35736BC-529E-4793-8F5A-F35D3C1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7" name="96 CuadroTexto">
          <a:extLst>
            <a:ext uri="{FF2B5EF4-FFF2-40B4-BE49-F238E27FC236}">
              <a16:creationId xmlns="" xmlns:a16="http://schemas.microsoft.com/office/drawing/2014/main" id="{DF15CE99-A74C-458B-9E9F-3D5B943283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8" name="97 CuadroTexto">
          <a:extLst>
            <a:ext uri="{FF2B5EF4-FFF2-40B4-BE49-F238E27FC236}">
              <a16:creationId xmlns="" xmlns:a16="http://schemas.microsoft.com/office/drawing/2014/main" id="{0545A6E7-AA6B-45AD-9BC7-98EFDC091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9" name="98 CuadroTexto">
          <a:extLst>
            <a:ext uri="{FF2B5EF4-FFF2-40B4-BE49-F238E27FC236}">
              <a16:creationId xmlns="" xmlns:a16="http://schemas.microsoft.com/office/drawing/2014/main" id="{FC2E307D-FEEC-4FAE-B56C-AB94E2416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0" name="99 CuadroTexto">
          <a:extLst>
            <a:ext uri="{FF2B5EF4-FFF2-40B4-BE49-F238E27FC236}">
              <a16:creationId xmlns="" xmlns:a16="http://schemas.microsoft.com/office/drawing/2014/main" id="{FE60C369-86AA-44EE-8569-277960A160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1" name="100 CuadroTexto">
          <a:extLst>
            <a:ext uri="{FF2B5EF4-FFF2-40B4-BE49-F238E27FC236}">
              <a16:creationId xmlns="" xmlns:a16="http://schemas.microsoft.com/office/drawing/2014/main" id="{01C0FAA2-A7A6-4E0D-83D6-ACDFBBD7B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2" name="101 CuadroTexto">
          <a:extLst>
            <a:ext uri="{FF2B5EF4-FFF2-40B4-BE49-F238E27FC236}">
              <a16:creationId xmlns="" xmlns:a16="http://schemas.microsoft.com/office/drawing/2014/main" id="{A6F2FA66-5602-43D7-A798-100A80245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3" name="102 CuadroTexto">
          <a:extLst>
            <a:ext uri="{FF2B5EF4-FFF2-40B4-BE49-F238E27FC236}">
              <a16:creationId xmlns="" xmlns:a16="http://schemas.microsoft.com/office/drawing/2014/main" id="{294C5237-5778-4CE3-89A8-50BE2A876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4" name="103 CuadroTexto">
          <a:extLst>
            <a:ext uri="{FF2B5EF4-FFF2-40B4-BE49-F238E27FC236}">
              <a16:creationId xmlns="" xmlns:a16="http://schemas.microsoft.com/office/drawing/2014/main" id="{D7242B79-95F3-4081-AC47-C5ED751787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5" name="104 CuadroTexto">
          <a:extLst>
            <a:ext uri="{FF2B5EF4-FFF2-40B4-BE49-F238E27FC236}">
              <a16:creationId xmlns="" xmlns:a16="http://schemas.microsoft.com/office/drawing/2014/main" id="{BD6F062D-ABCF-44D7-943B-A9DAE5BB5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6" name="105 CuadroTexto">
          <a:extLst>
            <a:ext uri="{FF2B5EF4-FFF2-40B4-BE49-F238E27FC236}">
              <a16:creationId xmlns="" xmlns:a16="http://schemas.microsoft.com/office/drawing/2014/main" id="{BBE6654D-7812-460B-ACF2-4FBFE1F7B8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7" name="106 CuadroTexto">
          <a:extLst>
            <a:ext uri="{FF2B5EF4-FFF2-40B4-BE49-F238E27FC236}">
              <a16:creationId xmlns="" xmlns:a16="http://schemas.microsoft.com/office/drawing/2014/main" id="{397B37C9-2C93-42F6-8984-D3F6A6C924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8" name="107 CuadroTexto">
          <a:extLst>
            <a:ext uri="{FF2B5EF4-FFF2-40B4-BE49-F238E27FC236}">
              <a16:creationId xmlns="" xmlns:a16="http://schemas.microsoft.com/office/drawing/2014/main" id="{664EDF02-9EA6-4CDC-AB52-BECFD1BA37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9" name="108 CuadroTexto">
          <a:extLst>
            <a:ext uri="{FF2B5EF4-FFF2-40B4-BE49-F238E27FC236}">
              <a16:creationId xmlns="" xmlns:a16="http://schemas.microsoft.com/office/drawing/2014/main" id="{B08F2F95-BEA3-4682-AED1-D10A58C7EA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0" name="109 CuadroTexto">
          <a:extLst>
            <a:ext uri="{FF2B5EF4-FFF2-40B4-BE49-F238E27FC236}">
              <a16:creationId xmlns="" xmlns:a16="http://schemas.microsoft.com/office/drawing/2014/main" id="{CE664A2F-3C0E-453D-8295-1B5CC5E2EE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1" name="110 CuadroTexto">
          <a:extLst>
            <a:ext uri="{FF2B5EF4-FFF2-40B4-BE49-F238E27FC236}">
              <a16:creationId xmlns="" xmlns:a16="http://schemas.microsoft.com/office/drawing/2014/main" id="{C5D309DE-3680-46D8-B7E9-9E33F6D758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2" name="111 CuadroTexto">
          <a:extLst>
            <a:ext uri="{FF2B5EF4-FFF2-40B4-BE49-F238E27FC236}">
              <a16:creationId xmlns="" xmlns:a16="http://schemas.microsoft.com/office/drawing/2014/main" id="{C0F7BA72-92E1-4759-A4BC-2FB864E28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3" name="112 CuadroTexto">
          <a:extLst>
            <a:ext uri="{FF2B5EF4-FFF2-40B4-BE49-F238E27FC236}">
              <a16:creationId xmlns="" xmlns:a16="http://schemas.microsoft.com/office/drawing/2014/main" id="{1C8F1BF6-E187-48E0-BC6D-98FD6F129E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4" name="113 CuadroTexto">
          <a:extLst>
            <a:ext uri="{FF2B5EF4-FFF2-40B4-BE49-F238E27FC236}">
              <a16:creationId xmlns="" xmlns:a16="http://schemas.microsoft.com/office/drawing/2014/main" id="{F70DEB0A-2828-4DBB-B34D-6866305D7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5" name="114 CuadroTexto">
          <a:extLst>
            <a:ext uri="{FF2B5EF4-FFF2-40B4-BE49-F238E27FC236}">
              <a16:creationId xmlns="" xmlns:a16="http://schemas.microsoft.com/office/drawing/2014/main" id="{B0A7B3E3-99F2-43F5-8DE5-304FED759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6" name="115 CuadroTexto">
          <a:extLst>
            <a:ext uri="{FF2B5EF4-FFF2-40B4-BE49-F238E27FC236}">
              <a16:creationId xmlns="" xmlns:a16="http://schemas.microsoft.com/office/drawing/2014/main" id="{8977B745-E97B-47F1-826A-429257CAC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7" name="116 CuadroTexto">
          <a:extLst>
            <a:ext uri="{FF2B5EF4-FFF2-40B4-BE49-F238E27FC236}">
              <a16:creationId xmlns="" xmlns:a16="http://schemas.microsoft.com/office/drawing/2014/main" id="{88B30AA3-6DDC-41DA-961A-8A96824DD2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8" name="117 CuadroTexto">
          <a:extLst>
            <a:ext uri="{FF2B5EF4-FFF2-40B4-BE49-F238E27FC236}">
              <a16:creationId xmlns="" xmlns:a16="http://schemas.microsoft.com/office/drawing/2014/main" id="{262CE68F-1BB5-4F32-8F3A-943F6FA8F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9" name="118 CuadroTexto">
          <a:extLst>
            <a:ext uri="{FF2B5EF4-FFF2-40B4-BE49-F238E27FC236}">
              <a16:creationId xmlns="" xmlns:a16="http://schemas.microsoft.com/office/drawing/2014/main" id="{D319C502-9FAA-4DC3-807E-A77EC201EE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0" name="119 CuadroTexto">
          <a:extLst>
            <a:ext uri="{FF2B5EF4-FFF2-40B4-BE49-F238E27FC236}">
              <a16:creationId xmlns="" xmlns:a16="http://schemas.microsoft.com/office/drawing/2014/main" id="{11408DD6-BDA9-448E-8F19-77A00B4241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1" name="120 CuadroTexto">
          <a:extLst>
            <a:ext uri="{FF2B5EF4-FFF2-40B4-BE49-F238E27FC236}">
              <a16:creationId xmlns="" xmlns:a16="http://schemas.microsoft.com/office/drawing/2014/main" id="{7A0A15E7-5BC9-47F7-91EF-C6CF94020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2" name="121 CuadroTexto">
          <a:extLst>
            <a:ext uri="{FF2B5EF4-FFF2-40B4-BE49-F238E27FC236}">
              <a16:creationId xmlns="" xmlns:a16="http://schemas.microsoft.com/office/drawing/2014/main" id="{8E4E62D4-CD19-4E55-A939-132AC8E8AA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3" name="122 CuadroTexto">
          <a:extLst>
            <a:ext uri="{FF2B5EF4-FFF2-40B4-BE49-F238E27FC236}">
              <a16:creationId xmlns="" xmlns:a16="http://schemas.microsoft.com/office/drawing/2014/main" id="{7AC1F1B9-16B7-4822-8A48-A53D40D810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4" name="123 CuadroTexto">
          <a:extLst>
            <a:ext uri="{FF2B5EF4-FFF2-40B4-BE49-F238E27FC236}">
              <a16:creationId xmlns="" xmlns:a16="http://schemas.microsoft.com/office/drawing/2014/main" id="{ECB0B428-96D5-4841-8FDF-AB11CC1AAD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5" name="124 CuadroTexto">
          <a:extLst>
            <a:ext uri="{FF2B5EF4-FFF2-40B4-BE49-F238E27FC236}">
              <a16:creationId xmlns="" xmlns:a16="http://schemas.microsoft.com/office/drawing/2014/main" id="{7A56A37E-A9DE-4D62-A0EE-4D7D43EBCA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6" name="125 CuadroTexto">
          <a:extLst>
            <a:ext uri="{FF2B5EF4-FFF2-40B4-BE49-F238E27FC236}">
              <a16:creationId xmlns="" xmlns:a16="http://schemas.microsoft.com/office/drawing/2014/main" id="{C4EE3416-5774-4B62-B478-418A8356D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7" name="126 CuadroTexto">
          <a:extLst>
            <a:ext uri="{FF2B5EF4-FFF2-40B4-BE49-F238E27FC236}">
              <a16:creationId xmlns="" xmlns:a16="http://schemas.microsoft.com/office/drawing/2014/main" id="{9FDC9819-FB51-4DDD-9059-B8D2C4A2E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8" name="127 CuadroTexto">
          <a:extLst>
            <a:ext uri="{FF2B5EF4-FFF2-40B4-BE49-F238E27FC236}">
              <a16:creationId xmlns="" xmlns:a16="http://schemas.microsoft.com/office/drawing/2014/main" id="{6090DC5F-BC75-4D77-AD49-3D4690A1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9" name="128 CuadroTexto">
          <a:extLst>
            <a:ext uri="{FF2B5EF4-FFF2-40B4-BE49-F238E27FC236}">
              <a16:creationId xmlns="" xmlns:a16="http://schemas.microsoft.com/office/drawing/2014/main" id="{A7B3ED31-FF33-4FA9-807B-367F437B0A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0" name="129 CuadroTexto">
          <a:extLst>
            <a:ext uri="{FF2B5EF4-FFF2-40B4-BE49-F238E27FC236}">
              <a16:creationId xmlns="" xmlns:a16="http://schemas.microsoft.com/office/drawing/2014/main" id="{1DB3B66E-23E3-4717-8286-732D9B696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1" name="130 CuadroTexto">
          <a:extLst>
            <a:ext uri="{FF2B5EF4-FFF2-40B4-BE49-F238E27FC236}">
              <a16:creationId xmlns="" xmlns:a16="http://schemas.microsoft.com/office/drawing/2014/main" id="{0784AB6E-0047-471D-8B90-525998458D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2" name="131 CuadroTexto">
          <a:extLst>
            <a:ext uri="{FF2B5EF4-FFF2-40B4-BE49-F238E27FC236}">
              <a16:creationId xmlns="" xmlns:a16="http://schemas.microsoft.com/office/drawing/2014/main" id="{19644614-7A27-4597-AB87-24E0969FC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3" name="132 CuadroTexto">
          <a:extLst>
            <a:ext uri="{FF2B5EF4-FFF2-40B4-BE49-F238E27FC236}">
              <a16:creationId xmlns="" xmlns:a16="http://schemas.microsoft.com/office/drawing/2014/main" id="{31A183A2-145F-4BD6-B6F4-A6E53500D2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4" name="133 CuadroTexto">
          <a:extLst>
            <a:ext uri="{FF2B5EF4-FFF2-40B4-BE49-F238E27FC236}">
              <a16:creationId xmlns="" xmlns:a16="http://schemas.microsoft.com/office/drawing/2014/main" id="{0C0001CC-11F3-46CD-B4E5-146E9C3189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5" name="134 CuadroTexto">
          <a:extLst>
            <a:ext uri="{FF2B5EF4-FFF2-40B4-BE49-F238E27FC236}">
              <a16:creationId xmlns="" xmlns:a16="http://schemas.microsoft.com/office/drawing/2014/main" id="{338DB412-7A5B-4A96-BCDE-5189FD86F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6" name="135 CuadroTexto">
          <a:extLst>
            <a:ext uri="{FF2B5EF4-FFF2-40B4-BE49-F238E27FC236}">
              <a16:creationId xmlns="" xmlns:a16="http://schemas.microsoft.com/office/drawing/2014/main" id="{566048A8-A5DF-45A6-B41D-8E3953C17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7" name="136 CuadroTexto">
          <a:extLst>
            <a:ext uri="{FF2B5EF4-FFF2-40B4-BE49-F238E27FC236}">
              <a16:creationId xmlns="" xmlns:a16="http://schemas.microsoft.com/office/drawing/2014/main" id="{92EB1C60-B076-4EC3-A9E8-34EA24929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8" name="137 CuadroTexto">
          <a:extLst>
            <a:ext uri="{FF2B5EF4-FFF2-40B4-BE49-F238E27FC236}">
              <a16:creationId xmlns="" xmlns:a16="http://schemas.microsoft.com/office/drawing/2014/main" id="{6AF69123-08E3-4E07-8161-62DCC1CF57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9" name="138 CuadroTexto">
          <a:extLst>
            <a:ext uri="{FF2B5EF4-FFF2-40B4-BE49-F238E27FC236}">
              <a16:creationId xmlns="" xmlns:a16="http://schemas.microsoft.com/office/drawing/2014/main" id="{F2948518-5305-4317-A35E-477001C83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0" name="139 CuadroTexto">
          <a:extLst>
            <a:ext uri="{FF2B5EF4-FFF2-40B4-BE49-F238E27FC236}">
              <a16:creationId xmlns="" xmlns:a16="http://schemas.microsoft.com/office/drawing/2014/main" id="{61E499AF-162E-43EB-A811-3A6075D5A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1" name="140 CuadroTexto">
          <a:extLst>
            <a:ext uri="{FF2B5EF4-FFF2-40B4-BE49-F238E27FC236}">
              <a16:creationId xmlns="" xmlns:a16="http://schemas.microsoft.com/office/drawing/2014/main" id="{AEBB9CB7-75B5-4BCF-A3A3-DCEBCEC86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2" name="141 CuadroTexto">
          <a:extLst>
            <a:ext uri="{FF2B5EF4-FFF2-40B4-BE49-F238E27FC236}">
              <a16:creationId xmlns="" xmlns:a16="http://schemas.microsoft.com/office/drawing/2014/main" id="{C02C3B13-5FC5-4470-A986-692F2D83F0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3" name="142 CuadroTexto">
          <a:extLst>
            <a:ext uri="{FF2B5EF4-FFF2-40B4-BE49-F238E27FC236}">
              <a16:creationId xmlns="" xmlns:a16="http://schemas.microsoft.com/office/drawing/2014/main" id="{C301C495-B442-4312-9E0F-136E1B6C4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4" name="143 CuadroTexto">
          <a:extLst>
            <a:ext uri="{FF2B5EF4-FFF2-40B4-BE49-F238E27FC236}">
              <a16:creationId xmlns="" xmlns:a16="http://schemas.microsoft.com/office/drawing/2014/main" id="{99C26CE4-8904-4B4A-B4F4-38DC724E0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5" name="144 CuadroTexto">
          <a:extLst>
            <a:ext uri="{FF2B5EF4-FFF2-40B4-BE49-F238E27FC236}">
              <a16:creationId xmlns="" xmlns:a16="http://schemas.microsoft.com/office/drawing/2014/main" id="{045158FD-1994-420B-BD86-6F87B6833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6" name="145 CuadroTexto">
          <a:extLst>
            <a:ext uri="{FF2B5EF4-FFF2-40B4-BE49-F238E27FC236}">
              <a16:creationId xmlns="" xmlns:a16="http://schemas.microsoft.com/office/drawing/2014/main" id="{B88B8F6A-A0DF-4963-877F-28F614F9C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7" name="146 CuadroTexto">
          <a:extLst>
            <a:ext uri="{FF2B5EF4-FFF2-40B4-BE49-F238E27FC236}">
              <a16:creationId xmlns="" xmlns:a16="http://schemas.microsoft.com/office/drawing/2014/main" id="{D908EA7E-138B-4DA1-AE23-714995834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8" name="147 CuadroTexto">
          <a:extLst>
            <a:ext uri="{FF2B5EF4-FFF2-40B4-BE49-F238E27FC236}">
              <a16:creationId xmlns="" xmlns:a16="http://schemas.microsoft.com/office/drawing/2014/main" id="{8F9C2C02-5BBC-4815-8D5D-038ECEDEA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9" name="148 CuadroTexto">
          <a:extLst>
            <a:ext uri="{FF2B5EF4-FFF2-40B4-BE49-F238E27FC236}">
              <a16:creationId xmlns="" xmlns:a16="http://schemas.microsoft.com/office/drawing/2014/main" id="{ECCC4A10-894E-4E33-B3E1-66716D24A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0" name="149 CuadroTexto">
          <a:extLst>
            <a:ext uri="{FF2B5EF4-FFF2-40B4-BE49-F238E27FC236}">
              <a16:creationId xmlns="" xmlns:a16="http://schemas.microsoft.com/office/drawing/2014/main" id="{A404CE9C-5469-49B8-B8B3-EF3885E836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1" name="150 CuadroTexto">
          <a:extLst>
            <a:ext uri="{FF2B5EF4-FFF2-40B4-BE49-F238E27FC236}">
              <a16:creationId xmlns="" xmlns:a16="http://schemas.microsoft.com/office/drawing/2014/main" id="{105C9F9A-A246-4F34-8566-68E2C38AF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2" name="151 CuadroTexto">
          <a:extLst>
            <a:ext uri="{FF2B5EF4-FFF2-40B4-BE49-F238E27FC236}">
              <a16:creationId xmlns="" xmlns:a16="http://schemas.microsoft.com/office/drawing/2014/main" id="{18233FB8-DCB2-4150-BC8D-D197F0E04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3" name="152 CuadroTexto">
          <a:extLst>
            <a:ext uri="{FF2B5EF4-FFF2-40B4-BE49-F238E27FC236}">
              <a16:creationId xmlns="" xmlns:a16="http://schemas.microsoft.com/office/drawing/2014/main" id="{3340CED1-D232-4BF9-8871-C4FB7D533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4" name="153 CuadroTexto">
          <a:extLst>
            <a:ext uri="{FF2B5EF4-FFF2-40B4-BE49-F238E27FC236}">
              <a16:creationId xmlns="" xmlns:a16="http://schemas.microsoft.com/office/drawing/2014/main" id="{2B03FEA3-D2BE-43AF-AEB8-41A5C3EDF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5" name="154 CuadroTexto">
          <a:extLst>
            <a:ext uri="{FF2B5EF4-FFF2-40B4-BE49-F238E27FC236}">
              <a16:creationId xmlns="" xmlns:a16="http://schemas.microsoft.com/office/drawing/2014/main" id="{E5469CA4-30F2-48FD-B396-DE43A01828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6" name="155 CuadroTexto">
          <a:extLst>
            <a:ext uri="{FF2B5EF4-FFF2-40B4-BE49-F238E27FC236}">
              <a16:creationId xmlns="" xmlns:a16="http://schemas.microsoft.com/office/drawing/2014/main" id="{478FC263-8DEF-42EC-98F3-C2B315CFA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7" name="156 CuadroTexto">
          <a:extLst>
            <a:ext uri="{FF2B5EF4-FFF2-40B4-BE49-F238E27FC236}">
              <a16:creationId xmlns="" xmlns:a16="http://schemas.microsoft.com/office/drawing/2014/main" id="{9E6E7066-FF26-4564-823B-3FE5940B93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8" name="157 CuadroTexto">
          <a:extLst>
            <a:ext uri="{FF2B5EF4-FFF2-40B4-BE49-F238E27FC236}">
              <a16:creationId xmlns="" xmlns:a16="http://schemas.microsoft.com/office/drawing/2014/main" id="{1885D1E7-3087-4371-907D-FBB195FD3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9" name="158 CuadroTexto">
          <a:extLst>
            <a:ext uri="{FF2B5EF4-FFF2-40B4-BE49-F238E27FC236}">
              <a16:creationId xmlns="" xmlns:a16="http://schemas.microsoft.com/office/drawing/2014/main" id="{F8673405-F1E2-49DF-A6BC-45C5766EA5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0" name="159 CuadroTexto">
          <a:extLst>
            <a:ext uri="{FF2B5EF4-FFF2-40B4-BE49-F238E27FC236}">
              <a16:creationId xmlns="" xmlns:a16="http://schemas.microsoft.com/office/drawing/2014/main" id="{D0ADE941-7BDB-4AFB-B442-93492D7680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1" name="160 CuadroTexto">
          <a:extLst>
            <a:ext uri="{FF2B5EF4-FFF2-40B4-BE49-F238E27FC236}">
              <a16:creationId xmlns="" xmlns:a16="http://schemas.microsoft.com/office/drawing/2014/main" id="{855C8944-F2E1-473C-B909-5151A32E9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2" name="161 CuadroTexto">
          <a:extLst>
            <a:ext uri="{FF2B5EF4-FFF2-40B4-BE49-F238E27FC236}">
              <a16:creationId xmlns="" xmlns:a16="http://schemas.microsoft.com/office/drawing/2014/main" id="{6936D25B-073C-4587-A584-A37BB94F77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3" name="162 CuadroTexto">
          <a:extLst>
            <a:ext uri="{FF2B5EF4-FFF2-40B4-BE49-F238E27FC236}">
              <a16:creationId xmlns="" xmlns:a16="http://schemas.microsoft.com/office/drawing/2014/main" id="{DD6F153C-76EF-41C5-97F1-E0EA568D1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4" name="163 CuadroTexto">
          <a:extLst>
            <a:ext uri="{FF2B5EF4-FFF2-40B4-BE49-F238E27FC236}">
              <a16:creationId xmlns="" xmlns:a16="http://schemas.microsoft.com/office/drawing/2014/main" id="{BDEE9BFC-9164-462C-82E5-B1A0ECE71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5" name="164 CuadroTexto">
          <a:extLst>
            <a:ext uri="{FF2B5EF4-FFF2-40B4-BE49-F238E27FC236}">
              <a16:creationId xmlns="" xmlns:a16="http://schemas.microsoft.com/office/drawing/2014/main" id="{C802410B-A6ED-4BDF-8ACB-26696D1141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6" name="165 CuadroTexto">
          <a:extLst>
            <a:ext uri="{FF2B5EF4-FFF2-40B4-BE49-F238E27FC236}">
              <a16:creationId xmlns="" xmlns:a16="http://schemas.microsoft.com/office/drawing/2014/main" id="{E519965A-4D27-41BE-B681-F7CD1A31C8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7" name="166 CuadroTexto">
          <a:extLst>
            <a:ext uri="{FF2B5EF4-FFF2-40B4-BE49-F238E27FC236}">
              <a16:creationId xmlns="" xmlns:a16="http://schemas.microsoft.com/office/drawing/2014/main" id="{EBD5FDBE-D856-418B-8B0D-E3867DE8EF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8" name="167 CuadroTexto">
          <a:extLst>
            <a:ext uri="{FF2B5EF4-FFF2-40B4-BE49-F238E27FC236}">
              <a16:creationId xmlns="" xmlns:a16="http://schemas.microsoft.com/office/drawing/2014/main" id="{87D2BB94-44C6-486F-9E37-B1FF15662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9" name="168 CuadroTexto">
          <a:extLst>
            <a:ext uri="{FF2B5EF4-FFF2-40B4-BE49-F238E27FC236}">
              <a16:creationId xmlns="" xmlns:a16="http://schemas.microsoft.com/office/drawing/2014/main" id="{69F79D71-3844-4C50-9165-720C2C932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0" name="169 CuadroTexto">
          <a:extLst>
            <a:ext uri="{FF2B5EF4-FFF2-40B4-BE49-F238E27FC236}">
              <a16:creationId xmlns="" xmlns:a16="http://schemas.microsoft.com/office/drawing/2014/main" id="{4C7E1A8F-E50C-49E0-8A1C-52938A86EC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1" name="170 CuadroTexto">
          <a:extLst>
            <a:ext uri="{FF2B5EF4-FFF2-40B4-BE49-F238E27FC236}">
              <a16:creationId xmlns="" xmlns:a16="http://schemas.microsoft.com/office/drawing/2014/main" id="{9297B0F6-890E-4970-A445-3CD687DAE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2" name="171 CuadroTexto">
          <a:extLst>
            <a:ext uri="{FF2B5EF4-FFF2-40B4-BE49-F238E27FC236}">
              <a16:creationId xmlns="" xmlns:a16="http://schemas.microsoft.com/office/drawing/2014/main" id="{0DFC6176-C2FE-4C5A-B097-53B7D10821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3" name="172 CuadroTexto">
          <a:extLst>
            <a:ext uri="{FF2B5EF4-FFF2-40B4-BE49-F238E27FC236}">
              <a16:creationId xmlns="" xmlns:a16="http://schemas.microsoft.com/office/drawing/2014/main" id="{B2B8D7B1-59C8-4EC9-AB3F-62C83601E5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4" name="173 CuadroTexto">
          <a:extLst>
            <a:ext uri="{FF2B5EF4-FFF2-40B4-BE49-F238E27FC236}">
              <a16:creationId xmlns="" xmlns:a16="http://schemas.microsoft.com/office/drawing/2014/main" id="{55B4DFC4-9CBC-45A6-91FE-9392534BA7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5" name="174 CuadroTexto">
          <a:extLst>
            <a:ext uri="{FF2B5EF4-FFF2-40B4-BE49-F238E27FC236}">
              <a16:creationId xmlns="" xmlns:a16="http://schemas.microsoft.com/office/drawing/2014/main" id="{B0924556-38F1-4D70-BF28-7D8624EF3F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6" name="175 CuadroTexto">
          <a:extLst>
            <a:ext uri="{FF2B5EF4-FFF2-40B4-BE49-F238E27FC236}">
              <a16:creationId xmlns="" xmlns:a16="http://schemas.microsoft.com/office/drawing/2014/main" id="{B82BC8D9-ED44-4F45-A44B-D748A0B92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7" name="176 CuadroTexto">
          <a:extLst>
            <a:ext uri="{FF2B5EF4-FFF2-40B4-BE49-F238E27FC236}">
              <a16:creationId xmlns="" xmlns:a16="http://schemas.microsoft.com/office/drawing/2014/main" id="{294C7D49-F2DB-496F-9BA3-7749E0037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8" name="177 CuadroTexto">
          <a:extLst>
            <a:ext uri="{FF2B5EF4-FFF2-40B4-BE49-F238E27FC236}">
              <a16:creationId xmlns="" xmlns:a16="http://schemas.microsoft.com/office/drawing/2014/main" id="{84DB77EA-259D-4306-AC4B-40EC2B7C5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9" name="178 CuadroTexto">
          <a:extLst>
            <a:ext uri="{FF2B5EF4-FFF2-40B4-BE49-F238E27FC236}">
              <a16:creationId xmlns="" xmlns:a16="http://schemas.microsoft.com/office/drawing/2014/main" id="{81D6A1D5-A6BB-43FD-BE46-7BE02B95A9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0" name="179 CuadroTexto">
          <a:extLst>
            <a:ext uri="{FF2B5EF4-FFF2-40B4-BE49-F238E27FC236}">
              <a16:creationId xmlns="" xmlns:a16="http://schemas.microsoft.com/office/drawing/2014/main" id="{5AB95A8D-0BDA-47AA-9023-7C37E73D48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1" name="180 CuadroTexto">
          <a:extLst>
            <a:ext uri="{FF2B5EF4-FFF2-40B4-BE49-F238E27FC236}">
              <a16:creationId xmlns="" xmlns:a16="http://schemas.microsoft.com/office/drawing/2014/main" id="{8B5EFA78-8E95-46F4-8B1E-EB2C22FC9D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2" name="181 CuadroTexto">
          <a:extLst>
            <a:ext uri="{FF2B5EF4-FFF2-40B4-BE49-F238E27FC236}">
              <a16:creationId xmlns="" xmlns:a16="http://schemas.microsoft.com/office/drawing/2014/main" id="{2B5F3521-BAA4-41F0-AC75-50AC32D7A9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3" name="182 CuadroTexto">
          <a:extLst>
            <a:ext uri="{FF2B5EF4-FFF2-40B4-BE49-F238E27FC236}">
              <a16:creationId xmlns="" xmlns:a16="http://schemas.microsoft.com/office/drawing/2014/main" id="{B6B954EC-F20A-440B-9ECE-8A5AC95E94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4" name="183 CuadroTexto">
          <a:extLst>
            <a:ext uri="{FF2B5EF4-FFF2-40B4-BE49-F238E27FC236}">
              <a16:creationId xmlns="" xmlns:a16="http://schemas.microsoft.com/office/drawing/2014/main" id="{AC48514F-FC2E-40C7-B7DE-B531B4B6D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5" name="184 CuadroTexto">
          <a:extLst>
            <a:ext uri="{FF2B5EF4-FFF2-40B4-BE49-F238E27FC236}">
              <a16:creationId xmlns="" xmlns:a16="http://schemas.microsoft.com/office/drawing/2014/main" id="{3F37AC10-74D8-4F89-9854-5EF1E58DFD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6" name="185 CuadroTexto">
          <a:extLst>
            <a:ext uri="{FF2B5EF4-FFF2-40B4-BE49-F238E27FC236}">
              <a16:creationId xmlns="" xmlns:a16="http://schemas.microsoft.com/office/drawing/2014/main" id="{FB3D446D-001C-47D2-B0D0-0D1F9E763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7" name="186 CuadroTexto">
          <a:extLst>
            <a:ext uri="{FF2B5EF4-FFF2-40B4-BE49-F238E27FC236}">
              <a16:creationId xmlns="" xmlns:a16="http://schemas.microsoft.com/office/drawing/2014/main" id="{657BD8B7-34D4-4AFF-B9EB-22C8D63E52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8" name="187 CuadroTexto">
          <a:extLst>
            <a:ext uri="{FF2B5EF4-FFF2-40B4-BE49-F238E27FC236}">
              <a16:creationId xmlns="" xmlns:a16="http://schemas.microsoft.com/office/drawing/2014/main" id="{F013537A-A33C-4C6D-B95F-4B0DE48DD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9" name="188 CuadroTexto">
          <a:extLst>
            <a:ext uri="{FF2B5EF4-FFF2-40B4-BE49-F238E27FC236}">
              <a16:creationId xmlns="" xmlns:a16="http://schemas.microsoft.com/office/drawing/2014/main" id="{F61E9E20-52AA-4CD5-ABFF-AC6961145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0" name="189 CuadroTexto">
          <a:extLst>
            <a:ext uri="{FF2B5EF4-FFF2-40B4-BE49-F238E27FC236}">
              <a16:creationId xmlns="" xmlns:a16="http://schemas.microsoft.com/office/drawing/2014/main" id="{6AC86A9E-E688-49F5-A43C-8A8F074B7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1" name="190 CuadroTexto">
          <a:extLst>
            <a:ext uri="{FF2B5EF4-FFF2-40B4-BE49-F238E27FC236}">
              <a16:creationId xmlns="" xmlns:a16="http://schemas.microsoft.com/office/drawing/2014/main" id="{489AFDFD-4770-4880-9750-61632E68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2" name="191 CuadroTexto">
          <a:extLst>
            <a:ext uri="{FF2B5EF4-FFF2-40B4-BE49-F238E27FC236}">
              <a16:creationId xmlns="" xmlns:a16="http://schemas.microsoft.com/office/drawing/2014/main" id="{04166DF5-5B78-49A9-82BE-2D7757341C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3" name="192 CuadroTexto">
          <a:extLst>
            <a:ext uri="{FF2B5EF4-FFF2-40B4-BE49-F238E27FC236}">
              <a16:creationId xmlns="" xmlns:a16="http://schemas.microsoft.com/office/drawing/2014/main" id="{EA9AEF16-50B4-485B-8FF4-29979D4B4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4" name="193 CuadroTexto">
          <a:extLst>
            <a:ext uri="{FF2B5EF4-FFF2-40B4-BE49-F238E27FC236}">
              <a16:creationId xmlns="" xmlns:a16="http://schemas.microsoft.com/office/drawing/2014/main" id="{5DFD73A0-57BF-4DF5-9252-2D92793D7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5" name="194 CuadroTexto">
          <a:extLst>
            <a:ext uri="{FF2B5EF4-FFF2-40B4-BE49-F238E27FC236}">
              <a16:creationId xmlns="" xmlns:a16="http://schemas.microsoft.com/office/drawing/2014/main" id="{208D951A-D935-4E67-927C-A56F833420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6" name="195 CuadroTexto">
          <a:extLst>
            <a:ext uri="{FF2B5EF4-FFF2-40B4-BE49-F238E27FC236}">
              <a16:creationId xmlns="" xmlns:a16="http://schemas.microsoft.com/office/drawing/2014/main" id="{CD6665E9-B412-417F-82B7-D009621770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7" name="196 CuadroTexto">
          <a:extLst>
            <a:ext uri="{FF2B5EF4-FFF2-40B4-BE49-F238E27FC236}">
              <a16:creationId xmlns="" xmlns:a16="http://schemas.microsoft.com/office/drawing/2014/main" id="{862C7E87-1AA2-4655-9C61-7B3491AC0D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8" name="197 CuadroTexto">
          <a:extLst>
            <a:ext uri="{FF2B5EF4-FFF2-40B4-BE49-F238E27FC236}">
              <a16:creationId xmlns="" xmlns:a16="http://schemas.microsoft.com/office/drawing/2014/main" id="{69405E48-62E0-4967-8938-0856702ABB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9" name="198 CuadroTexto">
          <a:extLst>
            <a:ext uri="{FF2B5EF4-FFF2-40B4-BE49-F238E27FC236}">
              <a16:creationId xmlns="" xmlns:a16="http://schemas.microsoft.com/office/drawing/2014/main" id="{1552979C-F8CB-4559-8DF3-2D26BB767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0" name="199 CuadroTexto">
          <a:extLst>
            <a:ext uri="{FF2B5EF4-FFF2-40B4-BE49-F238E27FC236}">
              <a16:creationId xmlns="" xmlns:a16="http://schemas.microsoft.com/office/drawing/2014/main" id="{1B7DF8C7-D6E9-428C-9B1B-0A90312155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1" name="200 CuadroTexto">
          <a:extLst>
            <a:ext uri="{FF2B5EF4-FFF2-40B4-BE49-F238E27FC236}">
              <a16:creationId xmlns="" xmlns:a16="http://schemas.microsoft.com/office/drawing/2014/main" id="{C402281E-5718-420B-AA85-C92DD97C40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2" name="201 CuadroTexto">
          <a:extLst>
            <a:ext uri="{FF2B5EF4-FFF2-40B4-BE49-F238E27FC236}">
              <a16:creationId xmlns="" xmlns:a16="http://schemas.microsoft.com/office/drawing/2014/main" id="{8993DFD0-5345-4F2E-ABAE-4068B00FDD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3" name="202 CuadroTexto">
          <a:extLst>
            <a:ext uri="{FF2B5EF4-FFF2-40B4-BE49-F238E27FC236}">
              <a16:creationId xmlns="" xmlns:a16="http://schemas.microsoft.com/office/drawing/2014/main" id="{26F082C3-0569-43FC-8919-14CF074C67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4" name="203 CuadroTexto">
          <a:extLst>
            <a:ext uri="{FF2B5EF4-FFF2-40B4-BE49-F238E27FC236}">
              <a16:creationId xmlns="" xmlns:a16="http://schemas.microsoft.com/office/drawing/2014/main" id="{BFD4081D-EDE4-4CFF-8835-B4F717D72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5" name="204 CuadroTexto">
          <a:extLst>
            <a:ext uri="{FF2B5EF4-FFF2-40B4-BE49-F238E27FC236}">
              <a16:creationId xmlns="" xmlns:a16="http://schemas.microsoft.com/office/drawing/2014/main" id="{DEEF4014-E670-4F80-A45F-37E206519F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6" name="205 CuadroTexto">
          <a:extLst>
            <a:ext uri="{FF2B5EF4-FFF2-40B4-BE49-F238E27FC236}">
              <a16:creationId xmlns="" xmlns:a16="http://schemas.microsoft.com/office/drawing/2014/main" id="{ECF8FC79-A668-48D6-B7DE-A94044550F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7" name="206 CuadroTexto">
          <a:extLst>
            <a:ext uri="{FF2B5EF4-FFF2-40B4-BE49-F238E27FC236}">
              <a16:creationId xmlns="" xmlns:a16="http://schemas.microsoft.com/office/drawing/2014/main" id="{AC04FD4F-C81E-40FF-9444-CF401CB8F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8" name="207 CuadroTexto">
          <a:extLst>
            <a:ext uri="{FF2B5EF4-FFF2-40B4-BE49-F238E27FC236}">
              <a16:creationId xmlns="" xmlns:a16="http://schemas.microsoft.com/office/drawing/2014/main" id="{1715444E-E6D3-42B4-8708-4E8F07972D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9" name="208 CuadroTexto">
          <a:extLst>
            <a:ext uri="{FF2B5EF4-FFF2-40B4-BE49-F238E27FC236}">
              <a16:creationId xmlns="" xmlns:a16="http://schemas.microsoft.com/office/drawing/2014/main" id="{9C6F76C4-7B90-4801-9919-FCD781BD32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0" name="209 CuadroTexto">
          <a:extLst>
            <a:ext uri="{FF2B5EF4-FFF2-40B4-BE49-F238E27FC236}">
              <a16:creationId xmlns="" xmlns:a16="http://schemas.microsoft.com/office/drawing/2014/main" id="{B1EEF9AF-F62A-4787-AAF4-3C442A2E66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1" name="210 CuadroTexto">
          <a:extLst>
            <a:ext uri="{FF2B5EF4-FFF2-40B4-BE49-F238E27FC236}">
              <a16:creationId xmlns="" xmlns:a16="http://schemas.microsoft.com/office/drawing/2014/main" id="{C3B3AAB5-0F4F-4E6E-8C03-36615445A2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82" name="1 CuadroTexto">
          <a:extLst>
            <a:ext uri="{FF2B5EF4-FFF2-40B4-BE49-F238E27FC236}">
              <a16:creationId xmlns="" xmlns:a16="http://schemas.microsoft.com/office/drawing/2014/main" id="{DA54C653-887C-4DAC-A37B-AF01FCB81E6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3" name="2 CuadroTexto">
          <a:extLst>
            <a:ext uri="{FF2B5EF4-FFF2-40B4-BE49-F238E27FC236}">
              <a16:creationId xmlns="" xmlns:a16="http://schemas.microsoft.com/office/drawing/2014/main" id="{0C42A75A-4275-4993-AE3C-F36368268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4" name="3 CuadroTexto">
          <a:extLst>
            <a:ext uri="{FF2B5EF4-FFF2-40B4-BE49-F238E27FC236}">
              <a16:creationId xmlns="" xmlns:a16="http://schemas.microsoft.com/office/drawing/2014/main" id="{DBBD5584-6CA9-4621-BC14-71535A087F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5" name="4 CuadroTexto">
          <a:extLst>
            <a:ext uri="{FF2B5EF4-FFF2-40B4-BE49-F238E27FC236}">
              <a16:creationId xmlns="" xmlns:a16="http://schemas.microsoft.com/office/drawing/2014/main" id="{E19E590C-9B80-4633-A270-08565549EE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6" name="5 CuadroTexto">
          <a:extLst>
            <a:ext uri="{FF2B5EF4-FFF2-40B4-BE49-F238E27FC236}">
              <a16:creationId xmlns="" xmlns:a16="http://schemas.microsoft.com/office/drawing/2014/main" id="{7EF7F128-B780-49A4-BF66-09E103620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7" name="6 CuadroTexto">
          <a:extLst>
            <a:ext uri="{FF2B5EF4-FFF2-40B4-BE49-F238E27FC236}">
              <a16:creationId xmlns="" xmlns:a16="http://schemas.microsoft.com/office/drawing/2014/main" id="{2C197754-F374-4A6E-A483-22DF418A1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8" name="7 CuadroTexto">
          <a:extLst>
            <a:ext uri="{FF2B5EF4-FFF2-40B4-BE49-F238E27FC236}">
              <a16:creationId xmlns="" xmlns:a16="http://schemas.microsoft.com/office/drawing/2014/main" id="{E4D01055-F109-4CB8-A45E-2045079A7F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9" name="8 CuadroTexto">
          <a:extLst>
            <a:ext uri="{FF2B5EF4-FFF2-40B4-BE49-F238E27FC236}">
              <a16:creationId xmlns="" xmlns:a16="http://schemas.microsoft.com/office/drawing/2014/main" id="{74F7F49B-E1C4-4416-9707-344E8C1F1C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0" name="9 CuadroTexto">
          <a:extLst>
            <a:ext uri="{FF2B5EF4-FFF2-40B4-BE49-F238E27FC236}">
              <a16:creationId xmlns="" xmlns:a16="http://schemas.microsoft.com/office/drawing/2014/main" id="{B998AD3C-78FD-4D70-B37C-645084F3C8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1" name="10 CuadroTexto">
          <a:extLst>
            <a:ext uri="{FF2B5EF4-FFF2-40B4-BE49-F238E27FC236}">
              <a16:creationId xmlns="" xmlns:a16="http://schemas.microsoft.com/office/drawing/2014/main" id="{2DA87293-9140-4F01-B274-24541AD67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2" name="11 CuadroTexto">
          <a:extLst>
            <a:ext uri="{FF2B5EF4-FFF2-40B4-BE49-F238E27FC236}">
              <a16:creationId xmlns="" xmlns:a16="http://schemas.microsoft.com/office/drawing/2014/main" id="{9DC9CA45-3BD6-4E1C-86C1-7C053C172C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93" name="12 CuadroTexto">
          <a:extLst>
            <a:ext uri="{FF2B5EF4-FFF2-40B4-BE49-F238E27FC236}">
              <a16:creationId xmlns="" xmlns:a16="http://schemas.microsoft.com/office/drawing/2014/main" id="{E0278359-5C15-46FD-9A5F-04670EC7B5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4" name="13 CuadroTexto">
          <a:extLst>
            <a:ext uri="{FF2B5EF4-FFF2-40B4-BE49-F238E27FC236}">
              <a16:creationId xmlns="" xmlns:a16="http://schemas.microsoft.com/office/drawing/2014/main" id="{69CC89EE-48A9-4A4D-A45C-FB7CF73028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5" name="14 CuadroTexto">
          <a:extLst>
            <a:ext uri="{FF2B5EF4-FFF2-40B4-BE49-F238E27FC236}">
              <a16:creationId xmlns="" xmlns:a16="http://schemas.microsoft.com/office/drawing/2014/main" id="{01DF5500-2FC4-4D1F-83C3-42C93155A2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6" name="15 CuadroTexto">
          <a:extLst>
            <a:ext uri="{FF2B5EF4-FFF2-40B4-BE49-F238E27FC236}">
              <a16:creationId xmlns="" xmlns:a16="http://schemas.microsoft.com/office/drawing/2014/main" id="{08B6CA12-9BE5-4B16-90D0-001F0AFFD2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97" name="16 CuadroTexto">
          <a:extLst>
            <a:ext uri="{FF2B5EF4-FFF2-40B4-BE49-F238E27FC236}">
              <a16:creationId xmlns="" xmlns:a16="http://schemas.microsoft.com/office/drawing/2014/main" id="{1E21426B-3F82-403C-921E-E510F43D7AD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8" name="17 CuadroTexto">
          <a:extLst>
            <a:ext uri="{FF2B5EF4-FFF2-40B4-BE49-F238E27FC236}">
              <a16:creationId xmlns="" xmlns:a16="http://schemas.microsoft.com/office/drawing/2014/main" id="{0ABC1F87-F22E-4A6A-ADB0-C83FDB7A0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9" name="18 CuadroTexto">
          <a:extLst>
            <a:ext uri="{FF2B5EF4-FFF2-40B4-BE49-F238E27FC236}">
              <a16:creationId xmlns="" xmlns:a16="http://schemas.microsoft.com/office/drawing/2014/main" id="{5FD37432-A234-4990-B048-6566E73254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0" name="19 CuadroTexto">
          <a:extLst>
            <a:ext uri="{FF2B5EF4-FFF2-40B4-BE49-F238E27FC236}">
              <a16:creationId xmlns="" xmlns:a16="http://schemas.microsoft.com/office/drawing/2014/main" id="{5E8D84ED-1486-41EC-A548-0A819DB500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1" name="20 CuadroTexto">
          <a:extLst>
            <a:ext uri="{FF2B5EF4-FFF2-40B4-BE49-F238E27FC236}">
              <a16:creationId xmlns="" xmlns:a16="http://schemas.microsoft.com/office/drawing/2014/main" id="{BA79B032-7773-46C5-8986-7DACFA4C98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2" name="21 CuadroTexto">
          <a:extLst>
            <a:ext uri="{FF2B5EF4-FFF2-40B4-BE49-F238E27FC236}">
              <a16:creationId xmlns="" xmlns:a16="http://schemas.microsoft.com/office/drawing/2014/main" id="{0EA82510-F3DE-4D7B-B9AE-70686A837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3" name="22 CuadroTexto">
          <a:extLst>
            <a:ext uri="{FF2B5EF4-FFF2-40B4-BE49-F238E27FC236}">
              <a16:creationId xmlns="" xmlns:a16="http://schemas.microsoft.com/office/drawing/2014/main" id="{BAAB6768-2C32-4916-BC31-3AE3213582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4" name="23 CuadroTexto">
          <a:extLst>
            <a:ext uri="{FF2B5EF4-FFF2-40B4-BE49-F238E27FC236}">
              <a16:creationId xmlns="" xmlns:a16="http://schemas.microsoft.com/office/drawing/2014/main" id="{DBDC464D-5EDD-4D46-BDB6-5705AF0FF1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5" name="24 CuadroTexto">
          <a:extLst>
            <a:ext uri="{FF2B5EF4-FFF2-40B4-BE49-F238E27FC236}">
              <a16:creationId xmlns="" xmlns:a16="http://schemas.microsoft.com/office/drawing/2014/main" id="{50F217E1-A68D-45EE-868F-F119477DD2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6" name="25 CuadroTexto">
          <a:extLst>
            <a:ext uri="{FF2B5EF4-FFF2-40B4-BE49-F238E27FC236}">
              <a16:creationId xmlns="" xmlns:a16="http://schemas.microsoft.com/office/drawing/2014/main" id="{BF332880-AE6E-40B2-A8D9-FEF31C42B5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7" name="26 CuadroTexto">
          <a:extLst>
            <a:ext uri="{FF2B5EF4-FFF2-40B4-BE49-F238E27FC236}">
              <a16:creationId xmlns="" xmlns:a16="http://schemas.microsoft.com/office/drawing/2014/main" id="{91E3C5CD-B014-4033-A47E-2E899077CD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08" name="27 CuadroTexto">
          <a:extLst>
            <a:ext uri="{FF2B5EF4-FFF2-40B4-BE49-F238E27FC236}">
              <a16:creationId xmlns="" xmlns:a16="http://schemas.microsoft.com/office/drawing/2014/main" id="{9187A39C-6E13-4E5F-8233-A953B82844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9" name="28 CuadroTexto">
          <a:extLst>
            <a:ext uri="{FF2B5EF4-FFF2-40B4-BE49-F238E27FC236}">
              <a16:creationId xmlns="" xmlns:a16="http://schemas.microsoft.com/office/drawing/2014/main" id="{67548572-85A9-4A0A-988A-22E4C23A4B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0" name="29 CuadroTexto">
          <a:extLst>
            <a:ext uri="{FF2B5EF4-FFF2-40B4-BE49-F238E27FC236}">
              <a16:creationId xmlns="" xmlns:a16="http://schemas.microsoft.com/office/drawing/2014/main" id="{7B24BA76-50C0-44C5-8E11-9E4F3C5EED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1" name="30 CuadroTexto">
          <a:extLst>
            <a:ext uri="{FF2B5EF4-FFF2-40B4-BE49-F238E27FC236}">
              <a16:creationId xmlns="" xmlns:a16="http://schemas.microsoft.com/office/drawing/2014/main" id="{4C2ED1CA-07F8-4D8C-8D4B-78441698BD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12" name="31 CuadroTexto">
          <a:extLst>
            <a:ext uri="{FF2B5EF4-FFF2-40B4-BE49-F238E27FC236}">
              <a16:creationId xmlns="" xmlns:a16="http://schemas.microsoft.com/office/drawing/2014/main" id="{32D93CC4-76E0-4514-9EF6-9AF555C04E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3" name="32 CuadroTexto">
          <a:extLst>
            <a:ext uri="{FF2B5EF4-FFF2-40B4-BE49-F238E27FC236}">
              <a16:creationId xmlns="" xmlns:a16="http://schemas.microsoft.com/office/drawing/2014/main" id="{3ADF0A41-226C-408A-8120-CB081241CF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4" name="33 CuadroTexto">
          <a:extLst>
            <a:ext uri="{FF2B5EF4-FFF2-40B4-BE49-F238E27FC236}">
              <a16:creationId xmlns="" xmlns:a16="http://schemas.microsoft.com/office/drawing/2014/main" id="{A7BE30A9-E812-4A23-9688-674BCC5C68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5" name="34 CuadroTexto">
          <a:extLst>
            <a:ext uri="{FF2B5EF4-FFF2-40B4-BE49-F238E27FC236}">
              <a16:creationId xmlns="" xmlns:a16="http://schemas.microsoft.com/office/drawing/2014/main" id="{0BD0AE8C-102D-4ABC-B696-D9DE437046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6" name="35 CuadroTexto">
          <a:extLst>
            <a:ext uri="{FF2B5EF4-FFF2-40B4-BE49-F238E27FC236}">
              <a16:creationId xmlns="" xmlns:a16="http://schemas.microsoft.com/office/drawing/2014/main" id="{4164E8A8-C088-413F-B559-709B0EF088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7" name="36 CuadroTexto">
          <a:extLst>
            <a:ext uri="{FF2B5EF4-FFF2-40B4-BE49-F238E27FC236}">
              <a16:creationId xmlns="" xmlns:a16="http://schemas.microsoft.com/office/drawing/2014/main" id="{AF4AA21B-1B00-4EDC-867E-2569FC0A84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8" name="37 CuadroTexto">
          <a:extLst>
            <a:ext uri="{FF2B5EF4-FFF2-40B4-BE49-F238E27FC236}">
              <a16:creationId xmlns="" xmlns:a16="http://schemas.microsoft.com/office/drawing/2014/main" id="{290E4C21-4C27-4F53-A80C-9FA1295A48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9" name="38 CuadroTexto">
          <a:extLst>
            <a:ext uri="{FF2B5EF4-FFF2-40B4-BE49-F238E27FC236}">
              <a16:creationId xmlns="" xmlns:a16="http://schemas.microsoft.com/office/drawing/2014/main" id="{A63E3EF0-5865-48EC-8C98-1C7659C5F6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0" name="39 CuadroTexto">
          <a:extLst>
            <a:ext uri="{FF2B5EF4-FFF2-40B4-BE49-F238E27FC236}">
              <a16:creationId xmlns="" xmlns:a16="http://schemas.microsoft.com/office/drawing/2014/main" id="{F67E2E76-DDD6-412C-A907-123435879D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1" name="40 CuadroTexto">
          <a:extLst>
            <a:ext uri="{FF2B5EF4-FFF2-40B4-BE49-F238E27FC236}">
              <a16:creationId xmlns="" xmlns:a16="http://schemas.microsoft.com/office/drawing/2014/main" id="{A21FEC0F-FE9E-49FA-8EED-6AE145CE09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2" name="41 CuadroTexto">
          <a:extLst>
            <a:ext uri="{FF2B5EF4-FFF2-40B4-BE49-F238E27FC236}">
              <a16:creationId xmlns="" xmlns:a16="http://schemas.microsoft.com/office/drawing/2014/main" id="{E938BB9C-59C4-4720-B244-428B75CB14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23" name="42 CuadroTexto">
          <a:extLst>
            <a:ext uri="{FF2B5EF4-FFF2-40B4-BE49-F238E27FC236}">
              <a16:creationId xmlns="" xmlns:a16="http://schemas.microsoft.com/office/drawing/2014/main" id="{BB17C64B-FDE1-4518-BDD0-A7B15A1911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4" name="43 CuadroTexto">
          <a:extLst>
            <a:ext uri="{FF2B5EF4-FFF2-40B4-BE49-F238E27FC236}">
              <a16:creationId xmlns="" xmlns:a16="http://schemas.microsoft.com/office/drawing/2014/main" id="{F64B5154-543B-4B2C-9CEA-D787CB7BFF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5" name="44 CuadroTexto">
          <a:extLst>
            <a:ext uri="{FF2B5EF4-FFF2-40B4-BE49-F238E27FC236}">
              <a16:creationId xmlns="" xmlns:a16="http://schemas.microsoft.com/office/drawing/2014/main" id="{41EB1AD1-79C3-44EE-93D4-BB73324A1D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6" name="45 CuadroTexto">
          <a:extLst>
            <a:ext uri="{FF2B5EF4-FFF2-40B4-BE49-F238E27FC236}">
              <a16:creationId xmlns="" xmlns:a16="http://schemas.microsoft.com/office/drawing/2014/main" id="{099861B1-BB9E-4379-9D12-DA436CC4CE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27" name="46 CuadroTexto">
          <a:extLst>
            <a:ext uri="{FF2B5EF4-FFF2-40B4-BE49-F238E27FC236}">
              <a16:creationId xmlns="" xmlns:a16="http://schemas.microsoft.com/office/drawing/2014/main" id="{E11CE477-28C0-413B-817B-3DC732F5BC0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8" name="47 CuadroTexto">
          <a:extLst>
            <a:ext uri="{FF2B5EF4-FFF2-40B4-BE49-F238E27FC236}">
              <a16:creationId xmlns="" xmlns:a16="http://schemas.microsoft.com/office/drawing/2014/main" id="{B09722F5-9A43-439B-8F40-AD508A526A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9" name="48 CuadroTexto">
          <a:extLst>
            <a:ext uri="{FF2B5EF4-FFF2-40B4-BE49-F238E27FC236}">
              <a16:creationId xmlns="" xmlns:a16="http://schemas.microsoft.com/office/drawing/2014/main" id="{70F766A4-D425-4F59-9061-4631A1606B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0" name="49 CuadroTexto">
          <a:extLst>
            <a:ext uri="{FF2B5EF4-FFF2-40B4-BE49-F238E27FC236}">
              <a16:creationId xmlns="" xmlns:a16="http://schemas.microsoft.com/office/drawing/2014/main" id="{42A668B0-EA24-494E-B7C4-7B0407F7F1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1" name="50 CuadroTexto">
          <a:extLst>
            <a:ext uri="{FF2B5EF4-FFF2-40B4-BE49-F238E27FC236}">
              <a16:creationId xmlns="" xmlns:a16="http://schemas.microsoft.com/office/drawing/2014/main" id="{810610CB-97CF-46F9-B8B9-89C28E641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2" name="51 CuadroTexto">
          <a:extLst>
            <a:ext uri="{FF2B5EF4-FFF2-40B4-BE49-F238E27FC236}">
              <a16:creationId xmlns="" xmlns:a16="http://schemas.microsoft.com/office/drawing/2014/main" id="{3808B37F-8A2A-4FCE-98A7-9778DE500A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3" name="52 CuadroTexto">
          <a:extLst>
            <a:ext uri="{FF2B5EF4-FFF2-40B4-BE49-F238E27FC236}">
              <a16:creationId xmlns="" xmlns:a16="http://schemas.microsoft.com/office/drawing/2014/main" id="{4F0740B2-6B9B-4473-9CA3-891C641A89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4" name="53 CuadroTexto">
          <a:extLst>
            <a:ext uri="{FF2B5EF4-FFF2-40B4-BE49-F238E27FC236}">
              <a16:creationId xmlns="" xmlns:a16="http://schemas.microsoft.com/office/drawing/2014/main" id="{98B3ABE0-A48F-4B2B-8E54-CB7592006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5" name="54 CuadroTexto">
          <a:extLst>
            <a:ext uri="{FF2B5EF4-FFF2-40B4-BE49-F238E27FC236}">
              <a16:creationId xmlns="" xmlns:a16="http://schemas.microsoft.com/office/drawing/2014/main" id="{4BC75C08-6953-4B85-BFA2-372778872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6" name="55 CuadroTexto">
          <a:extLst>
            <a:ext uri="{FF2B5EF4-FFF2-40B4-BE49-F238E27FC236}">
              <a16:creationId xmlns="" xmlns:a16="http://schemas.microsoft.com/office/drawing/2014/main" id="{4A9C5AAD-F97B-4AE3-B2CD-1D1B85374F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7" name="56 CuadroTexto">
          <a:extLst>
            <a:ext uri="{FF2B5EF4-FFF2-40B4-BE49-F238E27FC236}">
              <a16:creationId xmlns="" xmlns:a16="http://schemas.microsoft.com/office/drawing/2014/main" id="{B0DB9997-E743-4A48-9C60-3700C1BCE0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38" name="57 CuadroTexto">
          <a:extLst>
            <a:ext uri="{FF2B5EF4-FFF2-40B4-BE49-F238E27FC236}">
              <a16:creationId xmlns="" xmlns:a16="http://schemas.microsoft.com/office/drawing/2014/main" id="{732CA5F1-0210-41E1-B5FF-A49EC1AE4EB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9" name="58 CuadroTexto">
          <a:extLst>
            <a:ext uri="{FF2B5EF4-FFF2-40B4-BE49-F238E27FC236}">
              <a16:creationId xmlns="" xmlns:a16="http://schemas.microsoft.com/office/drawing/2014/main" id="{0A0CBFD3-3A2C-46F9-A1F9-44CADF2E4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0" name="59 CuadroTexto">
          <a:extLst>
            <a:ext uri="{FF2B5EF4-FFF2-40B4-BE49-F238E27FC236}">
              <a16:creationId xmlns="" xmlns:a16="http://schemas.microsoft.com/office/drawing/2014/main" id="{ABF98689-D865-4C62-ACF9-FCA06B272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1" name="60 CuadroTexto">
          <a:extLst>
            <a:ext uri="{FF2B5EF4-FFF2-40B4-BE49-F238E27FC236}">
              <a16:creationId xmlns="" xmlns:a16="http://schemas.microsoft.com/office/drawing/2014/main" id="{5D1299A8-0FB6-4284-8D30-AE9D69E53B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42" name="61 CuadroTexto">
          <a:extLst>
            <a:ext uri="{FF2B5EF4-FFF2-40B4-BE49-F238E27FC236}">
              <a16:creationId xmlns="" xmlns:a16="http://schemas.microsoft.com/office/drawing/2014/main" id="{E9913536-36EB-4DFE-A4FD-2B08E847EDA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3" name="62 CuadroTexto">
          <a:extLst>
            <a:ext uri="{FF2B5EF4-FFF2-40B4-BE49-F238E27FC236}">
              <a16:creationId xmlns="" xmlns:a16="http://schemas.microsoft.com/office/drawing/2014/main" id="{A1546F79-A492-45B9-8795-FDCB7B736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4" name="63 CuadroTexto">
          <a:extLst>
            <a:ext uri="{FF2B5EF4-FFF2-40B4-BE49-F238E27FC236}">
              <a16:creationId xmlns="" xmlns:a16="http://schemas.microsoft.com/office/drawing/2014/main" id="{A85B2082-52CE-47F3-B63D-0E1B5ACAA1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5" name="64 CuadroTexto">
          <a:extLst>
            <a:ext uri="{FF2B5EF4-FFF2-40B4-BE49-F238E27FC236}">
              <a16:creationId xmlns="" xmlns:a16="http://schemas.microsoft.com/office/drawing/2014/main" id="{1660FBB3-FD64-416B-98F4-569ED32A7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6" name="65 CuadroTexto">
          <a:extLst>
            <a:ext uri="{FF2B5EF4-FFF2-40B4-BE49-F238E27FC236}">
              <a16:creationId xmlns="" xmlns:a16="http://schemas.microsoft.com/office/drawing/2014/main" id="{D7895E69-9C0D-4B3A-A2B1-47D1A5C76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7" name="66 CuadroTexto">
          <a:extLst>
            <a:ext uri="{FF2B5EF4-FFF2-40B4-BE49-F238E27FC236}">
              <a16:creationId xmlns="" xmlns:a16="http://schemas.microsoft.com/office/drawing/2014/main" id="{24E4087D-27CD-4150-B1E7-42C030587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8" name="67 CuadroTexto">
          <a:extLst>
            <a:ext uri="{FF2B5EF4-FFF2-40B4-BE49-F238E27FC236}">
              <a16:creationId xmlns="" xmlns:a16="http://schemas.microsoft.com/office/drawing/2014/main" id="{CAEADB40-3FC8-4E06-B7A0-3AE1049A9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9" name="68 CuadroTexto">
          <a:extLst>
            <a:ext uri="{FF2B5EF4-FFF2-40B4-BE49-F238E27FC236}">
              <a16:creationId xmlns="" xmlns:a16="http://schemas.microsoft.com/office/drawing/2014/main" id="{59DA29C6-F3E8-4254-977A-4E5F37391D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0" name="69 CuadroTexto">
          <a:extLst>
            <a:ext uri="{FF2B5EF4-FFF2-40B4-BE49-F238E27FC236}">
              <a16:creationId xmlns="" xmlns:a16="http://schemas.microsoft.com/office/drawing/2014/main" id="{708AE40D-51D2-4078-8412-1B10C5C88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1" name="70 CuadroTexto">
          <a:extLst>
            <a:ext uri="{FF2B5EF4-FFF2-40B4-BE49-F238E27FC236}">
              <a16:creationId xmlns="" xmlns:a16="http://schemas.microsoft.com/office/drawing/2014/main" id="{E5712C93-8078-4127-B154-329CBD8681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2" name="71 CuadroTexto">
          <a:extLst>
            <a:ext uri="{FF2B5EF4-FFF2-40B4-BE49-F238E27FC236}">
              <a16:creationId xmlns="" xmlns:a16="http://schemas.microsoft.com/office/drawing/2014/main" id="{B4C4A751-91CF-4BAF-B22D-E482E0D869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53" name="72 CuadroTexto">
          <a:extLst>
            <a:ext uri="{FF2B5EF4-FFF2-40B4-BE49-F238E27FC236}">
              <a16:creationId xmlns="" xmlns:a16="http://schemas.microsoft.com/office/drawing/2014/main" id="{EFD7C74F-A37D-4128-9231-4E4C4543593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4" name="73 CuadroTexto">
          <a:extLst>
            <a:ext uri="{FF2B5EF4-FFF2-40B4-BE49-F238E27FC236}">
              <a16:creationId xmlns="" xmlns:a16="http://schemas.microsoft.com/office/drawing/2014/main" id="{ECD9BEA0-D51A-4879-9C8D-3CFD42913F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5" name="74 CuadroTexto">
          <a:extLst>
            <a:ext uri="{FF2B5EF4-FFF2-40B4-BE49-F238E27FC236}">
              <a16:creationId xmlns="" xmlns:a16="http://schemas.microsoft.com/office/drawing/2014/main" id="{2887FD2A-AC07-4076-B49A-11181FAD3C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6" name="75 CuadroTexto">
          <a:extLst>
            <a:ext uri="{FF2B5EF4-FFF2-40B4-BE49-F238E27FC236}">
              <a16:creationId xmlns="" xmlns:a16="http://schemas.microsoft.com/office/drawing/2014/main" id="{C469DB29-B06A-4A41-998B-AB5FC26D38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57" name="76 CuadroTexto">
          <a:extLst>
            <a:ext uri="{FF2B5EF4-FFF2-40B4-BE49-F238E27FC236}">
              <a16:creationId xmlns="" xmlns:a16="http://schemas.microsoft.com/office/drawing/2014/main" id="{958F9F0D-FD46-4ABF-9867-19A9CE53CAC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8" name="77 CuadroTexto">
          <a:extLst>
            <a:ext uri="{FF2B5EF4-FFF2-40B4-BE49-F238E27FC236}">
              <a16:creationId xmlns="" xmlns:a16="http://schemas.microsoft.com/office/drawing/2014/main" id="{E12A383E-496A-4706-BFAE-4A27D2213B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9" name="78 CuadroTexto">
          <a:extLst>
            <a:ext uri="{FF2B5EF4-FFF2-40B4-BE49-F238E27FC236}">
              <a16:creationId xmlns="" xmlns:a16="http://schemas.microsoft.com/office/drawing/2014/main" id="{673EA536-D77D-426C-8BE5-BCE28B2D93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0" name="79 CuadroTexto">
          <a:extLst>
            <a:ext uri="{FF2B5EF4-FFF2-40B4-BE49-F238E27FC236}">
              <a16:creationId xmlns="" xmlns:a16="http://schemas.microsoft.com/office/drawing/2014/main" id="{A2CEF46E-A864-4626-B452-9397C5E106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1" name="80 CuadroTexto">
          <a:extLst>
            <a:ext uri="{FF2B5EF4-FFF2-40B4-BE49-F238E27FC236}">
              <a16:creationId xmlns="" xmlns:a16="http://schemas.microsoft.com/office/drawing/2014/main" id="{9C250C21-6C31-4C0B-B14B-9F11E9EB8C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2" name="81 CuadroTexto">
          <a:extLst>
            <a:ext uri="{FF2B5EF4-FFF2-40B4-BE49-F238E27FC236}">
              <a16:creationId xmlns="" xmlns:a16="http://schemas.microsoft.com/office/drawing/2014/main" id="{783AC51C-F30C-40B7-BCD2-E9782A1F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3" name="82 CuadroTexto">
          <a:extLst>
            <a:ext uri="{FF2B5EF4-FFF2-40B4-BE49-F238E27FC236}">
              <a16:creationId xmlns="" xmlns:a16="http://schemas.microsoft.com/office/drawing/2014/main" id="{2713466D-A869-430C-BD19-F54DF2AAC4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4" name="83 CuadroTexto">
          <a:extLst>
            <a:ext uri="{FF2B5EF4-FFF2-40B4-BE49-F238E27FC236}">
              <a16:creationId xmlns="" xmlns:a16="http://schemas.microsoft.com/office/drawing/2014/main" id="{1C4748C3-816D-4C09-8BBD-3A6565441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5" name="84 CuadroTexto">
          <a:extLst>
            <a:ext uri="{FF2B5EF4-FFF2-40B4-BE49-F238E27FC236}">
              <a16:creationId xmlns="" xmlns:a16="http://schemas.microsoft.com/office/drawing/2014/main" id="{BE1FDA25-9457-4657-A35D-73910E977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6" name="85 CuadroTexto">
          <a:extLst>
            <a:ext uri="{FF2B5EF4-FFF2-40B4-BE49-F238E27FC236}">
              <a16:creationId xmlns="" xmlns:a16="http://schemas.microsoft.com/office/drawing/2014/main" id="{51E7E97D-5584-418F-B59D-AE1566B96D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7" name="86 CuadroTexto">
          <a:extLst>
            <a:ext uri="{FF2B5EF4-FFF2-40B4-BE49-F238E27FC236}">
              <a16:creationId xmlns="" xmlns:a16="http://schemas.microsoft.com/office/drawing/2014/main" id="{3838CB58-5237-409C-9B21-2261BDC034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68" name="87 CuadroTexto">
          <a:extLst>
            <a:ext uri="{FF2B5EF4-FFF2-40B4-BE49-F238E27FC236}">
              <a16:creationId xmlns="" xmlns:a16="http://schemas.microsoft.com/office/drawing/2014/main" id="{4C4B0B7E-C6B7-4FDA-9D53-9D4424BA67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9" name="88 CuadroTexto">
          <a:extLst>
            <a:ext uri="{FF2B5EF4-FFF2-40B4-BE49-F238E27FC236}">
              <a16:creationId xmlns="" xmlns:a16="http://schemas.microsoft.com/office/drawing/2014/main" id="{E1458F7A-1118-4AB0-B448-D094BBE80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0" name="89 CuadroTexto">
          <a:extLst>
            <a:ext uri="{FF2B5EF4-FFF2-40B4-BE49-F238E27FC236}">
              <a16:creationId xmlns="" xmlns:a16="http://schemas.microsoft.com/office/drawing/2014/main" id="{449BB8C6-F4EB-4BAB-A29B-FE7D3412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1" name="90 CuadroTexto">
          <a:extLst>
            <a:ext uri="{FF2B5EF4-FFF2-40B4-BE49-F238E27FC236}">
              <a16:creationId xmlns="" xmlns:a16="http://schemas.microsoft.com/office/drawing/2014/main" id="{3591721A-D7A4-4346-B9FB-483A2365E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72" name="91 CuadroTexto">
          <a:extLst>
            <a:ext uri="{FF2B5EF4-FFF2-40B4-BE49-F238E27FC236}">
              <a16:creationId xmlns="" xmlns:a16="http://schemas.microsoft.com/office/drawing/2014/main" id="{11E13C52-9DF9-454C-88B6-2B7D903FDA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3" name="92 CuadroTexto">
          <a:extLst>
            <a:ext uri="{FF2B5EF4-FFF2-40B4-BE49-F238E27FC236}">
              <a16:creationId xmlns="" xmlns:a16="http://schemas.microsoft.com/office/drawing/2014/main" id="{EAA4A104-1ADE-4EF9-A218-53CD74A565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4" name="93 CuadroTexto">
          <a:extLst>
            <a:ext uri="{FF2B5EF4-FFF2-40B4-BE49-F238E27FC236}">
              <a16:creationId xmlns="" xmlns:a16="http://schemas.microsoft.com/office/drawing/2014/main" id="{6019C35D-3922-4C9F-8BDE-743A2F9578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5" name="94 CuadroTexto">
          <a:extLst>
            <a:ext uri="{FF2B5EF4-FFF2-40B4-BE49-F238E27FC236}">
              <a16:creationId xmlns="" xmlns:a16="http://schemas.microsoft.com/office/drawing/2014/main" id="{031D242B-2D19-4AEA-B91A-F34FD0964D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6" name="95 CuadroTexto">
          <a:extLst>
            <a:ext uri="{FF2B5EF4-FFF2-40B4-BE49-F238E27FC236}">
              <a16:creationId xmlns="" xmlns:a16="http://schemas.microsoft.com/office/drawing/2014/main" id="{C1CCDB01-6DA8-443E-B588-8D8287AE26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7" name="96 CuadroTexto">
          <a:extLst>
            <a:ext uri="{FF2B5EF4-FFF2-40B4-BE49-F238E27FC236}">
              <a16:creationId xmlns="" xmlns:a16="http://schemas.microsoft.com/office/drawing/2014/main" id="{F4090C0A-C506-4C38-B0A8-1475AA43CD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8" name="97 CuadroTexto">
          <a:extLst>
            <a:ext uri="{FF2B5EF4-FFF2-40B4-BE49-F238E27FC236}">
              <a16:creationId xmlns="" xmlns:a16="http://schemas.microsoft.com/office/drawing/2014/main" id="{7EE46940-75C7-4A90-A44C-16C2242FA2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9" name="98 CuadroTexto">
          <a:extLst>
            <a:ext uri="{FF2B5EF4-FFF2-40B4-BE49-F238E27FC236}">
              <a16:creationId xmlns="" xmlns:a16="http://schemas.microsoft.com/office/drawing/2014/main" id="{2AAC3634-037D-453A-9932-99FCDB7514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0" name="99 CuadroTexto">
          <a:extLst>
            <a:ext uri="{FF2B5EF4-FFF2-40B4-BE49-F238E27FC236}">
              <a16:creationId xmlns="" xmlns:a16="http://schemas.microsoft.com/office/drawing/2014/main" id="{AC208C09-2AF3-4BE3-9682-8A1A26063F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1" name="100 CuadroTexto">
          <a:extLst>
            <a:ext uri="{FF2B5EF4-FFF2-40B4-BE49-F238E27FC236}">
              <a16:creationId xmlns="" xmlns:a16="http://schemas.microsoft.com/office/drawing/2014/main" id="{D7F882CD-DBA1-406A-86B1-354C124F33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2" name="101 CuadroTexto">
          <a:extLst>
            <a:ext uri="{FF2B5EF4-FFF2-40B4-BE49-F238E27FC236}">
              <a16:creationId xmlns="" xmlns:a16="http://schemas.microsoft.com/office/drawing/2014/main" id="{4709A18C-48A3-4578-9550-AC26EF7854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3" name="102 CuadroTexto">
          <a:extLst>
            <a:ext uri="{FF2B5EF4-FFF2-40B4-BE49-F238E27FC236}">
              <a16:creationId xmlns="" xmlns:a16="http://schemas.microsoft.com/office/drawing/2014/main" id="{B3BFFA01-2449-4493-945C-E520B9AE77A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4" name="103 CuadroTexto">
          <a:extLst>
            <a:ext uri="{FF2B5EF4-FFF2-40B4-BE49-F238E27FC236}">
              <a16:creationId xmlns="" xmlns:a16="http://schemas.microsoft.com/office/drawing/2014/main" id="{55D106A4-D134-486B-910E-5671705A1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5" name="104 CuadroTexto">
          <a:extLst>
            <a:ext uri="{FF2B5EF4-FFF2-40B4-BE49-F238E27FC236}">
              <a16:creationId xmlns="" xmlns:a16="http://schemas.microsoft.com/office/drawing/2014/main" id="{9852A4F9-4F97-4740-9E0A-F47C529ECF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6" name="105 CuadroTexto">
          <a:extLst>
            <a:ext uri="{FF2B5EF4-FFF2-40B4-BE49-F238E27FC236}">
              <a16:creationId xmlns="" xmlns:a16="http://schemas.microsoft.com/office/drawing/2014/main" id="{84A7D576-27B7-443A-BAE3-7CB979987E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87" name="106 CuadroTexto">
          <a:extLst>
            <a:ext uri="{FF2B5EF4-FFF2-40B4-BE49-F238E27FC236}">
              <a16:creationId xmlns="" xmlns:a16="http://schemas.microsoft.com/office/drawing/2014/main" id="{6922FAD7-ABA1-468C-A31A-00A4A1CAC56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8" name="107 CuadroTexto">
          <a:extLst>
            <a:ext uri="{FF2B5EF4-FFF2-40B4-BE49-F238E27FC236}">
              <a16:creationId xmlns="" xmlns:a16="http://schemas.microsoft.com/office/drawing/2014/main" id="{4FD22559-B2EB-43B5-8FD2-CBB858BDEC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9" name="108 CuadroTexto">
          <a:extLst>
            <a:ext uri="{FF2B5EF4-FFF2-40B4-BE49-F238E27FC236}">
              <a16:creationId xmlns="" xmlns:a16="http://schemas.microsoft.com/office/drawing/2014/main" id="{FD55C9F0-0CEB-4F5C-BFD0-32B4691E1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0" name="109 CuadroTexto">
          <a:extLst>
            <a:ext uri="{FF2B5EF4-FFF2-40B4-BE49-F238E27FC236}">
              <a16:creationId xmlns="" xmlns:a16="http://schemas.microsoft.com/office/drawing/2014/main" id="{299BC79D-07F6-42A9-BBA5-6EAB440C4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1" name="110 CuadroTexto">
          <a:extLst>
            <a:ext uri="{FF2B5EF4-FFF2-40B4-BE49-F238E27FC236}">
              <a16:creationId xmlns="" xmlns:a16="http://schemas.microsoft.com/office/drawing/2014/main" id="{B8FB4251-1663-4033-AE0E-CBE4E93266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2" name="111 CuadroTexto">
          <a:extLst>
            <a:ext uri="{FF2B5EF4-FFF2-40B4-BE49-F238E27FC236}">
              <a16:creationId xmlns="" xmlns:a16="http://schemas.microsoft.com/office/drawing/2014/main" id="{F19629EE-01D3-41D3-9651-BDA4B7BE1C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3" name="112 CuadroTexto">
          <a:extLst>
            <a:ext uri="{FF2B5EF4-FFF2-40B4-BE49-F238E27FC236}">
              <a16:creationId xmlns="" xmlns:a16="http://schemas.microsoft.com/office/drawing/2014/main" id="{AE04A7D6-6237-4CC4-B0BA-0DEF6A65BD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4" name="113 CuadroTexto">
          <a:extLst>
            <a:ext uri="{FF2B5EF4-FFF2-40B4-BE49-F238E27FC236}">
              <a16:creationId xmlns="" xmlns:a16="http://schemas.microsoft.com/office/drawing/2014/main" id="{6C328086-61A2-43B7-A13C-D17B9B51CA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5" name="114 CuadroTexto">
          <a:extLst>
            <a:ext uri="{FF2B5EF4-FFF2-40B4-BE49-F238E27FC236}">
              <a16:creationId xmlns="" xmlns:a16="http://schemas.microsoft.com/office/drawing/2014/main" id="{B35BA788-1388-41C0-8ED0-C8E8638353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6" name="115 CuadroTexto">
          <a:extLst>
            <a:ext uri="{FF2B5EF4-FFF2-40B4-BE49-F238E27FC236}">
              <a16:creationId xmlns="" xmlns:a16="http://schemas.microsoft.com/office/drawing/2014/main" id="{47F3003F-10E8-4D21-ADDF-298D3C9E08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7" name="116 CuadroTexto">
          <a:extLst>
            <a:ext uri="{FF2B5EF4-FFF2-40B4-BE49-F238E27FC236}">
              <a16:creationId xmlns="" xmlns:a16="http://schemas.microsoft.com/office/drawing/2014/main" id="{FD10B0FE-B9A6-4522-8362-44158C8A9B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98" name="117 CuadroTexto">
          <a:extLst>
            <a:ext uri="{FF2B5EF4-FFF2-40B4-BE49-F238E27FC236}">
              <a16:creationId xmlns="" xmlns:a16="http://schemas.microsoft.com/office/drawing/2014/main" id="{9E6B1097-6800-4AF2-8302-D6BF23A50A0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9" name="118 CuadroTexto">
          <a:extLst>
            <a:ext uri="{FF2B5EF4-FFF2-40B4-BE49-F238E27FC236}">
              <a16:creationId xmlns="" xmlns:a16="http://schemas.microsoft.com/office/drawing/2014/main" id="{BD7005ED-3D18-4B2C-91E4-D460A9427B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0" name="119 CuadroTexto">
          <a:extLst>
            <a:ext uri="{FF2B5EF4-FFF2-40B4-BE49-F238E27FC236}">
              <a16:creationId xmlns="" xmlns:a16="http://schemas.microsoft.com/office/drawing/2014/main" id="{51DE0E05-A71D-4E29-A09B-F70DA49B3E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1" name="120 CuadroTexto">
          <a:extLst>
            <a:ext uri="{FF2B5EF4-FFF2-40B4-BE49-F238E27FC236}">
              <a16:creationId xmlns="" xmlns:a16="http://schemas.microsoft.com/office/drawing/2014/main" id="{98638266-7C63-44E5-A261-EDA86AC532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02" name="121 CuadroTexto">
          <a:extLst>
            <a:ext uri="{FF2B5EF4-FFF2-40B4-BE49-F238E27FC236}">
              <a16:creationId xmlns="" xmlns:a16="http://schemas.microsoft.com/office/drawing/2014/main" id="{A6C302A0-2A2E-4C55-9255-FDAA24E45A3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3" name="122 CuadroTexto">
          <a:extLst>
            <a:ext uri="{FF2B5EF4-FFF2-40B4-BE49-F238E27FC236}">
              <a16:creationId xmlns="" xmlns:a16="http://schemas.microsoft.com/office/drawing/2014/main" id="{09325834-CE1B-45CF-9AF4-1BB8B822C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4" name="123 CuadroTexto">
          <a:extLst>
            <a:ext uri="{FF2B5EF4-FFF2-40B4-BE49-F238E27FC236}">
              <a16:creationId xmlns="" xmlns:a16="http://schemas.microsoft.com/office/drawing/2014/main" id="{958E7BFD-39C6-4614-A281-6EFCC7081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5" name="124 CuadroTexto">
          <a:extLst>
            <a:ext uri="{FF2B5EF4-FFF2-40B4-BE49-F238E27FC236}">
              <a16:creationId xmlns="" xmlns:a16="http://schemas.microsoft.com/office/drawing/2014/main" id="{E4AD40C8-5876-4253-9CD4-FF0FD18088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6" name="125 CuadroTexto">
          <a:extLst>
            <a:ext uri="{FF2B5EF4-FFF2-40B4-BE49-F238E27FC236}">
              <a16:creationId xmlns="" xmlns:a16="http://schemas.microsoft.com/office/drawing/2014/main" id="{B8042802-865D-47EC-83B8-FCCC04D8DF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7" name="126 CuadroTexto">
          <a:extLst>
            <a:ext uri="{FF2B5EF4-FFF2-40B4-BE49-F238E27FC236}">
              <a16:creationId xmlns="" xmlns:a16="http://schemas.microsoft.com/office/drawing/2014/main" id="{0B0CF72D-A1A0-49BB-9910-465AFB4A9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8" name="127 CuadroTexto">
          <a:extLst>
            <a:ext uri="{FF2B5EF4-FFF2-40B4-BE49-F238E27FC236}">
              <a16:creationId xmlns="" xmlns:a16="http://schemas.microsoft.com/office/drawing/2014/main" id="{9D896AD0-A6BA-40BF-BE4F-96DC47A321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9" name="128 CuadroTexto">
          <a:extLst>
            <a:ext uri="{FF2B5EF4-FFF2-40B4-BE49-F238E27FC236}">
              <a16:creationId xmlns="" xmlns:a16="http://schemas.microsoft.com/office/drawing/2014/main" id="{EC210117-7009-4756-A563-22C1D4C93F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0" name="129 CuadroTexto">
          <a:extLst>
            <a:ext uri="{FF2B5EF4-FFF2-40B4-BE49-F238E27FC236}">
              <a16:creationId xmlns="" xmlns:a16="http://schemas.microsoft.com/office/drawing/2014/main" id="{B34D7240-F3DB-49AF-83D2-CCC2FFD5F6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1" name="130 CuadroTexto">
          <a:extLst>
            <a:ext uri="{FF2B5EF4-FFF2-40B4-BE49-F238E27FC236}">
              <a16:creationId xmlns="" xmlns:a16="http://schemas.microsoft.com/office/drawing/2014/main" id="{292A025A-B12F-42E9-94F7-A5563C027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2" name="131 CuadroTexto">
          <a:extLst>
            <a:ext uri="{FF2B5EF4-FFF2-40B4-BE49-F238E27FC236}">
              <a16:creationId xmlns="" xmlns:a16="http://schemas.microsoft.com/office/drawing/2014/main" id="{918845CC-BBFF-4163-A507-F584C3B4D2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13" name="132 CuadroTexto">
          <a:extLst>
            <a:ext uri="{FF2B5EF4-FFF2-40B4-BE49-F238E27FC236}">
              <a16:creationId xmlns="" xmlns:a16="http://schemas.microsoft.com/office/drawing/2014/main" id="{4FB5F91A-02B4-43BC-8F1A-F02260233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4" name="133 CuadroTexto">
          <a:extLst>
            <a:ext uri="{FF2B5EF4-FFF2-40B4-BE49-F238E27FC236}">
              <a16:creationId xmlns="" xmlns:a16="http://schemas.microsoft.com/office/drawing/2014/main" id="{86BFEB53-15D1-4D96-A564-7580B5C7B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5" name="134 CuadroTexto">
          <a:extLst>
            <a:ext uri="{FF2B5EF4-FFF2-40B4-BE49-F238E27FC236}">
              <a16:creationId xmlns="" xmlns:a16="http://schemas.microsoft.com/office/drawing/2014/main" id="{C3AC9199-C9CD-473D-BBF5-0C50D425A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6" name="135 CuadroTexto">
          <a:extLst>
            <a:ext uri="{FF2B5EF4-FFF2-40B4-BE49-F238E27FC236}">
              <a16:creationId xmlns="" xmlns:a16="http://schemas.microsoft.com/office/drawing/2014/main" id="{7389E521-4206-4511-A80C-C0C46736C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17" name="136 CuadroTexto">
          <a:extLst>
            <a:ext uri="{FF2B5EF4-FFF2-40B4-BE49-F238E27FC236}">
              <a16:creationId xmlns="" xmlns:a16="http://schemas.microsoft.com/office/drawing/2014/main" id="{7E8FE8B4-8AF3-4743-A6FA-27880515AF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8" name="137 CuadroTexto">
          <a:extLst>
            <a:ext uri="{FF2B5EF4-FFF2-40B4-BE49-F238E27FC236}">
              <a16:creationId xmlns="" xmlns:a16="http://schemas.microsoft.com/office/drawing/2014/main" id="{E7856F8E-794B-4C51-8FD1-787B5FADAE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9" name="138 CuadroTexto">
          <a:extLst>
            <a:ext uri="{FF2B5EF4-FFF2-40B4-BE49-F238E27FC236}">
              <a16:creationId xmlns="" xmlns:a16="http://schemas.microsoft.com/office/drawing/2014/main" id="{5F5296C6-8D6A-432A-875E-094E338E1E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0" name="139 CuadroTexto">
          <a:extLst>
            <a:ext uri="{FF2B5EF4-FFF2-40B4-BE49-F238E27FC236}">
              <a16:creationId xmlns="" xmlns:a16="http://schemas.microsoft.com/office/drawing/2014/main" id="{1276C010-379F-4D2A-8AD4-2256689DA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1" name="140 CuadroTexto">
          <a:extLst>
            <a:ext uri="{FF2B5EF4-FFF2-40B4-BE49-F238E27FC236}">
              <a16:creationId xmlns="" xmlns:a16="http://schemas.microsoft.com/office/drawing/2014/main" id="{37CA79FB-47D1-4B28-958B-795D7A8EC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2" name="141 CuadroTexto">
          <a:extLst>
            <a:ext uri="{FF2B5EF4-FFF2-40B4-BE49-F238E27FC236}">
              <a16:creationId xmlns="" xmlns:a16="http://schemas.microsoft.com/office/drawing/2014/main" id="{AFBEFA46-3EDE-42DC-83F1-F62E4DADC3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3" name="142 CuadroTexto">
          <a:extLst>
            <a:ext uri="{FF2B5EF4-FFF2-40B4-BE49-F238E27FC236}">
              <a16:creationId xmlns="" xmlns:a16="http://schemas.microsoft.com/office/drawing/2014/main" id="{4B3817B6-DCE5-4168-A405-4161A2C99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4" name="143 CuadroTexto">
          <a:extLst>
            <a:ext uri="{FF2B5EF4-FFF2-40B4-BE49-F238E27FC236}">
              <a16:creationId xmlns="" xmlns:a16="http://schemas.microsoft.com/office/drawing/2014/main" id="{EEE30B52-AFAD-46B8-AB01-2A8B55931C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5" name="144 CuadroTexto">
          <a:extLst>
            <a:ext uri="{FF2B5EF4-FFF2-40B4-BE49-F238E27FC236}">
              <a16:creationId xmlns="" xmlns:a16="http://schemas.microsoft.com/office/drawing/2014/main" id="{13DDA7F1-420D-48AD-86AA-72802A6B46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6" name="145 CuadroTexto">
          <a:extLst>
            <a:ext uri="{FF2B5EF4-FFF2-40B4-BE49-F238E27FC236}">
              <a16:creationId xmlns="" xmlns:a16="http://schemas.microsoft.com/office/drawing/2014/main" id="{D211EB4D-426C-4ABE-A5C9-5A31573649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7" name="146 CuadroTexto">
          <a:extLst>
            <a:ext uri="{FF2B5EF4-FFF2-40B4-BE49-F238E27FC236}">
              <a16:creationId xmlns="" xmlns:a16="http://schemas.microsoft.com/office/drawing/2014/main" id="{77F84B55-33F1-4441-9AA2-1628C4B62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28" name="147 CuadroTexto">
          <a:extLst>
            <a:ext uri="{FF2B5EF4-FFF2-40B4-BE49-F238E27FC236}">
              <a16:creationId xmlns="" xmlns:a16="http://schemas.microsoft.com/office/drawing/2014/main" id="{F36FB9AD-5287-4163-B6E5-923F3FE9704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9" name="148 CuadroTexto">
          <a:extLst>
            <a:ext uri="{FF2B5EF4-FFF2-40B4-BE49-F238E27FC236}">
              <a16:creationId xmlns="" xmlns:a16="http://schemas.microsoft.com/office/drawing/2014/main" id="{BD7153FF-DE42-4E9B-B563-A9401632CA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0" name="149 CuadroTexto">
          <a:extLst>
            <a:ext uri="{FF2B5EF4-FFF2-40B4-BE49-F238E27FC236}">
              <a16:creationId xmlns="" xmlns:a16="http://schemas.microsoft.com/office/drawing/2014/main" id="{AC6C0A6F-633E-49C8-AF17-3CCD12C132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1" name="150 CuadroTexto">
          <a:extLst>
            <a:ext uri="{FF2B5EF4-FFF2-40B4-BE49-F238E27FC236}">
              <a16:creationId xmlns="" xmlns:a16="http://schemas.microsoft.com/office/drawing/2014/main" id="{53460E7A-4314-4248-A012-19202CA54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32" name="151 CuadroTexto">
          <a:extLst>
            <a:ext uri="{FF2B5EF4-FFF2-40B4-BE49-F238E27FC236}">
              <a16:creationId xmlns="" xmlns:a16="http://schemas.microsoft.com/office/drawing/2014/main" id="{D4FC496D-E390-4136-AC80-CCD122AD4E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3" name="152 CuadroTexto">
          <a:extLst>
            <a:ext uri="{FF2B5EF4-FFF2-40B4-BE49-F238E27FC236}">
              <a16:creationId xmlns="" xmlns:a16="http://schemas.microsoft.com/office/drawing/2014/main" id="{1B31A8F1-5720-4DC4-8046-192369A264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4" name="153 CuadroTexto">
          <a:extLst>
            <a:ext uri="{FF2B5EF4-FFF2-40B4-BE49-F238E27FC236}">
              <a16:creationId xmlns="" xmlns:a16="http://schemas.microsoft.com/office/drawing/2014/main" id="{487AA420-BF73-4DA2-85F4-A0ABF5EBA0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5" name="154 CuadroTexto">
          <a:extLst>
            <a:ext uri="{FF2B5EF4-FFF2-40B4-BE49-F238E27FC236}">
              <a16:creationId xmlns="" xmlns:a16="http://schemas.microsoft.com/office/drawing/2014/main" id="{AB70B9F2-D3D8-46A4-B26D-AA7AF7859B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6" name="155 CuadroTexto">
          <a:extLst>
            <a:ext uri="{FF2B5EF4-FFF2-40B4-BE49-F238E27FC236}">
              <a16:creationId xmlns="" xmlns:a16="http://schemas.microsoft.com/office/drawing/2014/main" id="{E46969D0-37DA-4B56-A482-59F9B6439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7" name="156 CuadroTexto">
          <a:extLst>
            <a:ext uri="{FF2B5EF4-FFF2-40B4-BE49-F238E27FC236}">
              <a16:creationId xmlns="" xmlns:a16="http://schemas.microsoft.com/office/drawing/2014/main" id="{638E145F-27A3-4AAD-A168-BF4FB45AC2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8" name="157 CuadroTexto">
          <a:extLst>
            <a:ext uri="{FF2B5EF4-FFF2-40B4-BE49-F238E27FC236}">
              <a16:creationId xmlns="" xmlns:a16="http://schemas.microsoft.com/office/drawing/2014/main" id="{861488FA-965F-4929-AB78-53A26C4DE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9" name="158 CuadroTexto">
          <a:extLst>
            <a:ext uri="{FF2B5EF4-FFF2-40B4-BE49-F238E27FC236}">
              <a16:creationId xmlns="" xmlns:a16="http://schemas.microsoft.com/office/drawing/2014/main" id="{4CB86C3B-7AF3-4D13-9C97-049C06716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0" name="159 CuadroTexto">
          <a:extLst>
            <a:ext uri="{FF2B5EF4-FFF2-40B4-BE49-F238E27FC236}">
              <a16:creationId xmlns="" xmlns:a16="http://schemas.microsoft.com/office/drawing/2014/main" id="{F5DD0D19-5098-4117-94A4-9422C4DCA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1" name="160 CuadroTexto">
          <a:extLst>
            <a:ext uri="{FF2B5EF4-FFF2-40B4-BE49-F238E27FC236}">
              <a16:creationId xmlns="" xmlns:a16="http://schemas.microsoft.com/office/drawing/2014/main" id="{E771CEF3-BB3E-4066-9DA4-1768F1701B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2" name="161 CuadroTexto">
          <a:extLst>
            <a:ext uri="{FF2B5EF4-FFF2-40B4-BE49-F238E27FC236}">
              <a16:creationId xmlns="" xmlns:a16="http://schemas.microsoft.com/office/drawing/2014/main" id="{3A672BC9-641F-44A4-935E-D65375C65B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43" name="162 CuadroTexto">
          <a:extLst>
            <a:ext uri="{FF2B5EF4-FFF2-40B4-BE49-F238E27FC236}">
              <a16:creationId xmlns="" xmlns:a16="http://schemas.microsoft.com/office/drawing/2014/main" id="{85B8CD44-511E-4E1A-B783-0F27FAE673E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4" name="163 CuadroTexto">
          <a:extLst>
            <a:ext uri="{FF2B5EF4-FFF2-40B4-BE49-F238E27FC236}">
              <a16:creationId xmlns="" xmlns:a16="http://schemas.microsoft.com/office/drawing/2014/main" id="{66826AF0-2DFB-48AC-8EC2-C1C0EE8DC8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5" name="164 CuadroTexto">
          <a:extLst>
            <a:ext uri="{FF2B5EF4-FFF2-40B4-BE49-F238E27FC236}">
              <a16:creationId xmlns="" xmlns:a16="http://schemas.microsoft.com/office/drawing/2014/main" id="{B2D68870-32D2-4615-A047-D61AAAFC0E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6" name="165 CuadroTexto">
          <a:extLst>
            <a:ext uri="{FF2B5EF4-FFF2-40B4-BE49-F238E27FC236}">
              <a16:creationId xmlns="" xmlns:a16="http://schemas.microsoft.com/office/drawing/2014/main" id="{495803EA-3DE1-44FD-9F81-145BBA64EA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47" name="166 CuadroTexto">
          <a:extLst>
            <a:ext uri="{FF2B5EF4-FFF2-40B4-BE49-F238E27FC236}">
              <a16:creationId xmlns="" xmlns:a16="http://schemas.microsoft.com/office/drawing/2014/main" id="{88A228F9-E176-4E05-B8AC-1EEABFA127B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8" name="167 CuadroTexto">
          <a:extLst>
            <a:ext uri="{FF2B5EF4-FFF2-40B4-BE49-F238E27FC236}">
              <a16:creationId xmlns="" xmlns:a16="http://schemas.microsoft.com/office/drawing/2014/main" id="{DAD413EE-7EC3-44F6-B645-5F3956002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9" name="168 CuadroTexto">
          <a:extLst>
            <a:ext uri="{FF2B5EF4-FFF2-40B4-BE49-F238E27FC236}">
              <a16:creationId xmlns="" xmlns:a16="http://schemas.microsoft.com/office/drawing/2014/main" id="{FDE9801C-6D80-43A1-B6B5-43BE200C7F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0" name="169 CuadroTexto">
          <a:extLst>
            <a:ext uri="{FF2B5EF4-FFF2-40B4-BE49-F238E27FC236}">
              <a16:creationId xmlns="" xmlns:a16="http://schemas.microsoft.com/office/drawing/2014/main" id="{CBDD72F4-878D-46D0-940B-6C3F1C5327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1" name="170 CuadroTexto">
          <a:extLst>
            <a:ext uri="{FF2B5EF4-FFF2-40B4-BE49-F238E27FC236}">
              <a16:creationId xmlns="" xmlns:a16="http://schemas.microsoft.com/office/drawing/2014/main" id="{3DC97742-C971-4A24-B10D-FDDE7784B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2" name="171 CuadroTexto">
          <a:extLst>
            <a:ext uri="{FF2B5EF4-FFF2-40B4-BE49-F238E27FC236}">
              <a16:creationId xmlns="" xmlns:a16="http://schemas.microsoft.com/office/drawing/2014/main" id="{7619B54C-9A77-4BAE-89C9-57F3170EE2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3" name="172 CuadroTexto">
          <a:extLst>
            <a:ext uri="{FF2B5EF4-FFF2-40B4-BE49-F238E27FC236}">
              <a16:creationId xmlns="" xmlns:a16="http://schemas.microsoft.com/office/drawing/2014/main" id="{BA2798A7-E4D6-48ED-90C2-AA8D46E93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4" name="173 CuadroTexto">
          <a:extLst>
            <a:ext uri="{FF2B5EF4-FFF2-40B4-BE49-F238E27FC236}">
              <a16:creationId xmlns="" xmlns:a16="http://schemas.microsoft.com/office/drawing/2014/main" id="{3162313F-7E51-4E5E-80DE-41F5992E3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5" name="174 CuadroTexto">
          <a:extLst>
            <a:ext uri="{FF2B5EF4-FFF2-40B4-BE49-F238E27FC236}">
              <a16:creationId xmlns="" xmlns:a16="http://schemas.microsoft.com/office/drawing/2014/main" id="{D0C2107B-6FA1-4C63-A2F0-5D1E03575D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6" name="175 CuadroTexto">
          <a:extLst>
            <a:ext uri="{FF2B5EF4-FFF2-40B4-BE49-F238E27FC236}">
              <a16:creationId xmlns="" xmlns:a16="http://schemas.microsoft.com/office/drawing/2014/main" id="{9F509D00-F75D-4615-A9C6-A76801BF01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7" name="176 CuadroTexto">
          <a:extLst>
            <a:ext uri="{FF2B5EF4-FFF2-40B4-BE49-F238E27FC236}">
              <a16:creationId xmlns="" xmlns:a16="http://schemas.microsoft.com/office/drawing/2014/main" id="{F7FE1C26-C251-4883-910D-5E61E8292E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58" name="177 CuadroTexto">
          <a:extLst>
            <a:ext uri="{FF2B5EF4-FFF2-40B4-BE49-F238E27FC236}">
              <a16:creationId xmlns="" xmlns:a16="http://schemas.microsoft.com/office/drawing/2014/main" id="{1B90E30D-48FF-4376-951A-4E09642B9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9" name="178 CuadroTexto">
          <a:extLst>
            <a:ext uri="{FF2B5EF4-FFF2-40B4-BE49-F238E27FC236}">
              <a16:creationId xmlns="" xmlns:a16="http://schemas.microsoft.com/office/drawing/2014/main" id="{84A9CACB-46EF-4F33-9E53-4C5F14822D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0" name="179 CuadroTexto">
          <a:extLst>
            <a:ext uri="{FF2B5EF4-FFF2-40B4-BE49-F238E27FC236}">
              <a16:creationId xmlns="" xmlns:a16="http://schemas.microsoft.com/office/drawing/2014/main" id="{EB187DCF-DF17-4625-993E-7B90FD46D8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1" name="180 CuadroTexto">
          <a:extLst>
            <a:ext uri="{FF2B5EF4-FFF2-40B4-BE49-F238E27FC236}">
              <a16:creationId xmlns="" xmlns:a16="http://schemas.microsoft.com/office/drawing/2014/main" id="{59969A7B-0F46-418F-AF96-DC8443EF4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62" name="181 CuadroTexto">
          <a:extLst>
            <a:ext uri="{FF2B5EF4-FFF2-40B4-BE49-F238E27FC236}">
              <a16:creationId xmlns="" xmlns:a16="http://schemas.microsoft.com/office/drawing/2014/main" id="{09032BDD-3C0E-4954-BB57-0CCBDB57111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3" name="182 CuadroTexto">
          <a:extLst>
            <a:ext uri="{FF2B5EF4-FFF2-40B4-BE49-F238E27FC236}">
              <a16:creationId xmlns="" xmlns:a16="http://schemas.microsoft.com/office/drawing/2014/main" id="{5572312E-70D2-4C4D-8AAE-7C8A828A8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4" name="183 CuadroTexto">
          <a:extLst>
            <a:ext uri="{FF2B5EF4-FFF2-40B4-BE49-F238E27FC236}">
              <a16:creationId xmlns="" xmlns:a16="http://schemas.microsoft.com/office/drawing/2014/main" id="{2FF03941-A148-4F26-AF9C-F8486E6758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5" name="184 CuadroTexto">
          <a:extLst>
            <a:ext uri="{FF2B5EF4-FFF2-40B4-BE49-F238E27FC236}">
              <a16:creationId xmlns="" xmlns:a16="http://schemas.microsoft.com/office/drawing/2014/main" id="{9F9020E2-B785-4F93-BFB9-7D3B7816B8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6" name="185 CuadroTexto">
          <a:extLst>
            <a:ext uri="{FF2B5EF4-FFF2-40B4-BE49-F238E27FC236}">
              <a16:creationId xmlns="" xmlns:a16="http://schemas.microsoft.com/office/drawing/2014/main" id="{E80024F7-0042-4A6A-8911-BAE3D87EBC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7" name="186 CuadroTexto">
          <a:extLst>
            <a:ext uri="{FF2B5EF4-FFF2-40B4-BE49-F238E27FC236}">
              <a16:creationId xmlns="" xmlns:a16="http://schemas.microsoft.com/office/drawing/2014/main" id="{B8284B55-E637-4EEA-B692-84CE9A7B57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8" name="187 CuadroTexto">
          <a:extLst>
            <a:ext uri="{FF2B5EF4-FFF2-40B4-BE49-F238E27FC236}">
              <a16:creationId xmlns="" xmlns:a16="http://schemas.microsoft.com/office/drawing/2014/main" id="{22F0EF4B-48B0-46E0-B799-69A4210B21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9" name="188 CuadroTexto">
          <a:extLst>
            <a:ext uri="{FF2B5EF4-FFF2-40B4-BE49-F238E27FC236}">
              <a16:creationId xmlns="" xmlns:a16="http://schemas.microsoft.com/office/drawing/2014/main" id="{04E7D63D-7BC0-41A8-AB1A-DE42380433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0" name="189 CuadroTexto">
          <a:extLst>
            <a:ext uri="{FF2B5EF4-FFF2-40B4-BE49-F238E27FC236}">
              <a16:creationId xmlns="" xmlns:a16="http://schemas.microsoft.com/office/drawing/2014/main" id="{BA598E61-3851-46C5-92EF-1ED6B8D1D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1" name="190 CuadroTexto">
          <a:extLst>
            <a:ext uri="{FF2B5EF4-FFF2-40B4-BE49-F238E27FC236}">
              <a16:creationId xmlns="" xmlns:a16="http://schemas.microsoft.com/office/drawing/2014/main" id="{4F60C276-D9D6-4AAA-B7D8-9792A0B6E1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2" name="191 CuadroTexto">
          <a:extLst>
            <a:ext uri="{FF2B5EF4-FFF2-40B4-BE49-F238E27FC236}">
              <a16:creationId xmlns="" xmlns:a16="http://schemas.microsoft.com/office/drawing/2014/main" id="{D25622A7-41E4-4E79-94F8-499787515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73" name="192 CuadroTexto">
          <a:extLst>
            <a:ext uri="{FF2B5EF4-FFF2-40B4-BE49-F238E27FC236}">
              <a16:creationId xmlns="" xmlns:a16="http://schemas.microsoft.com/office/drawing/2014/main" id="{1DF42DD3-FD0A-4AAA-A016-481C08D5249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4" name="193 CuadroTexto">
          <a:extLst>
            <a:ext uri="{FF2B5EF4-FFF2-40B4-BE49-F238E27FC236}">
              <a16:creationId xmlns="" xmlns:a16="http://schemas.microsoft.com/office/drawing/2014/main" id="{E80A1C9B-AAF5-4E1F-8E8D-DB5211F4C6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5" name="194 CuadroTexto">
          <a:extLst>
            <a:ext uri="{FF2B5EF4-FFF2-40B4-BE49-F238E27FC236}">
              <a16:creationId xmlns="" xmlns:a16="http://schemas.microsoft.com/office/drawing/2014/main" id="{E457973E-BE26-4045-A0D8-A582ED96A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6" name="195 CuadroTexto">
          <a:extLst>
            <a:ext uri="{FF2B5EF4-FFF2-40B4-BE49-F238E27FC236}">
              <a16:creationId xmlns="" xmlns:a16="http://schemas.microsoft.com/office/drawing/2014/main" id="{96B43BFA-88B9-46E8-A30C-53CE1AD757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77" name="196 CuadroTexto">
          <a:extLst>
            <a:ext uri="{FF2B5EF4-FFF2-40B4-BE49-F238E27FC236}">
              <a16:creationId xmlns="" xmlns:a16="http://schemas.microsoft.com/office/drawing/2014/main" id="{B4CC016B-CE6C-4122-97B4-8D71F404A1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8" name="197 CuadroTexto">
          <a:extLst>
            <a:ext uri="{FF2B5EF4-FFF2-40B4-BE49-F238E27FC236}">
              <a16:creationId xmlns="" xmlns:a16="http://schemas.microsoft.com/office/drawing/2014/main" id="{46C6AA36-71E1-42AF-8709-DB51F3D70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9" name="198 CuadroTexto">
          <a:extLst>
            <a:ext uri="{FF2B5EF4-FFF2-40B4-BE49-F238E27FC236}">
              <a16:creationId xmlns="" xmlns:a16="http://schemas.microsoft.com/office/drawing/2014/main" id="{A51E00C7-47D8-4D89-A426-0BA2410264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0" name="199 CuadroTexto">
          <a:extLst>
            <a:ext uri="{FF2B5EF4-FFF2-40B4-BE49-F238E27FC236}">
              <a16:creationId xmlns="" xmlns:a16="http://schemas.microsoft.com/office/drawing/2014/main" id="{82A684E5-E46D-4EFB-85C2-F1FA590AB2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1" name="200 CuadroTexto">
          <a:extLst>
            <a:ext uri="{FF2B5EF4-FFF2-40B4-BE49-F238E27FC236}">
              <a16:creationId xmlns="" xmlns:a16="http://schemas.microsoft.com/office/drawing/2014/main" id="{D5CCEF91-F755-4A55-88BB-45AF62FBA9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2" name="201 CuadroTexto">
          <a:extLst>
            <a:ext uri="{FF2B5EF4-FFF2-40B4-BE49-F238E27FC236}">
              <a16:creationId xmlns="" xmlns:a16="http://schemas.microsoft.com/office/drawing/2014/main" id="{A6F4F9E6-A0BF-4D01-ACB7-134ED30AF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3" name="202 CuadroTexto">
          <a:extLst>
            <a:ext uri="{FF2B5EF4-FFF2-40B4-BE49-F238E27FC236}">
              <a16:creationId xmlns="" xmlns:a16="http://schemas.microsoft.com/office/drawing/2014/main" id="{44881F6B-EBA0-472C-902B-D54B5CB8E8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4" name="203 CuadroTexto">
          <a:extLst>
            <a:ext uri="{FF2B5EF4-FFF2-40B4-BE49-F238E27FC236}">
              <a16:creationId xmlns="" xmlns:a16="http://schemas.microsoft.com/office/drawing/2014/main" id="{2E87CB3D-77AC-41E6-83B7-25593BBFC2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5" name="204 CuadroTexto">
          <a:extLst>
            <a:ext uri="{FF2B5EF4-FFF2-40B4-BE49-F238E27FC236}">
              <a16:creationId xmlns="" xmlns:a16="http://schemas.microsoft.com/office/drawing/2014/main" id="{D1C32BF3-ECC7-45C6-AE86-3493ABE572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6" name="205 CuadroTexto">
          <a:extLst>
            <a:ext uri="{FF2B5EF4-FFF2-40B4-BE49-F238E27FC236}">
              <a16:creationId xmlns="" xmlns:a16="http://schemas.microsoft.com/office/drawing/2014/main" id="{25051782-C906-46CB-A99B-6AB6FB098A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7" name="206 CuadroTexto">
          <a:extLst>
            <a:ext uri="{FF2B5EF4-FFF2-40B4-BE49-F238E27FC236}">
              <a16:creationId xmlns="" xmlns:a16="http://schemas.microsoft.com/office/drawing/2014/main" id="{ACB9C2B5-F4C4-495B-99C6-A51A64EF47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88" name="207 CuadroTexto">
          <a:extLst>
            <a:ext uri="{FF2B5EF4-FFF2-40B4-BE49-F238E27FC236}">
              <a16:creationId xmlns="" xmlns:a16="http://schemas.microsoft.com/office/drawing/2014/main" id="{C7572A50-6466-4995-A39A-77797EA4270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9" name="208 CuadroTexto">
          <a:extLst>
            <a:ext uri="{FF2B5EF4-FFF2-40B4-BE49-F238E27FC236}">
              <a16:creationId xmlns="" xmlns:a16="http://schemas.microsoft.com/office/drawing/2014/main" id="{06407118-47CE-463D-9090-234C59C67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0" name="209 CuadroTexto">
          <a:extLst>
            <a:ext uri="{FF2B5EF4-FFF2-40B4-BE49-F238E27FC236}">
              <a16:creationId xmlns="" xmlns:a16="http://schemas.microsoft.com/office/drawing/2014/main" id="{84DDE180-18BC-466C-912C-0306D7D764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1" name="210 CuadroTexto">
          <a:extLst>
            <a:ext uri="{FF2B5EF4-FFF2-40B4-BE49-F238E27FC236}">
              <a16:creationId xmlns="" xmlns:a16="http://schemas.microsoft.com/office/drawing/2014/main" id="{9E766DA4-A68C-431B-9966-708DF73FF6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2" name="1 CuadroTexto">
          <a:extLst>
            <a:ext uri="{FF2B5EF4-FFF2-40B4-BE49-F238E27FC236}">
              <a16:creationId xmlns="" xmlns:a16="http://schemas.microsoft.com/office/drawing/2014/main" id="{4107FECB-38FB-4760-B520-CFCC881525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3" name="2 CuadroTexto">
          <a:extLst>
            <a:ext uri="{FF2B5EF4-FFF2-40B4-BE49-F238E27FC236}">
              <a16:creationId xmlns="" xmlns:a16="http://schemas.microsoft.com/office/drawing/2014/main" id="{BBBE74E3-BF71-4A72-A3EE-59C128BEB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4" name="3 CuadroTexto">
          <a:extLst>
            <a:ext uri="{FF2B5EF4-FFF2-40B4-BE49-F238E27FC236}">
              <a16:creationId xmlns="" xmlns:a16="http://schemas.microsoft.com/office/drawing/2014/main" id="{9146A19A-2A94-4655-A747-89A6BB1634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5" name="4 CuadroTexto">
          <a:extLst>
            <a:ext uri="{FF2B5EF4-FFF2-40B4-BE49-F238E27FC236}">
              <a16:creationId xmlns="" xmlns:a16="http://schemas.microsoft.com/office/drawing/2014/main" id="{C492FBE8-62B6-460C-A834-0A07E6372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6" name="5 CuadroTexto">
          <a:extLst>
            <a:ext uri="{FF2B5EF4-FFF2-40B4-BE49-F238E27FC236}">
              <a16:creationId xmlns="" xmlns:a16="http://schemas.microsoft.com/office/drawing/2014/main" id="{74642A4B-D0D1-43D0-89E9-3832722601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7" name="6 CuadroTexto">
          <a:extLst>
            <a:ext uri="{FF2B5EF4-FFF2-40B4-BE49-F238E27FC236}">
              <a16:creationId xmlns="" xmlns:a16="http://schemas.microsoft.com/office/drawing/2014/main" id="{7FA824CC-102A-40CF-B22D-C240AE93B8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8" name="7 CuadroTexto">
          <a:extLst>
            <a:ext uri="{FF2B5EF4-FFF2-40B4-BE49-F238E27FC236}">
              <a16:creationId xmlns="" xmlns:a16="http://schemas.microsoft.com/office/drawing/2014/main" id="{FB196571-31CC-435A-B61F-74C835369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9" name="8 CuadroTexto">
          <a:extLst>
            <a:ext uri="{FF2B5EF4-FFF2-40B4-BE49-F238E27FC236}">
              <a16:creationId xmlns="" xmlns:a16="http://schemas.microsoft.com/office/drawing/2014/main" id="{5641A5A5-531E-4738-9FBE-7141C6946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0" name="9 CuadroTexto">
          <a:extLst>
            <a:ext uri="{FF2B5EF4-FFF2-40B4-BE49-F238E27FC236}">
              <a16:creationId xmlns="" xmlns:a16="http://schemas.microsoft.com/office/drawing/2014/main" id="{630028B6-B1E0-432B-8B75-804E9E1D8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1" name="10 CuadroTexto">
          <a:extLst>
            <a:ext uri="{FF2B5EF4-FFF2-40B4-BE49-F238E27FC236}">
              <a16:creationId xmlns="" xmlns:a16="http://schemas.microsoft.com/office/drawing/2014/main" id="{45942D54-605F-48CC-AAA1-9F910C2A74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2" name="11 CuadroTexto">
          <a:extLst>
            <a:ext uri="{FF2B5EF4-FFF2-40B4-BE49-F238E27FC236}">
              <a16:creationId xmlns="" xmlns:a16="http://schemas.microsoft.com/office/drawing/2014/main" id="{F52EB3EB-E463-4D1A-B8B3-AB10F0836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3" name="12 CuadroTexto">
          <a:extLst>
            <a:ext uri="{FF2B5EF4-FFF2-40B4-BE49-F238E27FC236}">
              <a16:creationId xmlns="" xmlns:a16="http://schemas.microsoft.com/office/drawing/2014/main" id="{B94C9A35-7398-4527-A315-5D26FCEDC4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4" name="13 CuadroTexto">
          <a:extLst>
            <a:ext uri="{FF2B5EF4-FFF2-40B4-BE49-F238E27FC236}">
              <a16:creationId xmlns="" xmlns:a16="http://schemas.microsoft.com/office/drawing/2014/main" id="{43C8540C-FAB0-4166-9D90-D071D18757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5" name="14 CuadroTexto">
          <a:extLst>
            <a:ext uri="{FF2B5EF4-FFF2-40B4-BE49-F238E27FC236}">
              <a16:creationId xmlns="" xmlns:a16="http://schemas.microsoft.com/office/drawing/2014/main" id="{DF51DD84-73B6-4421-AA78-6378A03B9C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6" name="15 CuadroTexto">
          <a:extLst>
            <a:ext uri="{FF2B5EF4-FFF2-40B4-BE49-F238E27FC236}">
              <a16:creationId xmlns="" xmlns:a16="http://schemas.microsoft.com/office/drawing/2014/main" id="{3E764276-6A72-4DD6-A47A-C9EA6094D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7" name="16 CuadroTexto">
          <a:extLst>
            <a:ext uri="{FF2B5EF4-FFF2-40B4-BE49-F238E27FC236}">
              <a16:creationId xmlns="" xmlns:a16="http://schemas.microsoft.com/office/drawing/2014/main" id="{BCBDD1AD-D3A9-4F64-8D55-544D25AB0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8" name="17 CuadroTexto">
          <a:extLst>
            <a:ext uri="{FF2B5EF4-FFF2-40B4-BE49-F238E27FC236}">
              <a16:creationId xmlns="" xmlns:a16="http://schemas.microsoft.com/office/drawing/2014/main" id="{8FEB51E9-BEB9-4722-8ED0-EBBE579E9B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9" name="18 CuadroTexto">
          <a:extLst>
            <a:ext uri="{FF2B5EF4-FFF2-40B4-BE49-F238E27FC236}">
              <a16:creationId xmlns="" xmlns:a16="http://schemas.microsoft.com/office/drawing/2014/main" id="{D10F2A54-F61D-43B3-BA1C-B2F4067D75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0" name="19 CuadroTexto">
          <a:extLst>
            <a:ext uri="{FF2B5EF4-FFF2-40B4-BE49-F238E27FC236}">
              <a16:creationId xmlns="" xmlns:a16="http://schemas.microsoft.com/office/drawing/2014/main" id="{FC9D7B69-53F6-4F1F-96EC-F0E5DA483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1" name="20 CuadroTexto">
          <a:extLst>
            <a:ext uri="{FF2B5EF4-FFF2-40B4-BE49-F238E27FC236}">
              <a16:creationId xmlns="" xmlns:a16="http://schemas.microsoft.com/office/drawing/2014/main" id="{9BD32F8E-D8AE-4B1A-B475-DF093C69E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2" name="21 CuadroTexto">
          <a:extLst>
            <a:ext uri="{FF2B5EF4-FFF2-40B4-BE49-F238E27FC236}">
              <a16:creationId xmlns="" xmlns:a16="http://schemas.microsoft.com/office/drawing/2014/main" id="{B78E6F8E-E778-4D54-A543-95D7FF1462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3" name="22 CuadroTexto">
          <a:extLst>
            <a:ext uri="{FF2B5EF4-FFF2-40B4-BE49-F238E27FC236}">
              <a16:creationId xmlns="" xmlns:a16="http://schemas.microsoft.com/office/drawing/2014/main" id="{2211B44C-269D-4C31-B6BA-2448827BC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4" name="23 CuadroTexto">
          <a:extLst>
            <a:ext uri="{FF2B5EF4-FFF2-40B4-BE49-F238E27FC236}">
              <a16:creationId xmlns="" xmlns:a16="http://schemas.microsoft.com/office/drawing/2014/main" id="{731A0D96-8731-4C54-8BB9-8DF39A6BF6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5" name="24 CuadroTexto">
          <a:extLst>
            <a:ext uri="{FF2B5EF4-FFF2-40B4-BE49-F238E27FC236}">
              <a16:creationId xmlns="" xmlns:a16="http://schemas.microsoft.com/office/drawing/2014/main" id="{563B0E4D-44CF-4BE2-9AFB-E820925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6" name="25 CuadroTexto">
          <a:extLst>
            <a:ext uri="{FF2B5EF4-FFF2-40B4-BE49-F238E27FC236}">
              <a16:creationId xmlns="" xmlns:a16="http://schemas.microsoft.com/office/drawing/2014/main" id="{B6701A03-6AF5-425E-A73D-F58192611D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7" name="26 CuadroTexto">
          <a:extLst>
            <a:ext uri="{FF2B5EF4-FFF2-40B4-BE49-F238E27FC236}">
              <a16:creationId xmlns="" xmlns:a16="http://schemas.microsoft.com/office/drawing/2014/main" id="{D4E8ADE6-398B-4419-AD68-9E31790336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8" name="27 CuadroTexto">
          <a:extLst>
            <a:ext uri="{FF2B5EF4-FFF2-40B4-BE49-F238E27FC236}">
              <a16:creationId xmlns="" xmlns:a16="http://schemas.microsoft.com/office/drawing/2014/main" id="{D3CF9481-D13D-49D8-9721-8C4543BD7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9" name="28 CuadroTexto">
          <a:extLst>
            <a:ext uri="{FF2B5EF4-FFF2-40B4-BE49-F238E27FC236}">
              <a16:creationId xmlns="" xmlns:a16="http://schemas.microsoft.com/office/drawing/2014/main" id="{F14F988D-D885-4D42-8E0D-BB618DCD57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0" name="29 CuadroTexto">
          <a:extLst>
            <a:ext uri="{FF2B5EF4-FFF2-40B4-BE49-F238E27FC236}">
              <a16:creationId xmlns="" xmlns:a16="http://schemas.microsoft.com/office/drawing/2014/main" id="{1F129E44-DEB8-41EF-974C-8B652FE7E9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1" name="30 CuadroTexto">
          <a:extLst>
            <a:ext uri="{FF2B5EF4-FFF2-40B4-BE49-F238E27FC236}">
              <a16:creationId xmlns="" xmlns:a16="http://schemas.microsoft.com/office/drawing/2014/main" id="{2821B0E4-5022-4306-8825-78B17E0653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2" name="31 CuadroTexto">
          <a:extLst>
            <a:ext uri="{FF2B5EF4-FFF2-40B4-BE49-F238E27FC236}">
              <a16:creationId xmlns="" xmlns:a16="http://schemas.microsoft.com/office/drawing/2014/main" id="{9C138D5B-861F-4613-93F0-64723C54B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3" name="32 CuadroTexto">
          <a:extLst>
            <a:ext uri="{FF2B5EF4-FFF2-40B4-BE49-F238E27FC236}">
              <a16:creationId xmlns="" xmlns:a16="http://schemas.microsoft.com/office/drawing/2014/main" id="{A7E83F3A-8F87-4899-90EB-FA6E457658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4" name="33 CuadroTexto">
          <a:extLst>
            <a:ext uri="{FF2B5EF4-FFF2-40B4-BE49-F238E27FC236}">
              <a16:creationId xmlns="" xmlns:a16="http://schemas.microsoft.com/office/drawing/2014/main" id="{0096081C-773D-42BE-BA62-39106B3F2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5" name="34 CuadroTexto">
          <a:extLst>
            <a:ext uri="{FF2B5EF4-FFF2-40B4-BE49-F238E27FC236}">
              <a16:creationId xmlns="" xmlns:a16="http://schemas.microsoft.com/office/drawing/2014/main" id="{159C8972-607C-445D-82CB-51FA5F155E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6" name="35 CuadroTexto">
          <a:extLst>
            <a:ext uri="{FF2B5EF4-FFF2-40B4-BE49-F238E27FC236}">
              <a16:creationId xmlns="" xmlns:a16="http://schemas.microsoft.com/office/drawing/2014/main" id="{E96F3626-B7C5-4994-A71F-953B72B998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7" name="36 CuadroTexto">
          <a:extLst>
            <a:ext uri="{FF2B5EF4-FFF2-40B4-BE49-F238E27FC236}">
              <a16:creationId xmlns="" xmlns:a16="http://schemas.microsoft.com/office/drawing/2014/main" id="{8BAF05F7-03EF-434A-BE4F-833AEBC40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8" name="37 CuadroTexto">
          <a:extLst>
            <a:ext uri="{FF2B5EF4-FFF2-40B4-BE49-F238E27FC236}">
              <a16:creationId xmlns="" xmlns:a16="http://schemas.microsoft.com/office/drawing/2014/main" id="{E914DE21-1CD0-4246-AB79-1B5147AD0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9" name="38 CuadroTexto">
          <a:extLst>
            <a:ext uri="{FF2B5EF4-FFF2-40B4-BE49-F238E27FC236}">
              <a16:creationId xmlns="" xmlns:a16="http://schemas.microsoft.com/office/drawing/2014/main" id="{5E4AE682-C36E-4223-994E-B633CAA897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0" name="39 CuadroTexto">
          <a:extLst>
            <a:ext uri="{FF2B5EF4-FFF2-40B4-BE49-F238E27FC236}">
              <a16:creationId xmlns="" xmlns:a16="http://schemas.microsoft.com/office/drawing/2014/main" id="{F18565B2-3FC7-4F2A-99CF-F6CE1485E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1" name="40 CuadroTexto">
          <a:extLst>
            <a:ext uri="{FF2B5EF4-FFF2-40B4-BE49-F238E27FC236}">
              <a16:creationId xmlns="" xmlns:a16="http://schemas.microsoft.com/office/drawing/2014/main" id="{A5EA632A-8256-488F-926E-50002F60BF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2" name="41 CuadroTexto">
          <a:extLst>
            <a:ext uri="{FF2B5EF4-FFF2-40B4-BE49-F238E27FC236}">
              <a16:creationId xmlns="" xmlns:a16="http://schemas.microsoft.com/office/drawing/2014/main" id="{4ED661FF-5E84-401A-A5F6-68BDD7BF83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3" name="42 CuadroTexto">
          <a:extLst>
            <a:ext uri="{FF2B5EF4-FFF2-40B4-BE49-F238E27FC236}">
              <a16:creationId xmlns="" xmlns:a16="http://schemas.microsoft.com/office/drawing/2014/main" id="{9DADD952-93AF-4893-9107-79D8B9665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4" name="43 CuadroTexto">
          <a:extLst>
            <a:ext uri="{FF2B5EF4-FFF2-40B4-BE49-F238E27FC236}">
              <a16:creationId xmlns="" xmlns:a16="http://schemas.microsoft.com/office/drawing/2014/main" id="{E883C21F-B2E3-4B4E-8441-1DB452D416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5" name="44 CuadroTexto">
          <a:extLst>
            <a:ext uri="{FF2B5EF4-FFF2-40B4-BE49-F238E27FC236}">
              <a16:creationId xmlns="" xmlns:a16="http://schemas.microsoft.com/office/drawing/2014/main" id="{B04FC822-3B92-4A99-8069-40C105889B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6" name="45 CuadroTexto">
          <a:extLst>
            <a:ext uri="{FF2B5EF4-FFF2-40B4-BE49-F238E27FC236}">
              <a16:creationId xmlns="" xmlns:a16="http://schemas.microsoft.com/office/drawing/2014/main" id="{67002E5B-B626-47CB-B442-F8C698747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7" name="46 CuadroTexto">
          <a:extLst>
            <a:ext uri="{FF2B5EF4-FFF2-40B4-BE49-F238E27FC236}">
              <a16:creationId xmlns="" xmlns:a16="http://schemas.microsoft.com/office/drawing/2014/main" id="{67C09458-54E9-4100-BBB6-BE5DBD79F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8" name="47 CuadroTexto">
          <a:extLst>
            <a:ext uri="{FF2B5EF4-FFF2-40B4-BE49-F238E27FC236}">
              <a16:creationId xmlns="" xmlns:a16="http://schemas.microsoft.com/office/drawing/2014/main" id="{51514721-7E17-4229-87F1-A9F342F323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9" name="48 CuadroTexto">
          <a:extLst>
            <a:ext uri="{FF2B5EF4-FFF2-40B4-BE49-F238E27FC236}">
              <a16:creationId xmlns="" xmlns:a16="http://schemas.microsoft.com/office/drawing/2014/main" id="{C2E68B42-DDFF-41C2-B36C-93FEFB1AA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0" name="49 CuadroTexto">
          <a:extLst>
            <a:ext uri="{FF2B5EF4-FFF2-40B4-BE49-F238E27FC236}">
              <a16:creationId xmlns="" xmlns:a16="http://schemas.microsoft.com/office/drawing/2014/main" id="{CEF15BB7-B8BD-40C6-93A0-71CA6D2852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1" name="50 CuadroTexto">
          <a:extLst>
            <a:ext uri="{FF2B5EF4-FFF2-40B4-BE49-F238E27FC236}">
              <a16:creationId xmlns="" xmlns:a16="http://schemas.microsoft.com/office/drawing/2014/main" id="{1427445F-0E7D-457A-8AEE-88777D6D2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2" name="51 CuadroTexto">
          <a:extLst>
            <a:ext uri="{FF2B5EF4-FFF2-40B4-BE49-F238E27FC236}">
              <a16:creationId xmlns="" xmlns:a16="http://schemas.microsoft.com/office/drawing/2014/main" id="{58F1076B-B66E-4396-85F8-4809B2ADB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3" name="52 CuadroTexto">
          <a:extLst>
            <a:ext uri="{FF2B5EF4-FFF2-40B4-BE49-F238E27FC236}">
              <a16:creationId xmlns="" xmlns:a16="http://schemas.microsoft.com/office/drawing/2014/main" id="{834AAFB8-2BB3-4D0B-9687-B6A05C2654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4" name="53 CuadroTexto">
          <a:extLst>
            <a:ext uri="{FF2B5EF4-FFF2-40B4-BE49-F238E27FC236}">
              <a16:creationId xmlns="" xmlns:a16="http://schemas.microsoft.com/office/drawing/2014/main" id="{7E139C4A-F039-487D-AD37-968B00D08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5" name="54 CuadroTexto">
          <a:extLst>
            <a:ext uri="{FF2B5EF4-FFF2-40B4-BE49-F238E27FC236}">
              <a16:creationId xmlns="" xmlns:a16="http://schemas.microsoft.com/office/drawing/2014/main" id="{1AA32A94-B306-4C42-97C3-033DD55E9C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6" name="55 CuadroTexto">
          <a:extLst>
            <a:ext uri="{FF2B5EF4-FFF2-40B4-BE49-F238E27FC236}">
              <a16:creationId xmlns="" xmlns:a16="http://schemas.microsoft.com/office/drawing/2014/main" id="{45F86D91-59DA-44B4-96F5-43AA5FFCC2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7" name="56 CuadroTexto">
          <a:extLst>
            <a:ext uri="{FF2B5EF4-FFF2-40B4-BE49-F238E27FC236}">
              <a16:creationId xmlns="" xmlns:a16="http://schemas.microsoft.com/office/drawing/2014/main" id="{DD34DD63-DEF5-4FE5-8A78-DB88F0BF9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8" name="57 CuadroTexto">
          <a:extLst>
            <a:ext uri="{FF2B5EF4-FFF2-40B4-BE49-F238E27FC236}">
              <a16:creationId xmlns="" xmlns:a16="http://schemas.microsoft.com/office/drawing/2014/main" id="{8F740C94-364E-4426-A80A-6893136A0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9" name="58 CuadroTexto">
          <a:extLst>
            <a:ext uri="{FF2B5EF4-FFF2-40B4-BE49-F238E27FC236}">
              <a16:creationId xmlns="" xmlns:a16="http://schemas.microsoft.com/office/drawing/2014/main" id="{9C33B3CE-2C7A-4CB5-ABEA-8C718895E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0" name="59 CuadroTexto">
          <a:extLst>
            <a:ext uri="{FF2B5EF4-FFF2-40B4-BE49-F238E27FC236}">
              <a16:creationId xmlns="" xmlns:a16="http://schemas.microsoft.com/office/drawing/2014/main" id="{B3FE6C62-2BC6-43AB-A63D-DCA2D29D44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1" name="60 CuadroTexto">
          <a:extLst>
            <a:ext uri="{FF2B5EF4-FFF2-40B4-BE49-F238E27FC236}">
              <a16:creationId xmlns="" xmlns:a16="http://schemas.microsoft.com/office/drawing/2014/main" id="{4A01F651-0B86-421F-9294-8BB6AAD58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2" name="61 CuadroTexto">
          <a:extLst>
            <a:ext uri="{FF2B5EF4-FFF2-40B4-BE49-F238E27FC236}">
              <a16:creationId xmlns="" xmlns:a16="http://schemas.microsoft.com/office/drawing/2014/main" id="{9656F701-10F5-4ECC-AF67-DF6F5D29E2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3" name="62 CuadroTexto">
          <a:extLst>
            <a:ext uri="{FF2B5EF4-FFF2-40B4-BE49-F238E27FC236}">
              <a16:creationId xmlns="" xmlns:a16="http://schemas.microsoft.com/office/drawing/2014/main" id="{5D5E345A-E2A1-47BE-A1E4-838536179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4" name="63 CuadroTexto">
          <a:extLst>
            <a:ext uri="{FF2B5EF4-FFF2-40B4-BE49-F238E27FC236}">
              <a16:creationId xmlns="" xmlns:a16="http://schemas.microsoft.com/office/drawing/2014/main" id="{83C0802E-118F-4C48-B22A-412FF250B3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5" name="64 CuadroTexto">
          <a:extLst>
            <a:ext uri="{FF2B5EF4-FFF2-40B4-BE49-F238E27FC236}">
              <a16:creationId xmlns="" xmlns:a16="http://schemas.microsoft.com/office/drawing/2014/main" id="{7992CBA8-BFF3-444B-BB4F-089C9054E2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6" name="65 CuadroTexto">
          <a:extLst>
            <a:ext uri="{FF2B5EF4-FFF2-40B4-BE49-F238E27FC236}">
              <a16:creationId xmlns="" xmlns:a16="http://schemas.microsoft.com/office/drawing/2014/main" id="{9B99857D-DF4C-4450-A30E-201468135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7" name="66 CuadroTexto">
          <a:extLst>
            <a:ext uri="{FF2B5EF4-FFF2-40B4-BE49-F238E27FC236}">
              <a16:creationId xmlns="" xmlns:a16="http://schemas.microsoft.com/office/drawing/2014/main" id="{57CA3FA6-9B10-4903-B81D-43249C4A3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8" name="67 CuadroTexto">
          <a:extLst>
            <a:ext uri="{FF2B5EF4-FFF2-40B4-BE49-F238E27FC236}">
              <a16:creationId xmlns="" xmlns:a16="http://schemas.microsoft.com/office/drawing/2014/main" id="{4353EB1A-530F-48EA-A22D-53B39E5A2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9" name="68 CuadroTexto">
          <a:extLst>
            <a:ext uri="{FF2B5EF4-FFF2-40B4-BE49-F238E27FC236}">
              <a16:creationId xmlns="" xmlns:a16="http://schemas.microsoft.com/office/drawing/2014/main" id="{D47B9C2B-73A1-4E80-B4EE-4758550762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0" name="69 CuadroTexto">
          <a:extLst>
            <a:ext uri="{FF2B5EF4-FFF2-40B4-BE49-F238E27FC236}">
              <a16:creationId xmlns="" xmlns:a16="http://schemas.microsoft.com/office/drawing/2014/main" id="{5446B298-49E3-49A1-9216-DD94DBBB89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1" name="70 CuadroTexto">
          <a:extLst>
            <a:ext uri="{FF2B5EF4-FFF2-40B4-BE49-F238E27FC236}">
              <a16:creationId xmlns="" xmlns:a16="http://schemas.microsoft.com/office/drawing/2014/main" id="{8EE98C3A-1B97-4057-B098-8D0F5AD70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2" name="71 CuadroTexto">
          <a:extLst>
            <a:ext uri="{FF2B5EF4-FFF2-40B4-BE49-F238E27FC236}">
              <a16:creationId xmlns="" xmlns:a16="http://schemas.microsoft.com/office/drawing/2014/main" id="{BECC0678-15FD-44CA-8A38-83B6061E87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3" name="72 CuadroTexto">
          <a:extLst>
            <a:ext uri="{FF2B5EF4-FFF2-40B4-BE49-F238E27FC236}">
              <a16:creationId xmlns="" xmlns:a16="http://schemas.microsoft.com/office/drawing/2014/main" id="{4C280852-8163-4442-903F-4737D945C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4" name="73 CuadroTexto">
          <a:extLst>
            <a:ext uri="{FF2B5EF4-FFF2-40B4-BE49-F238E27FC236}">
              <a16:creationId xmlns="" xmlns:a16="http://schemas.microsoft.com/office/drawing/2014/main" id="{8CBD6AFF-DA4B-48EB-8FFE-DB75DFA772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5" name="74 CuadroTexto">
          <a:extLst>
            <a:ext uri="{FF2B5EF4-FFF2-40B4-BE49-F238E27FC236}">
              <a16:creationId xmlns="" xmlns:a16="http://schemas.microsoft.com/office/drawing/2014/main" id="{D260F543-4BD8-4734-A07C-6B7A779379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6" name="75 CuadroTexto">
          <a:extLst>
            <a:ext uri="{FF2B5EF4-FFF2-40B4-BE49-F238E27FC236}">
              <a16:creationId xmlns="" xmlns:a16="http://schemas.microsoft.com/office/drawing/2014/main" id="{BAC026B9-589D-493E-83E2-877DAE2C46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7" name="76 CuadroTexto">
          <a:extLst>
            <a:ext uri="{FF2B5EF4-FFF2-40B4-BE49-F238E27FC236}">
              <a16:creationId xmlns="" xmlns:a16="http://schemas.microsoft.com/office/drawing/2014/main" id="{F01C0A38-D506-44C9-A4DB-5AE6B746A9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8" name="77 CuadroTexto">
          <a:extLst>
            <a:ext uri="{FF2B5EF4-FFF2-40B4-BE49-F238E27FC236}">
              <a16:creationId xmlns="" xmlns:a16="http://schemas.microsoft.com/office/drawing/2014/main" id="{AD5997F2-A88D-4228-ACA6-797CB10864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9" name="78 CuadroTexto">
          <a:extLst>
            <a:ext uri="{FF2B5EF4-FFF2-40B4-BE49-F238E27FC236}">
              <a16:creationId xmlns="" xmlns:a16="http://schemas.microsoft.com/office/drawing/2014/main" id="{6C365F6F-FD92-492E-91EE-35BF634D6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0" name="79 CuadroTexto">
          <a:extLst>
            <a:ext uri="{FF2B5EF4-FFF2-40B4-BE49-F238E27FC236}">
              <a16:creationId xmlns="" xmlns:a16="http://schemas.microsoft.com/office/drawing/2014/main" id="{F6009150-1F03-4D6C-BE10-237174099B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1" name="80 CuadroTexto">
          <a:extLst>
            <a:ext uri="{FF2B5EF4-FFF2-40B4-BE49-F238E27FC236}">
              <a16:creationId xmlns="" xmlns:a16="http://schemas.microsoft.com/office/drawing/2014/main" id="{C9BEAB9C-398D-4DCC-A840-7E7C75BE74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2" name="81 CuadroTexto">
          <a:extLst>
            <a:ext uri="{FF2B5EF4-FFF2-40B4-BE49-F238E27FC236}">
              <a16:creationId xmlns="" xmlns:a16="http://schemas.microsoft.com/office/drawing/2014/main" id="{DCA47383-B3D5-453A-8065-0C9969A1A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3" name="82 CuadroTexto">
          <a:extLst>
            <a:ext uri="{FF2B5EF4-FFF2-40B4-BE49-F238E27FC236}">
              <a16:creationId xmlns="" xmlns:a16="http://schemas.microsoft.com/office/drawing/2014/main" id="{DD724433-02E4-40F8-ACFA-73B1368DE2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4" name="83 CuadroTexto">
          <a:extLst>
            <a:ext uri="{FF2B5EF4-FFF2-40B4-BE49-F238E27FC236}">
              <a16:creationId xmlns="" xmlns:a16="http://schemas.microsoft.com/office/drawing/2014/main" id="{E4844803-98A9-4936-B1F6-4A91325F3C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5" name="84 CuadroTexto">
          <a:extLst>
            <a:ext uri="{FF2B5EF4-FFF2-40B4-BE49-F238E27FC236}">
              <a16:creationId xmlns="" xmlns:a16="http://schemas.microsoft.com/office/drawing/2014/main" id="{6554F181-383B-460B-836F-F026861D8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6" name="85 CuadroTexto">
          <a:extLst>
            <a:ext uri="{FF2B5EF4-FFF2-40B4-BE49-F238E27FC236}">
              <a16:creationId xmlns="" xmlns:a16="http://schemas.microsoft.com/office/drawing/2014/main" id="{CECE3DF2-50FA-4309-A45E-65CF53705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7" name="86 CuadroTexto">
          <a:extLst>
            <a:ext uri="{FF2B5EF4-FFF2-40B4-BE49-F238E27FC236}">
              <a16:creationId xmlns="" xmlns:a16="http://schemas.microsoft.com/office/drawing/2014/main" id="{83827608-E7CC-4F7C-A6D2-B91565F4DE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8" name="87 CuadroTexto">
          <a:extLst>
            <a:ext uri="{FF2B5EF4-FFF2-40B4-BE49-F238E27FC236}">
              <a16:creationId xmlns="" xmlns:a16="http://schemas.microsoft.com/office/drawing/2014/main" id="{9EAE5BBD-7753-4394-88E8-73A5BF8BAB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9" name="88 CuadroTexto">
          <a:extLst>
            <a:ext uri="{FF2B5EF4-FFF2-40B4-BE49-F238E27FC236}">
              <a16:creationId xmlns="" xmlns:a16="http://schemas.microsoft.com/office/drawing/2014/main" id="{F0585304-AA15-4572-9541-9EBCEB81A0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0" name="89 CuadroTexto">
          <a:extLst>
            <a:ext uri="{FF2B5EF4-FFF2-40B4-BE49-F238E27FC236}">
              <a16:creationId xmlns="" xmlns:a16="http://schemas.microsoft.com/office/drawing/2014/main" id="{14BDBB46-7AE7-44E6-A55E-265CE5CF64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1" name="90 CuadroTexto">
          <a:extLst>
            <a:ext uri="{FF2B5EF4-FFF2-40B4-BE49-F238E27FC236}">
              <a16:creationId xmlns="" xmlns:a16="http://schemas.microsoft.com/office/drawing/2014/main" id="{68C2E727-C4D0-4F54-B2F4-E417EF36F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2" name="91 CuadroTexto">
          <a:extLst>
            <a:ext uri="{FF2B5EF4-FFF2-40B4-BE49-F238E27FC236}">
              <a16:creationId xmlns="" xmlns:a16="http://schemas.microsoft.com/office/drawing/2014/main" id="{601B0BC7-0FF2-4DA0-8592-EC8AF641D6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3" name="92 CuadroTexto">
          <a:extLst>
            <a:ext uri="{FF2B5EF4-FFF2-40B4-BE49-F238E27FC236}">
              <a16:creationId xmlns="" xmlns:a16="http://schemas.microsoft.com/office/drawing/2014/main" id="{133AC971-02AF-40D0-B8DF-3AA59C2A2D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4" name="93 CuadroTexto">
          <a:extLst>
            <a:ext uri="{FF2B5EF4-FFF2-40B4-BE49-F238E27FC236}">
              <a16:creationId xmlns="" xmlns:a16="http://schemas.microsoft.com/office/drawing/2014/main" id="{12DC8A1D-CC2C-4F9F-BBB2-B5284388E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5" name="94 CuadroTexto">
          <a:extLst>
            <a:ext uri="{FF2B5EF4-FFF2-40B4-BE49-F238E27FC236}">
              <a16:creationId xmlns="" xmlns:a16="http://schemas.microsoft.com/office/drawing/2014/main" id="{77DDD815-5BE3-4F22-B73D-7BC622F336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6" name="95 CuadroTexto">
          <a:extLst>
            <a:ext uri="{FF2B5EF4-FFF2-40B4-BE49-F238E27FC236}">
              <a16:creationId xmlns="" xmlns:a16="http://schemas.microsoft.com/office/drawing/2014/main" id="{E7AA2B24-C5C3-4EF1-A25D-7423EF5B1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7" name="96 CuadroTexto">
          <a:extLst>
            <a:ext uri="{FF2B5EF4-FFF2-40B4-BE49-F238E27FC236}">
              <a16:creationId xmlns="" xmlns:a16="http://schemas.microsoft.com/office/drawing/2014/main" id="{7A3A4F54-DA2F-4261-AA89-598766B694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8" name="97 CuadroTexto">
          <a:extLst>
            <a:ext uri="{FF2B5EF4-FFF2-40B4-BE49-F238E27FC236}">
              <a16:creationId xmlns="" xmlns:a16="http://schemas.microsoft.com/office/drawing/2014/main" id="{6FEE7D27-68F6-4045-81B6-43B489BD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9" name="98 CuadroTexto">
          <a:extLst>
            <a:ext uri="{FF2B5EF4-FFF2-40B4-BE49-F238E27FC236}">
              <a16:creationId xmlns="" xmlns:a16="http://schemas.microsoft.com/office/drawing/2014/main" id="{67585DD1-26D9-4CCC-8ABD-8D10BB6B2A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0" name="99 CuadroTexto">
          <a:extLst>
            <a:ext uri="{FF2B5EF4-FFF2-40B4-BE49-F238E27FC236}">
              <a16:creationId xmlns="" xmlns:a16="http://schemas.microsoft.com/office/drawing/2014/main" id="{C5E5B6BF-6A38-40A1-9ECA-BCC0C2E7D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1" name="100 CuadroTexto">
          <a:extLst>
            <a:ext uri="{FF2B5EF4-FFF2-40B4-BE49-F238E27FC236}">
              <a16:creationId xmlns="" xmlns:a16="http://schemas.microsoft.com/office/drawing/2014/main" id="{EF863988-FE25-4084-9FB0-0E0CB04406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2" name="101 CuadroTexto">
          <a:extLst>
            <a:ext uri="{FF2B5EF4-FFF2-40B4-BE49-F238E27FC236}">
              <a16:creationId xmlns="" xmlns:a16="http://schemas.microsoft.com/office/drawing/2014/main" id="{2ADBF263-6866-4DCA-92FA-09331E5AD1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3" name="102 CuadroTexto">
          <a:extLst>
            <a:ext uri="{FF2B5EF4-FFF2-40B4-BE49-F238E27FC236}">
              <a16:creationId xmlns="" xmlns:a16="http://schemas.microsoft.com/office/drawing/2014/main" id="{7113CA19-B79E-4078-BF0B-6F3DC3E80A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4" name="103 CuadroTexto">
          <a:extLst>
            <a:ext uri="{FF2B5EF4-FFF2-40B4-BE49-F238E27FC236}">
              <a16:creationId xmlns="" xmlns:a16="http://schemas.microsoft.com/office/drawing/2014/main" id="{9A5221B7-D229-4C5F-8343-CB0119059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5" name="104 CuadroTexto">
          <a:extLst>
            <a:ext uri="{FF2B5EF4-FFF2-40B4-BE49-F238E27FC236}">
              <a16:creationId xmlns="" xmlns:a16="http://schemas.microsoft.com/office/drawing/2014/main" id="{5CFF9F0B-C114-470F-9595-1425884730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6" name="105 CuadroTexto">
          <a:extLst>
            <a:ext uri="{FF2B5EF4-FFF2-40B4-BE49-F238E27FC236}">
              <a16:creationId xmlns="" xmlns:a16="http://schemas.microsoft.com/office/drawing/2014/main" id="{73D679E4-3E3C-4491-884E-B86CCEBBB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7" name="106 CuadroTexto">
          <a:extLst>
            <a:ext uri="{FF2B5EF4-FFF2-40B4-BE49-F238E27FC236}">
              <a16:creationId xmlns="" xmlns:a16="http://schemas.microsoft.com/office/drawing/2014/main" id="{8C35AE59-FF98-4B5B-A061-569E2C99AB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8" name="107 CuadroTexto">
          <a:extLst>
            <a:ext uri="{FF2B5EF4-FFF2-40B4-BE49-F238E27FC236}">
              <a16:creationId xmlns="" xmlns:a16="http://schemas.microsoft.com/office/drawing/2014/main" id="{FDF9200C-3EBE-4DD3-B921-627D99743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9" name="108 CuadroTexto">
          <a:extLst>
            <a:ext uri="{FF2B5EF4-FFF2-40B4-BE49-F238E27FC236}">
              <a16:creationId xmlns="" xmlns:a16="http://schemas.microsoft.com/office/drawing/2014/main" id="{329714CB-3F6D-465C-9E12-85F07BDF38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0" name="109 CuadroTexto">
          <a:extLst>
            <a:ext uri="{FF2B5EF4-FFF2-40B4-BE49-F238E27FC236}">
              <a16:creationId xmlns="" xmlns:a16="http://schemas.microsoft.com/office/drawing/2014/main" id="{74930BD7-EFF3-4166-9E81-D111A8AC6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1" name="110 CuadroTexto">
          <a:extLst>
            <a:ext uri="{FF2B5EF4-FFF2-40B4-BE49-F238E27FC236}">
              <a16:creationId xmlns="" xmlns:a16="http://schemas.microsoft.com/office/drawing/2014/main" id="{A5E776F5-1A76-426B-8B53-511F5B3A0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2" name="111 CuadroTexto">
          <a:extLst>
            <a:ext uri="{FF2B5EF4-FFF2-40B4-BE49-F238E27FC236}">
              <a16:creationId xmlns="" xmlns:a16="http://schemas.microsoft.com/office/drawing/2014/main" id="{EAAEF0CA-A0EE-47B7-AB06-323B333F4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3" name="112 CuadroTexto">
          <a:extLst>
            <a:ext uri="{FF2B5EF4-FFF2-40B4-BE49-F238E27FC236}">
              <a16:creationId xmlns="" xmlns:a16="http://schemas.microsoft.com/office/drawing/2014/main" id="{8C720CC3-A260-4CC4-89DB-F25339AD3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4" name="113 CuadroTexto">
          <a:extLst>
            <a:ext uri="{FF2B5EF4-FFF2-40B4-BE49-F238E27FC236}">
              <a16:creationId xmlns="" xmlns:a16="http://schemas.microsoft.com/office/drawing/2014/main" id="{89F818BC-6EAF-4605-B04F-7DA10D015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5" name="114 CuadroTexto">
          <a:extLst>
            <a:ext uri="{FF2B5EF4-FFF2-40B4-BE49-F238E27FC236}">
              <a16:creationId xmlns="" xmlns:a16="http://schemas.microsoft.com/office/drawing/2014/main" id="{2EF431C7-E4CF-4379-8527-3FE97D099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6" name="115 CuadroTexto">
          <a:extLst>
            <a:ext uri="{FF2B5EF4-FFF2-40B4-BE49-F238E27FC236}">
              <a16:creationId xmlns="" xmlns:a16="http://schemas.microsoft.com/office/drawing/2014/main" id="{86F7F8EB-BA6A-4442-9B43-2C7441FD97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7" name="116 CuadroTexto">
          <a:extLst>
            <a:ext uri="{FF2B5EF4-FFF2-40B4-BE49-F238E27FC236}">
              <a16:creationId xmlns="" xmlns:a16="http://schemas.microsoft.com/office/drawing/2014/main" id="{32DB475A-E9DA-406A-BEE2-4226FD58CE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8" name="117 CuadroTexto">
          <a:extLst>
            <a:ext uri="{FF2B5EF4-FFF2-40B4-BE49-F238E27FC236}">
              <a16:creationId xmlns="" xmlns:a16="http://schemas.microsoft.com/office/drawing/2014/main" id="{E656B806-225A-4BD0-BA6C-232AACE26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9" name="118 CuadroTexto">
          <a:extLst>
            <a:ext uri="{FF2B5EF4-FFF2-40B4-BE49-F238E27FC236}">
              <a16:creationId xmlns="" xmlns:a16="http://schemas.microsoft.com/office/drawing/2014/main" id="{A294FF6B-1F01-43A0-A1BE-EBC50518B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0" name="119 CuadroTexto">
          <a:extLst>
            <a:ext uri="{FF2B5EF4-FFF2-40B4-BE49-F238E27FC236}">
              <a16:creationId xmlns="" xmlns:a16="http://schemas.microsoft.com/office/drawing/2014/main" id="{242021C8-7984-4E4A-A6E0-9662AE417C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1" name="120 CuadroTexto">
          <a:extLst>
            <a:ext uri="{FF2B5EF4-FFF2-40B4-BE49-F238E27FC236}">
              <a16:creationId xmlns="" xmlns:a16="http://schemas.microsoft.com/office/drawing/2014/main" id="{65AEC847-FB30-44E5-8C6D-8DE1BAA1AB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2" name="121 CuadroTexto">
          <a:extLst>
            <a:ext uri="{FF2B5EF4-FFF2-40B4-BE49-F238E27FC236}">
              <a16:creationId xmlns="" xmlns:a16="http://schemas.microsoft.com/office/drawing/2014/main" id="{93EBCFF2-4B3D-4467-8A85-37B1B38E4D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3" name="122 CuadroTexto">
          <a:extLst>
            <a:ext uri="{FF2B5EF4-FFF2-40B4-BE49-F238E27FC236}">
              <a16:creationId xmlns="" xmlns:a16="http://schemas.microsoft.com/office/drawing/2014/main" id="{47EA9ED5-9244-4200-8332-A31A04E83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4" name="123 CuadroTexto">
          <a:extLst>
            <a:ext uri="{FF2B5EF4-FFF2-40B4-BE49-F238E27FC236}">
              <a16:creationId xmlns="" xmlns:a16="http://schemas.microsoft.com/office/drawing/2014/main" id="{8247ACC3-63A9-42A3-9F6E-0588C58869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5" name="124 CuadroTexto">
          <a:extLst>
            <a:ext uri="{FF2B5EF4-FFF2-40B4-BE49-F238E27FC236}">
              <a16:creationId xmlns="" xmlns:a16="http://schemas.microsoft.com/office/drawing/2014/main" id="{6D2F31D7-EF49-4706-A7E5-74C295BF4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6" name="125 CuadroTexto">
          <a:extLst>
            <a:ext uri="{FF2B5EF4-FFF2-40B4-BE49-F238E27FC236}">
              <a16:creationId xmlns="" xmlns:a16="http://schemas.microsoft.com/office/drawing/2014/main" id="{05F91FD4-BB93-40AB-B02D-0772ACEB4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7" name="126 CuadroTexto">
          <a:extLst>
            <a:ext uri="{FF2B5EF4-FFF2-40B4-BE49-F238E27FC236}">
              <a16:creationId xmlns="" xmlns:a16="http://schemas.microsoft.com/office/drawing/2014/main" id="{09D65CC2-7B4D-42D8-AA37-FD9EEBDC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8" name="127 CuadroTexto">
          <a:extLst>
            <a:ext uri="{FF2B5EF4-FFF2-40B4-BE49-F238E27FC236}">
              <a16:creationId xmlns="" xmlns:a16="http://schemas.microsoft.com/office/drawing/2014/main" id="{31B36546-3002-4A3D-8C89-8E356A185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9" name="128 CuadroTexto">
          <a:extLst>
            <a:ext uri="{FF2B5EF4-FFF2-40B4-BE49-F238E27FC236}">
              <a16:creationId xmlns="" xmlns:a16="http://schemas.microsoft.com/office/drawing/2014/main" id="{D2968BBB-6F0D-4996-A70B-2AC82CE0F9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0" name="129 CuadroTexto">
          <a:extLst>
            <a:ext uri="{FF2B5EF4-FFF2-40B4-BE49-F238E27FC236}">
              <a16:creationId xmlns="" xmlns:a16="http://schemas.microsoft.com/office/drawing/2014/main" id="{D83B926E-402C-4988-881E-1303F6E7E7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1" name="130 CuadroTexto">
          <a:extLst>
            <a:ext uri="{FF2B5EF4-FFF2-40B4-BE49-F238E27FC236}">
              <a16:creationId xmlns="" xmlns:a16="http://schemas.microsoft.com/office/drawing/2014/main" id="{F8E02A20-3769-4B35-8745-106A3D30FA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2" name="131 CuadroTexto">
          <a:extLst>
            <a:ext uri="{FF2B5EF4-FFF2-40B4-BE49-F238E27FC236}">
              <a16:creationId xmlns="" xmlns:a16="http://schemas.microsoft.com/office/drawing/2014/main" id="{B1202001-6D2D-4526-BFCE-A36F567696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3" name="132 CuadroTexto">
          <a:extLst>
            <a:ext uri="{FF2B5EF4-FFF2-40B4-BE49-F238E27FC236}">
              <a16:creationId xmlns="" xmlns:a16="http://schemas.microsoft.com/office/drawing/2014/main" id="{90B46A97-70EC-4F28-95D2-4177A8B83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4" name="133 CuadroTexto">
          <a:extLst>
            <a:ext uri="{FF2B5EF4-FFF2-40B4-BE49-F238E27FC236}">
              <a16:creationId xmlns="" xmlns:a16="http://schemas.microsoft.com/office/drawing/2014/main" id="{3E74510B-B0AF-4D99-A86F-8F41CB30A0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5" name="134 CuadroTexto">
          <a:extLst>
            <a:ext uri="{FF2B5EF4-FFF2-40B4-BE49-F238E27FC236}">
              <a16:creationId xmlns="" xmlns:a16="http://schemas.microsoft.com/office/drawing/2014/main" id="{544604FA-8722-4A28-A22D-2169E37FCA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6" name="135 CuadroTexto">
          <a:extLst>
            <a:ext uri="{FF2B5EF4-FFF2-40B4-BE49-F238E27FC236}">
              <a16:creationId xmlns="" xmlns:a16="http://schemas.microsoft.com/office/drawing/2014/main" id="{212FA6D4-6A16-4659-8EA9-7D2765DFBA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7" name="136 CuadroTexto">
          <a:extLst>
            <a:ext uri="{FF2B5EF4-FFF2-40B4-BE49-F238E27FC236}">
              <a16:creationId xmlns="" xmlns:a16="http://schemas.microsoft.com/office/drawing/2014/main" id="{C1EED1A2-6888-4152-A95F-90A705CD60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8" name="137 CuadroTexto">
          <a:extLst>
            <a:ext uri="{FF2B5EF4-FFF2-40B4-BE49-F238E27FC236}">
              <a16:creationId xmlns="" xmlns:a16="http://schemas.microsoft.com/office/drawing/2014/main" id="{A0C28C03-EF4A-4D47-946E-065B3E06D3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9" name="138 CuadroTexto">
          <a:extLst>
            <a:ext uri="{FF2B5EF4-FFF2-40B4-BE49-F238E27FC236}">
              <a16:creationId xmlns="" xmlns:a16="http://schemas.microsoft.com/office/drawing/2014/main" id="{0C8DECBD-AB28-4986-9CE3-007EF58E8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0" name="139 CuadroTexto">
          <a:extLst>
            <a:ext uri="{FF2B5EF4-FFF2-40B4-BE49-F238E27FC236}">
              <a16:creationId xmlns="" xmlns:a16="http://schemas.microsoft.com/office/drawing/2014/main" id="{C480A834-D61E-4E6A-8582-0E687A84EC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1" name="140 CuadroTexto">
          <a:extLst>
            <a:ext uri="{FF2B5EF4-FFF2-40B4-BE49-F238E27FC236}">
              <a16:creationId xmlns="" xmlns:a16="http://schemas.microsoft.com/office/drawing/2014/main" id="{E64721A0-B19F-44E7-9B8D-280AEC87E5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2" name="141 CuadroTexto">
          <a:extLst>
            <a:ext uri="{FF2B5EF4-FFF2-40B4-BE49-F238E27FC236}">
              <a16:creationId xmlns="" xmlns:a16="http://schemas.microsoft.com/office/drawing/2014/main" id="{BD6171C4-4D54-438E-9436-8FB7E5BA2E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3" name="142 CuadroTexto">
          <a:extLst>
            <a:ext uri="{FF2B5EF4-FFF2-40B4-BE49-F238E27FC236}">
              <a16:creationId xmlns="" xmlns:a16="http://schemas.microsoft.com/office/drawing/2014/main" id="{001248A0-7C97-4E12-9148-5A90A1B809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4" name="143 CuadroTexto">
          <a:extLst>
            <a:ext uri="{FF2B5EF4-FFF2-40B4-BE49-F238E27FC236}">
              <a16:creationId xmlns="" xmlns:a16="http://schemas.microsoft.com/office/drawing/2014/main" id="{7AB37A89-DF5C-47B2-837F-20C4DD501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5" name="144 CuadroTexto">
          <a:extLst>
            <a:ext uri="{FF2B5EF4-FFF2-40B4-BE49-F238E27FC236}">
              <a16:creationId xmlns="" xmlns:a16="http://schemas.microsoft.com/office/drawing/2014/main" id="{12520538-EF96-4C9A-8B87-43EDC0C6B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6" name="145 CuadroTexto">
          <a:extLst>
            <a:ext uri="{FF2B5EF4-FFF2-40B4-BE49-F238E27FC236}">
              <a16:creationId xmlns="" xmlns:a16="http://schemas.microsoft.com/office/drawing/2014/main" id="{84157F31-9B26-4605-9B96-784C8EE90F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7" name="146 CuadroTexto">
          <a:extLst>
            <a:ext uri="{FF2B5EF4-FFF2-40B4-BE49-F238E27FC236}">
              <a16:creationId xmlns="" xmlns:a16="http://schemas.microsoft.com/office/drawing/2014/main" id="{58A02CF7-E329-4A1C-85AD-0B6340BD9C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8" name="147 CuadroTexto">
          <a:extLst>
            <a:ext uri="{FF2B5EF4-FFF2-40B4-BE49-F238E27FC236}">
              <a16:creationId xmlns="" xmlns:a16="http://schemas.microsoft.com/office/drawing/2014/main" id="{73E3A749-B945-43B5-929F-1DBB07CA3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9" name="148 CuadroTexto">
          <a:extLst>
            <a:ext uri="{FF2B5EF4-FFF2-40B4-BE49-F238E27FC236}">
              <a16:creationId xmlns="" xmlns:a16="http://schemas.microsoft.com/office/drawing/2014/main" id="{A4C0B55F-F511-458C-9BCB-993FC177CC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0" name="149 CuadroTexto">
          <a:extLst>
            <a:ext uri="{FF2B5EF4-FFF2-40B4-BE49-F238E27FC236}">
              <a16:creationId xmlns="" xmlns:a16="http://schemas.microsoft.com/office/drawing/2014/main" id="{BB1CD5E0-F287-49C9-8F7E-688106D58D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1" name="150 CuadroTexto">
          <a:extLst>
            <a:ext uri="{FF2B5EF4-FFF2-40B4-BE49-F238E27FC236}">
              <a16:creationId xmlns="" xmlns:a16="http://schemas.microsoft.com/office/drawing/2014/main" id="{BBD31A26-32D8-4C9B-8725-BA5FC0CC4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2" name="151 CuadroTexto">
          <a:extLst>
            <a:ext uri="{FF2B5EF4-FFF2-40B4-BE49-F238E27FC236}">
              <a16:creationId xmlns="" xmlns:a16="http://schemas.microsoft.com/office/drawing/2014/main" id="{9C73F327-F39F-4A3B-ABF9-9F6DF5594B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3" name="152 CuadroTexto">
          <a:extLst>
            <a:ext uri="{FF2B5EF4-FFF2-40B4-BE49-F238E27FC236}">
              <a16:creationId xmlns="" xmlns:a16="http://schemas.microsoft.com/office/drawing/2014/main" id="{1C817AC7-A1DA-4668-B2D6-1FB8E8CCF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4" name="153 CuadroTexto">
          <a:extLst>
            <a:ext uri="{FF2B5EF4-FFF2-40B4-BE49-F238E27FC236}">
              <a16:creationId xmlns="" xmlns:a16="http://schemas.microsoft.com/office/drawing/2014/main" id="{B454B74E-D41E-4ABA-9B29-046E2AB68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5" name="154 CuadroTexto">
          <a:extLst>
            <a:ext uri="{FF2B5EF4-FFF2-40B4-BE49-F238E27FC236}">
              <a16:creationId xmlns="" xmlns:a16="http://schemas.microsoft.com/office/drawing/2014/main" id="{E672C419-8CF4-4E8B-862A-1746F0DCC4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6" name="155 CuadroTexto">
          <a:extLst>
            <a:ext uri="{FF2B5EF4-FFF2-40B4-BE49-F238E27FC236}">
              <a16:creationId xmlns="" xmlns:a16="http://schemas.microsoft.com/office/drawing/2014/main" id="{59F7AAB6-0900-4F9E-96EA-2FD6068ED8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7" name="156 CuadroTexto">
          <a:extLst>
            <a:ext uri="{FF2B5EF4-FFF2-40B4-BE49-F238E27FC236}">
              <a16:creationId xmlns="" xmlns:a16="http://schemas.microsoft.com/office/drawing/2014/main" id="{DAFB23E4-BF5A-436A-A286-B7309455D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8" name="157 CuadroTexto">
          <a:extLst>
            <a:ext uri="{FF2B5EF4-FFF2-40B4-BE49-F238E27FC236}">
              <a16:creationId xmlns="" xmlns:a16="http://schemas.microsoft.com/office/drawing/2014/main" id="{6E016154-943C-4956-88B4-31BD5CA50E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9" name="158 CuadroTexto">
          <a:extLst>
            <a:ext uri="{FF2B5EF4-FFF2-40B4-BE49-F238E27FC236}">
              <a16:creationId xmlns="" xmlns:a16="http://schemas.microsoft.com/office/drawing/2014/main" id="{D913354D-F7C5-4B6D-B977-4D0392BC1D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0" name="159 CuadroTexto">
          <a:extLst>
            <a:ext uri="{FF2B5EF4-FFF2-40B4-BE49-F238E27FC236}">
              <a16:creationId xmlns="" xmlns:a16="http://schemas.microsoft.com/office/drawing/2014/main" id="{169D4A12-6F6C-4711-AFA7-409BE66BB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1" name="160 CuadroTexto">
          <a:extLst>
            <a:ext uri="{FF2B5EF4-FFF2-40B4-BE49-F238E27FC236}">
              <a16:creationId xmlns="" xmlns:a16="http://schemas.microsoft.com/office/drawing/2014/main" id="{82A328CD-F70E-4544-B07B-6ADF81DE8C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2" name="161 CuadroTexto">
          <a:extLst>
            <a:ext uri="{FF2B5EF4-FFF2-40B4-BE49-F238E27FC236}">
              <a16:creationId xmlns="" xmlns:a16="http://schemas.microsoft.com/office/drawing/2014/main" id="{13EEB8A0-AF2B-4BFF-87FD-C17740DF8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3" name="162 CuadroTexto">
          <a:extLst>
            <a:ext uri="{FF2B5EF4-FFF2-40B4-BE49-F238E27FC236}">
              <a16:creationId xmlns="" xmlns:a16="http://schemas.microsoft.com/office/drawing/2014/main" id="{6C71B9EF-991D-4953-BCF6-47C37FA34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4" name="163 CuadroTexto">
          <a:extLst>
            <a:ext uri="{FF2B5EF4-FFF2-40B4-BE49-F238E27FC236}">
              <a16:creationId xmlns="" xmlns:a16="http://schemas.microsoft.com/office/drawing/2014/main" id="{24E7E34C-67D9-474F-A035-5EDB7D099C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5" name="164 CuadroTexto">
          <a:extLst>
            <a:ext uri="{FF2B5EF4-FFF2-40B4-BE49-F238E27FC236}">
              <a16:creationId xmlns="" xmlns:a16="http://schemas.microsoft.com/office/drawing/2014/main" id="{1B627927-78D2-40BF-8064-240D69A528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6" name="165 CuadroTexto">
          <a:extLst>
            <a:ext uri="{FF2B5EF4-FFF2-40B4-BE49-F238E27FC236}">
              <a16:creationId xmlns="" xmlns:a16="http://schemas.microsoft.com/office/drawing/2014/main" id="{5E45B3A0-2984-4865-B0EA-26CCDEB3F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7" name="166 CuadroTexto">
          <a:extLst>
            <a:ext uri="{FF2B5EF4-FFF2-40B4-BE49-F238E27FC236}">
              <a16:creationId xmlns="" xmlns:a16="http://schemas.microsoft.com/office/drawing/2014/main" id="{E5439C57-4E53-4335-8F1F-CB65D4249F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8" name="167 CuadroTexto">
          <a:extLst>
            <a:ext uri="{FF2B5EF4-FFF2-40B4-BE49-F238E27FC236}">
              <a16:creationId xmlns="" xmlns:a16="http://schemas.microsoft.com/office/drawing/2014/main" id="{BCFB26F9-12A8-4079-A408-C416921C35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9" name="168 CuadroTexto">
          <a:extLst>
            <a:ext uri="{FF2B5EF4-FFF2-40B4-BE49-F238E27FC236}">
              <a16:creationId xmlns="" xmlns:a16="http://schemas.microsoft.com/office/drawing/2014/main" id="{3B6214AD-D04A-40BB-BC97-84AA56BD52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0" name="169 CuadroTexto">
          <a:extLst>
            <a:ext uri="{FF2B5EF4-FFF2-40B4-BE49-F238E27FC236}">
              <a16:creationId xmlns="" xmlns:a16="http://schemas.microsoft.com/office/drawing/2014/main" id="{5E29A338-50D3-46D4-8FBE-0E4F81532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1" name="170 CuadroTexto">
          <a:extLst>
            <a:ext uri="{FF2B5EF4-FFF2-40B4-BE49-F238E27FC236}">
              <a16:creationId xmlns="" xmlns:a16="http://schemas.microsoft.com/office/drawing/2014/main" id="{41F8E097-16A0-49F7-942C-6CF283C80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2" name="171 CuadroTexto">
          <a:extLst>
            <a:ext uri="{FF2B5EF4-FFF2-40B4-BE49-F238E27FC236}">
              <a16:creationId xmlns="" xmlns:a16="http://schemas.microsoft.com/office/drawing/2014/main" id="{725A30DF-A00C-4AF7-B4BE-270B7C501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3" name="172 CuadroTexto">
          <a:extLst>
            <a:ext uri="{FF2B5EF4-FFF2-40B4-BE49-F238E27FC236}">
              <a16:creationId xmlns="" xmlns:a16="http://schemas.microsoft.com/office/drawing/2014/main" id="{B712C2FA-3B62-4FE8-9D9F-30C60FF99E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4" name="173 CuadroTexto">
          <a:extLst>
            <a:ext uri="{FF2B5EF4-FFF2-40B4-BE49-F238E27FC236}">
              <a16:creationId xmlns="" xmlns:a16="http://schemas.microsoft.com/office/drawing/2014/main" id="{649B0487-B583-4B7C-95A2-4C1BD32CA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5" name="174 CuadroTexto">
          <a:extLst>
            <a:ext uri="{FF2B5EF4-FFF2-40B4-BE49-F238E27FC236}">
              <a16:creationId xmlns="" xmlns:a16="http://schemas.microsoft.com/office/drawing/2014/main" id="{E4242D19-CDD7-4F00-A3FF-749F1A41BA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6" name="175 CuadroTexto">
          <a:extLst>
            <a:ext uri="{FF2B5EF4-FFF2-40B4-BE49-F238E27FC236}">
              <a16:creationId xmlns="" xmlns:a16="http://schemas.microsoft.com/office/drawing/2014/main" id="{98744DCC-5479-4403-A429-4EAE42113E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7" name="176 CuadroTexto">
          <a:extLst>
            <a:ext uri="{FF2B5EF4-FFF2-40B4-BE49-F238E27FC236}">
              <a16:creationId xmlns="" xmlns:a16="http://schemas.microsoft.com/office/drawing/2014/main" id="{17A994B2-C5F2-4883-BE06-3F504FBD5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8" name="177 CuadroTexto">
          <a:extLst>
            <a:ext uri="{FF2B5EF4-FFF2-40B4-BE49-F238E27FC236}">
              <a16:creationId xmlns="" xmlns:a16="http://schemas.microsoft.com/office/drawing/2014/main" id="{049F6A35-DEC4-4900-9BE6-F2B23D1B46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9" name="178 CuadroTexto">
          <a:extLst>
            <a:ext uri="{FF2B5EF4-FFF2-40B4-BE49-F238E27FC236}">
              <a16:creationId xmlns="" xmlns:a16="http://schemas.microsoft.com/office/drawing/2014/main" id="{82A7BC68-07E4-4AEF-8121-B37915556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0" name="179 CuadroTexto">
          <a:extLst>
            <a:ext uri="{FF2B5EF4-FFF2-40B4-BE49-F238E27FC236}">
              <a16:creationId xmlns="" xmlns:a16="http://schemas.microsoft.com/office/drawing/2014/main" id="{AC0A4747-CC8B-40CE-8814-07FF25228D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1" name="180 CuadroTexto">
          <a:extLst>
            <a:ext uri="{FF2B5EF4-FFF2-40B4-BE49-F238E27FC236}">
              <a16:creationId xmlns="" xmlns:a16="http://schemas.microsoft.com/office/drawing/2014/main" id="{B4A2BDF1-4A59-476E-BCF3-D94B6402F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2" name="181 CuadroTexto">
          <a:extLst>
            <a:ext uri="{FF2B5EF4-FFF2-40B4-BE49-F238E27FC236}">
              <a16:creationId xmlns="" xmlns:a16="http://schemas.microsoft.com/office/drawing/2014/main" id="{1E4DD9F1-8A96-4A28-9808-DB16223F6F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3" name="182 CuadroTexto">
          <a:extLst>
            <a:ext uri="{FF2B5EF4-FFF2-40B4-BE49-F238E27FC236}">
              <a16:creationId xmlns="" xmlns:a16="http://schemas.microsoft.com/office/drawing/2014/main" id="{83AF64DE-878B-4399-8B1B-070D73289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4" name="183 CuadroTexto">
          <a:extLst>
            <a:ext uri="{FF2B5EF4-FFF2-40B4-BE49-F238E27FC236}">
              <a16:creationId xmlns="" xmlns:a16="http://schemas.microsoft.com/office/drawing/2014/main" id="{9FF124DD-5F13-4E60-A937-43EBA001C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5" name="184 CuadroTexto">
          <a:extLst>
            <a:ext uri="{FF2B5EF4-FFF2-40B4-BE49-F238E27FC236}">
              <a16:creationId xmlns="" xmlns:a16="http://schemas.microsoft.com/office/drawing/2014/main" id="{867941A6-8A35-4686-9528-9B62DC1D9C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6" name="185 CuadroTexto">
          <a:extLst>
            <a:ext uri="{FF2B5EF4-FFF2-40B4-BE49-F238E27FC236}">
              <a16:creationId xmlns="" xmlns:a16="http://schemas.microsoft.com/office/drawing/2014/main" id="{9E135E17-B456-4D8E-85A6-AE38834F0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7" name="186 CuadroTexto">
          <a:extLst>
            <a:ext uri="{FF2B5EF4-FFF2-40B4-BE49-F238E27FC236}">
              <a16:creationId xmlns="" xmlns:a16="http://schemas.microsoft.com/office/drawing/2014/main" id="{54D391FD-F6B5-4797-BC21-28BFE66D3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8" name="187 CuadroTexto">
          <a:extLst>
            <a:ext uri="{FF2B5EF4-FFF2-40B4-BE49-F238E27FC236}">
              <a16:creationId xmlns="" xmlns:a16="http://schemas.microsoft.com/office/drawing/2014/main" id="{B3F6A6C0-D688-4F4E-9637-7B7BE01E8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9" name="188 CuadroTexto">
          <a:extLst>
            <a:ext uri="{FF2B5EF4-FFF2-40B4-BE49-F238E27FC236}">
              <a16:creationId xmlns="" xmlns:a16="http://schemas.microsoft.com/office/drawing/2014/main" id="{77B4B1AB-5255-490D-B9C4-4D0301A43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0" name="189 CuadroTexto">
          <a:extLst>
            <a:ext uri="{FF2B5EF4-FFF2-40B4-BE49-F238E27FC236}">
              <a16:creationId xmlns="" xmlns:a16="http://schemas.microsoft.com/office/drawing/2014/main" id="{3D475880-2AA5-43F9-A72C-68955A3975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1" name="190 CuadroTexto">
          <a:extLst>
            <a:ext uri="{FF2B5EF4-FFF2-40B4-BE49-F238E27FC236}">
              <a16:creationId xmlns="" xmlns:a16="http://schemas.microsoft.com/office/drawing/2014/main" id="{D139A4B4-35D8-4E9E-AC4C-E815425A01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2" name="191 CuadroTexto">
          <a:extLst>
            <a:ext uri="{FF2B5EF4-FFF2-40B4-BE49-F238E27FC236}">
              <a16:creationId xmlns="" xmlns:a16="http://schemas.microsoft.com/office/drawing/2014/main" id="{E8EF47C7-28A8-453F-BF0B-CB4115AC63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3" name="192 CuadroTexto">
          <a:extLst>
            <a:ext uri="{FF2B5EF4-FFF2-40B4-BE49-F238E27FC236}">
              <a16:creationId xmlns="" xmlns:a16="http://schemas.microsoft.com/office/drawing/2014/main" id="{5960FE3E-C2ED-4463-9CB3-A0D92DC6D3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4" name="193 CuadroTexto">
          <a:extLst>
            <a:ext uri="{FF2B5EF4-FFF2-40B4-BE49-F238E27FC236}">
              <a16:creationId xmlns="" xmlns:a16="http://schemas.microsoft.com/office/drawing/2014/main" id="{A2C90CD6-5C0B-41B7-ABE5-6922E62C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5" name="194 CuadroTexto">
          <a:extLst>
            <a:ext uri="{FF2B5EF4-FFF2-40B4-BE49-F238E27FC236}">
              <a16:creationId xmlns="" xmlns:a16="http://schemas.microsoft.com/office/drawing/2014/main" id="{AF0938D0-37A5-483C-8980-6AC0B7ECE6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6" name="195 CuadroTexto">
          <a:extLst>
            <a:ext uri="{FF2B5EF4-FFF2-40B4-BE49-F238E27FC236}">
              <a16:creationId xmlns="" xmlns:a16="http://schemas.microsoft.com/office/drawing/2014/main" id="{EC26D14C-FFA5-45B7-9BDE-7F751DEDEB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7" name="196 CuadroTexto">
          <a:extLst>
            <a:ext uri="{FF2B5EF4-FFF2-40B4-BE49-F238E27FC236}">
              <a16:creationId xmlns="" xmlns:a16="http://schemas.microsoft.com/office/drawing/2014/main" id="{A82BD089-D815-4A0E-BFA4-444CB61E6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8" name="197 CuadroTexto">
          <a:extLst>
            <a:ext uri="{FF2B5EF4-FFF2-40B4-BE49-F238E27FC236}">
              <a16:creationId xmlns="" xmlns:a16="http://schemas.microsoft.com/office/drawing/2014/main" id="{504D4681-8DAB-4802-A024-830DBF9C0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9" name="198 CuadroTexto">
          <a:extLst>
            <a:ext uri="{FF2B5EF4-FFF2-40B4-BE49-F238E27FC236}">
              <a16:creationId xmlns="" xmlns:a16="http://schemas.microsoft.com/office/drawing/2014/main" id="{ABA946C3-EE1D-4A87-A182-B59335E4F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0" name="199 CuadroTexto">
          <a:extLst>
            <a:ext uri="{FF2B5EF4-FFF2-40B4-BE49-F238E27FC236}">
              <a16:creationId xmlns="" xmlns:a16="http://schemas.microsoft.com/office/drawing/2014/main" id="{95DE685B-55F2-4C78-A2A9-DF71EE355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1" name="200 CuadroTexto">
          <a:extLst>
            <a:ext uri="{FF2B5EF4-FFF2-40B4-BE49-F238E27FC236}">
              <a16:creationId xmlns="" xmlns:a16="http://schemas.microsoft.com/office/drawing/2014/main" id="{79F44B50-2639-49FF-A625-C294A4A770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2" name="201 CuadroTexto">
          <a:extLst>
            <a:ext uri="{FF2B5EF4-FFF2-40B4-BE49-F238E27FC236}">
              <a16:creationId xmlns="" xmlns:a16="http://schemas.microsoft.com/office/drawing/2014/main" id="{E90DB213-23AF-4459-AC22-A5DE144B0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3" name="202 CuadroTexto">
          <a:extLst>
            <a:ext uri="{FF2B5EF4-FFF2-40B4-BE49-F238E27FC236}">
              <a16:creationId xmlns="" xmlns:a16="http://schemas.microsoft.com/office/drawing/2014/main" id="{5F497835-D8CA-40D5-8322-1DF398F7DF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4" name="203 CuadroTexto">
          <a:extLst>
            <a:ext uri="{FF2B5EF4-FFF2-40B4-BE49-F238E27FC236}">
              <a16:creationId xmlns="" xmlns:a16="http://schemas.microsoft.com/office/drawing/2014/main" id="{DD3089FF-06C4-4A34-8494-A0BD8B5C57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5" name="204 CuadroTexto">
          <a:extLst>
            <a:ext uri="{FF2B5EF4-FFF2-40B4-BE49-F238E27FC236}">
              <a16:creationId xmlns="" xmlns:a16="http://schemas.microsoft.com/office/drawing/2014/main" id="{655B7BCF-4AF6-4C5F-A964-A2055C3FD5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6" name="205 CuadroTexto">
          <a:extLst>
            <a:ext uri="{FF2B5EF4-FFF2-40B4-BE49-F238E27FC236}">
              <a16:creationId xmlns="" xmlns:a16="http://schemas.microsoft.com/office/drawing/2014/main" id="{21E7C09A-0B11-430A-8FC7-69BEA7F980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7" name="206 CuadroTexto">
          <a:extLst>
            <a:ext uri="{FF2B5EF4-FFF2-40B4-BE49-F238E27FC236}">
              <a16:creationId xmlns="" xmlns:a16="http://schemas.microsoft.com/office/drawing/2014/main" id="{17AAD9F9-24C9-4EF2-A147-9F8B866DC2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8" name="207 CuadroTexto">
          <a:extLst>
            <a:ext uri="{FF2B5EF4-FFF2-40B4-BE49-F238E27FC236}">
              <a16:creationId xmlns="" xmlns:a16="http://schemas.microsoft.com/office/drawing/2014/main" id="{26737B1F-051E-4E02-BEF1-019CAFFF9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9" name="208 CuadroTexto">
          <a:extLst>
            <a:ext uri="{FF2B5EF4-FFF2-40B4-BE49-F238E27FC236}">
              <a16:creationId xmlns="" xmlns:a16="http://schemas.microsoft.com/office/drawing/2014/main" id="{537805ED-BD33-4D3B-9FA4-4F1EFC72B0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0" name="209 CuadroTexto">
          <a:extLst>
            <a:ext uri="{FF2B5EF4-FFF2-40B4-BE49-F238E27FC236}">
              <a16:creationId xmlns="" xmlns:a16="http://schemas.microsoft.com/office/drawing/2014/main" id="{A0F190D0-F6FD-433A-BC37-B146E1E11F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1" name="210 CuadroTexto">
          <a:extLst>
            <a:ext uri="{FF2B5EF4-FFF2-40B4-BE49-F238E27FC236}">
              <a16:creationId xmlns="" xmlns:a16="http://schemas.microsoft.com/office/drawing/2014/main" id="{49F89EFF-B852-4FA3-8983-D86D540D7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02" name="1 CuadroTexto">
          <a:extLst>
            <a:ext uri="{FF2B5EF4-FFF2-40B4-BE49-F238E27FC236}">
              <a16:creationId xmlns="" xmlns:a16="http://schemas.microsoft.com/office/drawing/2014/main" id="{CD4ADD37-FC2D-4A71-84F7-FA2DA688A6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3" name="2 CuadroTexto">
          <a:extLst>
            <a:ext uri="{FF2B5EF4-FFF2-40B4-BE49-F238E27FC236}">
              <a16:creationId xmlns="" xmlns:a16="http://schemas.microsoft.com/office/drawing/2014/main" id="{52935EAD-F648-42B2-950A-DD8769F8FC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4" name="3 CuadroTexto">
          <a:extLst>
            <a:ext uri="{FF2B5EF4-FFF2-40B4-BE49-F238E27FC236}">
              <a16:creationId xmlns="" xmlns:a16="http://schemas.microsoft.com/office/drawing/2014/main" id="{25A613A8-710A-4473-82F2-F2AC89CD80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5" name="4 CuadroTexto">
          <a:extLst>
            <a:ext uri="{FF2B5EF4-FFF2-40B4-BE49-F238E27FC236}">
              <a16:creationId xmlns="" xmlns:a16="http://schemas.microsoft.com/office/drawing/2014/main" id="{09B569F2-167E-4CC7-8EFF-574894278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6" name="5 CuadroTexto">
          <a:extLst>
            <a:ext uri="{FF2B5EF4-FFF2-40B4-BE49-F238E27FC236}">
              <a16:creationId xmlns="" xmlns:a16="http://schemas.microsoft.com/office/drawing/2014/main" id="{842D5703-ECD4-4578-8867-A09D636284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7" name="6 CuadroTexto">
          <a:extLst>
            <a:ext uri="{FF2B5EF4-FFF2-40B4-BE49-F238E27FC236}">
              <a16:creationId xmlns="" xmlns:a16="http://schemas.microsoft.com/office/drawing/2014/main" id="{1DA0C36E-754D-491D-B002-51A1F0C1B4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8" name="7 CuadroTexto">
          <a:extLst>
            <a:ext uri="{FF2B5EF4-FFF2-40B4-BE49-F238E27FC236}">
              <a16:creationId xmlns="" xmlns:a16="http://schemas.microsoft.com/office/drawing/2014/main" id="{F53F772E-D49A-4D89-B800-7EFCD5592F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9" name="8 CuadroTexto">
          <a:extLst>
            <a:ext uri="{FF2B5EF4-FFF2-40B4-BE49-F238E27FC236}">
              <a16:creationId xmlns="" xmlns:a16="http://schemas.microsoft.com/office/drawing/2014/main" id="{92594831-4B3C-40A5-BB29-0B31F0C14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0" name="9 CuadroTexto">
          <a:extLst>
            <a:ext uri="{FF2B5EF4-FFF2-40B4-BE49-F238E27FC236}">
              <a16:creationId xmlns="" xmlns:a16="http://schemas.microsoft.com/office/drawing/2014/main" id="{3D35663E-F215-4FA1-8500-7F29D9665B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1" name="10 CuadroTexto">
          <a:extLst>
            <a:ext uri="{FF2B5EF4-FFF2-40B4-BE49-F238E27FC236}">
              <a16:creationId xmlns="" xmlns:a16="http://schemas.microsoft.com/office/drawing/2014/main" id="{F51AACFB-C90A-4B42-A281-13D2151314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2" name="11 CuadroTexto">
          <a:extLst>
            <a:ext uri="{FF2B5EF4-FFF2-40B4-BE49-F238E27FC236}">
              <a16:creationId xmlns="" xmlns:a16="http://schemas.microsoft.com/office/drawing/2014/main" id="{B00E8832-6C9A-44C9-A1A1-25303678CC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13" name="12 CuadroTexto">
          <a:extLst>
            <a:ext uri="{FF2B5EF4-FFF2-40B4-BE49-F238E27FC236}">
              <a16:creationId xmlns="" xmlns:a16="http://schemas.microsoft.com/office/drawing/2014/main" id="{0F8FFFEA-0329-4B43-B1C8-321DAA1678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4" name="13 CuadroTexto">
          <a:extLst>
            <a:ext uri="{FF2B5EF4-FFF2-40B4-BE49-F238E27FC236}">
              <a16:creationId xmlns="" xmlns:a16="http://schemas.microsoft.com/office/drawing/2014/main" id="{1C1047BB-DDA3-4537-B7FD-D6376D7827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5" name="14 CuadroTexto">
          <a:extLst>
            <a:ext uri="{FF2B5EF4-FFF2-40B4-BE49-F238E27FC236}">
              <a16:creationId xmlns="" xmlns:a16="http://schemas.microsoft.com/office/drawing/2014/main" id="{9B51ACC8-EFB5-49F1-86F2-EAA5078FBB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6" name="15 CuadroTexto">
          <a:extLst>
            <a:ext uri="{FF2B5EF4-FFF2-40B4-BE49-F238E27FC236}">
              <a16:creationId xmlns="" xmlns:a16="http://schemas.microsoft.com/office/drawing/2014/main" id="{B9BED039-371C-496D-AB3E-C56C9468B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17" name="16 CuadroTexto">
          <a:extLst>
            <a:ext uri="{FF2B5EF4-FFF2-40B4-BE49-F238E27FC236}">
              <a16:creationId xmlns="" xmlns:a16="http://schemas.microsoft.com/office/drawing/2014/main" id="{7DA0E579-E4F7-4521-A6FA-5F3BE834B4D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8" name="17 CuadroTexto">
          <a:extLst>
            <a:ext uri="{FF2B5EF4-FFF2-40B4-BE49-F238E27FC236}">
              <a16:creationId xmlns="" xmlns:a16="http://schemas.microsoft.com/office/drawing/2014/main" id="{32A7E2D2-3212-489E-8B4D-B2BB5F3943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9" name="18 CuadroTexto">
          <a:extLst>
            <a:ext uri="{FF2B5EF4-FFF2-40B4-BE49-F238E27FC236}">
              <a16:creationId xmlns="" xmlns:a16="http://schemas.microsoft.com/office/drawing/2014/main" id="{6A42F426-606A-4724-9AB6-60B48F6B47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0" name="19 CuadroTexto">
          <a:extLst>
            <a:ext uri="{FF2B5EF4-FFF2-40B4-BE49-F238E27FC236}">
              <a16:creationId xmlns="" xmlns:a16="http://schemas.microsoft.com/office/drawing/2014/main" id="{C98C2F12-CB59-42F5-AD2B-DC92639782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1" name="20 CuadroTexto">
          <a:extLst>
            <a:ext uri="{FF2B5EF4-FFF2-40B4-BE49-F238E27FC236}">
              <a16:creationId xmlns="" xmlns:a16="http://schemas.microsoft.com/office/drawing/2014/main" id="{F394008B-A97E-4D8F-AC6D-D782756631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2" name="21 CuadroTexto">
          <a:extLst>
            <a:ext uri="{FF2B5EF4-FFF2-40B4-BE49-F238E27FC236}">
              <a16:creationId xmlns="" xmlns:a16="http://schemas.microsoft.com/office/drawing/2014/main" id="{762B56B7-EF41-4786-A675-34BA473CF3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3" name="22 CuadroTexto">
          <a:extLst>
            <a:ext uri="{FF2B5EF4-FFF2-40B4-BE49-F238E27FC236}">
              <a16:creationId xmlns="" xmlns:a16="http://schemas.microsoft.com/office/drawing/2014/main" id="{34862124-29C7-4BBD-9831-9AEAAF03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4" name="23 CuadroTexto">
          <a:extLst>
            <a:ext uri="{FF2B5EF4-FFF2-40B4-BE49-F238E27FC236}">
              <a16:creationId xmlns="" xmlns:a16="http://schemas.microsoft.com/office/drawing/2014/main" id="{91AD637F-99B5-460D-914D-ACC904E483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5" name="24 CuadroTexto">
          <a:extLst>
            <a:ext uri="{FF2B5EF4-FFF2-40B4-BE49-F238E27FC236}">
              <a16:creationId xmlns="" xmlns:a16="http://schemas.microsoft.com/office/drawing/2014/main" id="{92F317BD-042F-4FAE-B97E-ADD8B1C608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6" name="25 CuadroTexto">
          <a:extLst>
            <a:ext uri="{FF2B5EF4-FFF2-40B4-BE49-F238E27FC236}">
              <a16:creationId xmlns="" xmlns:a16="http://schemas.microsoft.com/office/drawing/2014/main" id="{9508580B-8ED0-430F-BA1F-044C39B5A3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7" name="26 CuadroTexto">
          <a:extLst>
            <a:ext uri="{FF2B5EF4-FFF2-40B4-BE49-F238E27FC236}">
              <a16:creationId xmlns="" xmlns:a16="http://schemas.microsoft.com/office/drawing/2014/main" id="{946F0080-FD0C-4C70-BEE8-A8F9E45451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28" name="27 CuadroTexto">
          <a:extLst>
            <a:ext uri="{FF2B5EF4-FFF2-40B4-BE49-F238E27FC236}">
              <a16:creationId xmlns="" xmlns:a16="http://schemas.microsoft.com/office/drawing/2014/main" id="{53A9430D-D32A-454C-8A0E-15BEAD95752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9" name="28 CuadroTexto">
          <a:extLst>
            <a:ext uri="{FF2B5EF4-FFF2-40B4-BE49-F238E27FC236}">
              <a16:creationId xmlns="" xmlns:a16="http://schemas.microsoft.com/office/drawing/2014/main" id="{332926AD-AA86-4A1F-9A8D-A068B42509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0" name="29 CuadroTexto">
          <a:extLst>
            <a:ext uri="{FF2B5EF4-FFF2-40B4-BE49-F238E27FC236}">
              <a16:creationId xmlns="" xmlns:a16="http://schemas.microsoft.com/office/drawing/2014/main" id="{17CC937D-CF68-4FF3-B889-138D567CC6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1" name="30 CuadroTexto">
          <a:extLst>
            <a:ext uri="{FF2B5EF4-FFF2-40B4-BE49-F238E27FC236}">
              <a16:creationId xmlns="" xmlns:a16="http://schemas.microsoft.com/office/drawing/2014/main" id="{B9CFC401-B973-4DC8-A2F0-D0441A7D31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32" name="31 CuadroTexto">
          <a:extLst>
            <a:ext uri="{FF2B5EF4-FFF2-40B4-BE49-F238E27FC236}">
              <a16:creationId xmlns="" xmlns:a16="http://schemas.microsoft.com/office/drawing/2014/main" id="{C5064937-2CEA-4CF7-A980-B1321604167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3" name="32 CuadroTexto">
          <a:extLst>
            <a:ext uri="{FF2B5EF4-FFF2-40B4-BE49-F238E27FC236}">
              <a16:creationId xmlns="" xmlns:a16="http://schemas.microsoft.com/office/drawing/2014/main" id="{67FED9FF-2F3D-4C35-AF7D-6C9D607D7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4" name="33 CuadroTexto">
          <a:extLst>
            <a:ext uri="{FF2B5EF4-FFF2-40B4-BE49-F238E27FC236}">
              <a16:creationId xmlns="" xmlns:a16="http://schemas.microsoft.com/office/drawing/2014/main" id="{3D824772-B2CF-4C2B-BE65-8F3F4EBBF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5" name="34 CuadroTexto">
          <a:extLst>
            <a:ext uri="{FF2B5EF4-FFF2-40B4-BE49-F238E27FC236}">
              <a16:creationId xmlns="" xmlns:a16="http://schemas.microsoft.com/office/drawing/2014/main" id="{47BBFE8D-52CD-40DC-8263-0E7E7BF61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6" name="35 CuadroTexto">
          <a:extLst>
            <a:ext uri="{FF2B5EF4-FFF2-40B4-BE49-F238E27FC236}">
              <a16:creationId xmlns="" xmlns:a16="http://schemas.microsoft.com/office/drawing/2014/main" id="{3A5931A5-1A6E-41B5-B46C-88C15F63F4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7" name="36 CuadroTexto">
          <a:extLst>
            <a:ext uri="{FF2B5EF4-FFF2-40B4-BE49-F238E27FC236}">
              <a16:creationId xmlns="" xmlns:a16="http://schemas.microsoft.com/office/drawing/2014/main" id="{7BACB755-44E6-4C8F-83E6-393511DF7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8" name="37 CuadroTexto">
          <a:extLst>
            <a:ext uri="{FF2B5EF4-FFF2-40B4-BE49-F238E27FC236}">
              <a16:creationId xmlns="" xmlns:a16="http://schemas.microsoft.com/office/drawing/2014/main" id="{7F3940DD-65CD-4CC4-A159-DAF8CEDB8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9" name="38 CuadroTexto">
          <a:extLst>
            <a:ext uri="{FF2B5EF4-FFF2-40B4-BE49-F238E27FC236}">
              <a16:creationId xmlns="" xmlns:a16="http://schemas.microsoft.com/office/drawing/2014/main" id="{6BE7311D-C2A6-40E5-A2F4-5C687BCB6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0" name="39 CuadroTexto">
          <a:extLst>
            <a:ext uri="{FF2B5EF4-FFF2-40B4-BE49-F238E27FC236}">
              <a16:creationId xmlns="" xmlns:a16="http://schemas.microsoft.com/office/drawing/2014/main" id="{B37B4338-4BD8-4B93-8AAE-AAD773D50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1" name="40 CuadroTexto">
          <a:extLst>
            <a:ext uri="{FF2B5EF4-FFF2-40B4-BE49-F238E27FC236}">
              <a16:creationId xmlns="" xmlns:a16="http://schemas.microsoft.com/office/drawing/2014/main" id="{6B51ED77-F8D1-4A8E-9DBA-D46E8AAAA5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2" name="41 CuadroTexto">
          <a:extLst>
            <a:ext uri="{FF2B5EF4-FFF2-40B4-BE49-F238E27FC236}">
              <a16:creationId xmlns="" xmlns:a16="http://schemas.microsoft.com/office/drawing/2014/main" id="{DCA401E5-409E-4EF5-879B-DE8BE5C8B2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43" name="42 CuadroTexto">
          <a:extLst>
            <a:ext uri="{FF2B5EF4-FFF2-40B4-BE49-F238E27FC236}">
              <a16:creationId xmlns="" xmlns:a16="http://schemas.microsoft.com/office/drawing/2014/main" id="{589230F0-9AC2-41A9-9720-90BE1CB8F6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4" name="43 CuadroTexto">
          <a:extLst>
            <a:ext uri="{FF2B5EF4-FFF2-40B4-BE49-F238E27FC236}">
              <a16:creationId xmlns="" xmlns:a16="http://schemas.microsoft.com/office/drawing/2014/main" id="{2DCE3F52-CF75-4DD5-B088-B879593EC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5" name="44 CuadroTexto">
          <a:extLst>
            <a:ext uri="{FF2B5EF4-FFF2-40B4-BE49-F238E27FC236}">
              <a16:creationId xmlns="" xmlns:a16="http://schemas.microsoft.com/office/drawing/2014/main" id="{FC7061D3-4573-4F4E-BF4C-902C2CBB4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6" name="45 CuadroTexto">
          <a:extLst>
            <a:ext uri="{FF2B5EF4-FFF2-40B4-BE49-F238E27FC236}">
              <a16:creationId xmlns="" xmlns:a16="http://schemas.microsoft.com/office/drawing/2014/main" id="{FC7590B2-2C64-43B4-A323-7D6C728D16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47" name="46 CuadroTexto">
          <a:extLst>
            <a:ext uri="{FF2B5EF4-FFF2-40B4-BE49-F238E27FC236}">
              <a16:creationId xmlns="" xmlns:a16="http://schemas.microsoft.com/office/drawing/2014/main" id="{A62E8C0B-8810-4FEA-BE42-8E6D92324B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8" name="47 CuadroTexto">
          <a:extLst>
            <a:ext uri="{FF2B5EF4-FFF2-40B4-BE49-F238E27FC236}">
              <a16:creationId xmlns="" xmlns:a16="http://schemas.microsoft.com/office/drawing/2014/main" id="{C4479579-0CEF-4806-B7F6-FBD60E118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9" name="48 CuadroTexto">
          <a:extLst>
            <a:ext uri="{FF2B5EF4-FFF2-40B4-BE49-F238E27FC236}">
              <a16:creationId xmlns="" xmlns:a16="http://schemas.microsoft.com/office/drawing/2014/main" id="{13BE32BE-856A-4919-9BB7-0CD016287D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0" name="49 CuadroTexto">
          <a:extLst>
            <a:ext uri="{FF2B5EF4-FFF2-40B4-BE49-F238E27FC236}">
              <a16:creationId xmlns="" xmlns:a16="http://schemas.microsoft.com/office/drawing/2014/main" id="{8BA7C1EF-0DA2-4343-96CA-3056E6591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1" name="50 CuadroTexto">
          <a:extLst>
            <a:ext uri="{FF2B5EF4-FFF2-40B4-BE49-F238E27FC236}">
              <a16:creationId xmlns="" xmlns:a16="http://schemas.microsoft.com/office/drawing/2014/main" id="{85C674CD-B02A-4B55-99D0-4F6045E729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2" name="51 CuadroTexto">
          <a:extLst>
            <a:ext uri="{FF2B5EF4-FFF2-40B4-BE49-F238E27FC236}">
              <a16:creationId xmlns="" xmlns:a16="http://schemas.microsoft.com/office/drawing/2014/main" id="{C1CFA360-62EF-4692-88BD-B2F7EAD5C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3" name="52 CuadroTexto">
          <a:extLst>
            <a:ext uri="{FF2B5EF4-FFF2-40B4-BE49-F238E27FC236}">
              <a16:creationId xmlns="" xmlns:a16="http://schemas.microsoft.com/office/drawing/2014/main" id="{43FFAAD6-221C-43E3-86F8-651CF876CD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4" name="53 CuadroTexto">
          <a:extLst>
            <a:ext uri="{FF2B5EF4-FFF2-40B4-BE49-F238E27FC236}">
              <a16:creationId xmlns="" xmlns:a16="http://schemas.microsoft.com/office/drawing/2014/main" id="{96D05664-E0A9-4629-8A24-88C88A75C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5" name="54 CuadroTexto">
          <a:extLst>
            <a:ext uri="{FF2B5EF4-FFF2-40B4-BE49-F238E27FC236}">
              <a16:creationId xmlns="" xmlns:a16="http://schemas.microsoft.com/office/drawing/2014/main" id="{AA535215-D731-4392-9572-05DA40DBEA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6" name="55 CuadroTexto">
          <a:extLst>
            <a:ext uri="{FF2B5EF4-FFF2-40B4-BE49-F238E27FC236}">
              <a16:creationId xmlns="" xmlns:a16="http://schemas.microsoft.com/office/drawing/2014/main" id="{6E9CFC3D-E462-4F78-B51C-8D9FF5F3FC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7" name="56 CuadroTexto">
          <a:extLst>
            <a:ext uri="{FF2B5EF4-FFF2-40B4-BE49-F238E27FC236}">
              <a16:creationId xmlns="" xmlns:a16="http://schemas.microsoft.com/office/drawing/2014/main" id="{38E213EF-E5F4-43CB-A6A0-E06363132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58" name="57 CuadroTexto">
          <a:extLst>
            <a:ext uri="{FF2B5EF4-FFF2-40B4-BE49-F238E27FC236}">
              <a16:creationId xmlns="" xmlns:a16="http://schemas.microsoft.com/office/drawing/2014/main" id="{3C34AF6C-97DB-4533-857F-E2462D3FA6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9" name="58 CuadroTexto">
          <a:extLst>
            <a:ext uri="{FF2B5EF4-FFF2-40B4-BE49-F238E27FC236}">
              <a16:creationId xmlns="" xmlns:a16="http://schemas.microsoft.com/office/drawing/2014/main" id="{C58DD79B-1861-4C66-9D2D-62184EBF9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0" name="59 CuadroTexto">
          <a:extLst>
            <a:ext uri="{FF2B5EF4-FFF2-40B4-BE49-F238E27FC236}">
              <a16:creationId xmlns="" xmlns:a16="http://schemas.microsoft.com/office/drawing/2014/main" id="{2B0F3B5C-F239-4687-8EB2-7869AB14D5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1" name="60 CuadroTexto">
          <a:extLst>
            <a:ext uri="{FF2B5EF4-FFF2-40B4-BE49-F238E27FC236}">
              <a16:creationId xmlns="" xmlns:a16="http://schemas.microsoft.com/office/drawing/2014/main" id="{18CEA035-72A6-42EB-A8BD-6C1FD3DB7E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62" name="61 CuadroTexto">
          <a:extLst>
            <a:ext uri="{FF2B5EF4-FFF2-40B4-BE49-F238E27FC236}">
              <a16:creationId xmlns="" xmlns:a16="http://schemas.microsoft.com/office/drawing/2014/main" id="{41694BA3-D266-4483-8849-B3A587347A0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3" name="62 CuadroTexto">
          <a:extLst>
            <a:ext uri="{FF2B5EF4-FFF2-40B4-BE49-F238E27FC236}">
              <a16:creationId xmlns="" xmlns:a16="http://schemas.microsoft.com/office/drawing/2014/main" id="{416FD6DF-43F8-4617-B521-999B897984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4" name="63 CuadroTexto">
          <a:extLst>
            <a:ext uri="{FF2B5EF4-FFF2-40B4-BE49-F238E27FC236}">
              <a16:creationId xmlns="" xmlns:a16="http://schemas.microsoft.com/office/drawing/2014/main" id="{FDE8675B-3728-4C14-8C92-9FEDB7A782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5" name="64 CuadroTexto">
          <a:extLst>
            <a:ext uri="{FF2B5EF4-FFF2-40B4-BE49-F238E27FC236}">
              <a16:creationId xmlns="" xmlns:a16="http://schemas.microsoft.com/office/drawing/2014/main" id="{AB2BAAE8-5236-4688-8DD6-5F2F39B3E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6" name="65 CuadroTexto">
          <a:extLst>
            <a:ext uri="{FF2B5EF4-FFF2-40B4-BE49-F238E27FC236}">
              <a16:creationId xmlns="" xmlns:a16="http://schemas.microsoft.com/office/drawing/2014/main" id="{6F8E9C75-374B-440E-9B79-9C5922B1B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7" name="66 CuadroTexto">
          <a:extLst>
            <a:ext uri="{FF2B5EF4-FFF2-40B4-BE49-F238E27FC236}">
              <a16:creationId xmlns="" xmlns:a16="http://schemas.microsoft.com/office/drawing/2014/main" id="{CF0DEBC1-90C3-46A5-BC3B-8C9AF53B6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8" name="67 CuadroTexto">
          <a:extLst>
            <a:ext uri="{FF2B5EF4-FFF2-40B4-BE49-F238E27FC236}">
              <a16:creationId xmlns="" xmlns:a16="http://schemas.microsoft.com/office/drawing/2014/main" id="{F0DE81B9-6626-4E36-BE06-EE826D64D6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9" name="68 CuadroTexto">
          <a:extLst>
            <a:ext uri="{FF2B5EF4-FFF2-40B4-BE49-F238E27FC236}">
              <a16:creationId xmlns="" xmlns:a16="http://schemas.microsoft.com/office/drawing/2014/main" id="{6A53C258-F604-42CE-9845-E7EC752AA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0" name="69 CuadroTexto">
          <a:extLst>
            <a:ext uri="{FF2B5EF4-FFF2-40B4-BE49-F238E27FC236}">
              <a16:creationId xmlns="" xmlns:a16="http://schemas.microsoft.com/office/drawing/2014/main" id="{178955ED-5188-4509-AA6D-7F33D205BF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1" name="70 CuadroTexto">
          <a:extLst>
            <a:ext uri="{FF2B5EF4-FFF2-40B4-BE49-F238E27FC236}">
              <a16:creationId xmlns="" xmlns:a16="http://schemas.microsoft.com/office/drawing/2014/main" id="{7C6167A8-CB8A-4D54-A37D-E7FB0B628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2" name="71 CuadroTexto">
          <a:extLst>
            <a:ext uri="{FF2B5EF4-FFF2-40B4-BE49-F238E27FC236}">
              <a16:creationId xmlns="" xmlns:a16="http://schemas.microsoft.com/office/drawing/2014/main" id="{240CB664-EFCF-489C-8BCA-01E726783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73" name="72 CuadroTexto">
          <a:extLst>
            <a:ext uri="{FF2B5EF4-FFF2-40B4-BE49-F238E27FC236}">
              <a16:creationId xmlns="" xmlns:a16="http://schemas.microsoft.com/office/drawing/2014/main" id="{7CA28621-30B6-48CC-A413-25AE728626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4" name="73 CuadroTexto">
          <a:extLst>
            <a:ext uri="{FF2B5EF4-FFF2-40B4-BE49-F238E27FC236}">
              <a16:creationId xmlns="" xmlns:a16="http://schemas.microsoft.com/office/drawing/2014/main" id="{DB0414B7-3EEF-4F2B-BA72-18943B37F3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5" name="74 CuadroTexto">
          <a:extLst>
            <a:ext uri="{FF2B5EF4-FFF2-40B4-BE49-F238E27FC236}">
              <a16:creationId xmlns="" xmlns:a16="http://schemas.microsoft.com/office/drawing/2014/main" id="{2549E4DC-41E8-4078-838A-E083026A2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6" name="75 CuadroTexto">
          <a:extLst>
            <a:ext uri="{FF2B5EF4-FFF2-40B4-BE49-F238E27FC236}">
              <a16:creationId xmlns="" xmlns:a16="http://schemas.microsoft.com/office/drawing/2014/main" id="{57B55C56-5630-4802-A778-C676472A9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77" name="76 CuadroTexto">
          <a:extLst>
            <a:ext uri="{FF2B5EF4-FFF2-40B4-BE49-F238E27FC236}">
              <a16:creationId xmlns="" xmlns:a16="http://schemas.microsoft.com/office/drawing/2014/main" id="{0D80D093-A1D6-4B71-8EF3-923F42A422F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8" name="77 CuadroTexto">
          <a:extLst>
            <a:ext uri="{FF2B5EF4-FFF2-40B4-BE49-F238E27FC236}">
              <a16:creationId xmlns="" xmlns:a16="http://schemas.microsoft.com/office/drawing/2014/main" id="{6BD5E4E6-240F-44B7-99FF-900029964A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9" name="78 CuadroTexto">
          <a:extLst>
            <a:ext uri="{FF2B5EF4-FFF2-40B4-BE49-F238E27FC236}">
              <a16:creationId xmlns="" xmlns:a16="http://schemas.microsoft.com/office/drawing/2014/main" id="{C286E5C6-9EE7-4FA5-BF32-0F5A2C6043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0" name="79 CuadroTexto">
          <a:extLst>
            <a:ext uri="{FF2B5EF4-FFF2-40B4-BE49-F238E27FC236}">
              <a16:creationId xmlns="" xmlns:a16="http://schemas.microsoft.com/office/drawing/2014/main" id="{8FFED547-86EC-4392-9C1A-A776BF8280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1" name="80 CuadroTexto">
          <a:extLst>
            <a:ext uri="{FF2B5EF4-FFF2-40B4-BE49-F238E27FC236}">
              <a16:creationId xmlns="" xmlns:a16="http://schemas.microsoft.com/office/drawing/2014/main" id="{16E0C893-C947-47BB-A89F-D9BB7A4F9F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2" name="81 CuadroTexto">
          <a:extLst>
            <a:ext uri="{FF2B5EF4-FFF2-40B4-BE49-F238E27FC236}">
              <a16:creationId xmlns="" xmlns:a16="http://schemas.microsoft.com/office/drawing/2014/main" id="{D3FB3DDE-2846-4167-A429-81E9C0E448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3" name="82 CuadroTexto">
          <a:extLst>
            <a:ext uri="{FF2B5EF4-FFF2-40B4-BE49-F238E27FC236}">
              <a16:creationId xmlns="" xmlns:a16="http://schemas.microsoft.com/office/drawing/2014/main" id="{39EC2278-0936-4990-B9A0-DFA7CF813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4" name="83 CuadroTexto">
          <a:extLst>
            <a:ext uri="{FF2B5EF4-FFF2-40B4-BE49-F238E27FC236}">
              <a16:creationId xmlns="" xmlns:a16="http://schemas.microsoft.com/office/drawing/2014/main" id="{3AFAB21A-BEC5-487C-A1FB-269C421153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5" name="84 CuadroTexto">
          <a:extLst>
            <a:ext uri="{FF2B5EF4-FFF2-40B4-BE49-F238E27FC236}">
              <a16:creationId xmlns="" xmlns:a16="http://schemas.microsoft.com/office/drawing/2014/main" id="{F1340C94-9330-4E09-A26F-D76E413B9F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6" name="85 CuadroTexto">
          <a:extLst>
            <a:ext uri="{FF2B5EF4-FFF2-40B4-BE49-F238E27FC236}">
              <a16:creationId xmlns="" xmlns:a16="http://schemas.microsoft.com/office/drawing/2014/main" id="{DC74057E-BD18-402D-8538-5B7BD4334B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7" name="86 CuadroTexto">
          <a:extLst>
            <a:ext uri="{FF2B5EF4-FFF2-40B4-BE49-F238E27FC236}">
              <a16:creationId xmlns="" xmlns:a16="http://schemas.microsoft.com/office/drawing/2014/main" id="{ABBE2230-17A4-40EC-A753-331EA33C1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88" name="87 CuadroTexto">
          <a:extLst>
            <a:ext uri="{FF2B5EF4-FFF2-40B4-BE49-F238E27FC236}">
              <a16:creationId xmlns="" xmlns:a16="http://schemas.microsoft.com/office/drawing/2014/main" id="{5FA28510-CF15-46FE-94C5-2ABCBFCEE5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9" name="88 CuadroTexto">
          <a:extLst>
            <a:ext uri="{FF2B5EF4-FFF2-40B4-BE49-F238E27FC236}">
              <a16:creationId xmlns="" xmlns:a16="http://schemas.microsoft.com/office/drawing/2014/main" id="{B415BA27-026F-4DF7-AC53-15D5C0F347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0" name="89 CuadroTexto">
          <a:extLst>
            <a:ext uri="{FF2B5EF4-FFF2-40B4-BE49-F238E27FC236}">
              <a16:creationId xmlns="" xmlns:a16="http://schemas.microsoft.com/office/drawing/2014/main" id="{869CF90F-AD19-4FEF-B370-3783F1A8A7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1" name="90 CuadroTexto">
          <a:extLst>
            <a:ext uri="{FF2B5EF4-FFF2-40B4-BE49-F238E27FC236}">
              <a16:creationId xmlns="" xmlns:a16="http://schemas.microsoft.com/office/drawing/2014/main" id="{D77C4AAC-9845-4519-A1B3-1C99990DB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92" name="91 CuadroTexto">
          <a:extLst>
            <a:ext uri="{FF2B5EF4-FFF2-40B4-BE49-F238E27FC236}">
              <a16:creationId xmlns="" xmlns:a16="http://schemas.microsoft.com/office/drawing/2014/main" id="{8CEFE87B-45CC-49B2-98D7-336CE3112AB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3" name="92 CuadroTexto">
          <a:extLst>
            <a:ext uri="{FF2B5EF4-FFF2-40B4-BE49-F238E27FC236}">
              <a16:creationId xmlns="" xmlns:a16="http://schemas.microsoft.com/office/drawing/2014/main" id="{32A37564-4AE2-4935-8857-7F66A02132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4" name="93 CuadroTexto">
          <a:extLst>
            <a:ext uri="{FF2B5EF4-FFF2-40B4-BE49-F238E27FC236}">
              <a16:creationId xmlns="" xmlns:a16="http://schemas.microsoft.com/office/drawing/2014/main" id="{5552FD60-0270-49A5-A940-DCDECB3AC2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5" name="94 CuadroTexto">
          <a:extLst>
            <a:ext uri="{FF2B5EF4-FFF2-40B4-BE49-F238E27FC236}">
              <a16:creationId xmlns="" xmlns:a16="http://schemas.microsoft.com/office/drawing/2014/main" id="{39D9311A-87D9-4A8D-9484-2B07C39807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6" name="95 CuadroTexto">
          <a:extLst>
            <a:ext uri="{FF2B5EF4-FFF2-40B4-BE49-F238E27FC236}">
              <a16:creationId xmlns="" xmlns:a16="http://schemas.microsoft.com/office/drawing/2014/main" id="{DDDF0B5F-E152-4B7A-BF33-80BEC77094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7" name="96 CuadroTexto">
          <a:extLst>
            <a:ext uri="{FF2B5EF4-FFF2-40B4-BE49-F238E27FC236}">
              <a16:creationId xmlns="" xmlns:a16="http://schemas.microsoft.com/office/drawing/2014/main" id="{E95C1825-DE92-42E1-9F3F-12D3D77FE0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8" name="97 CuadroTexto">
          <a:extLst>
            <a:ext uri="{FF2B5EF4-FFF2-40B4-BE49-F238E27FC236}">
              <a16:creationId xmlns="" xmlns:a16="http://schemas.microsoft.com/office/drawing/2014/main" id="{3DED9344-70F4-44B4-9FD4-244F2F7AF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9" name="98 CuadroTexto">
          <a:extLst>
            <a:ext uri="{FF2B5EF4-FFF2-40B4-BE49-F238E27FC236}">
              <a16:creationId xmlns="" xmlns:a16="http://schemas.microsoft.com/office/drawing/2014/main" id="{E2DEABFD-05C0-477A-A37F-4FFB02BA7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0" name="99 CuadroTexto">
          <a:extLst>
            <a:ext uri="{FF2B5EF4-FFF2-40B4-BE49-F238E27FC236}">
              <a16:creationId xmlns="" xmlns:a16="http://schemas.microsoft.com/office/drawing/2014/main" id="{CCA2265B-1132-4BDA-8ACD-5686D410E4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1" name="100 CuadroTexto">
          <a:extLst>
            <a:ext uri="{FF2B5EF4-FFF2-40B4-BE49-F238E27FC236}">
              <a16:creationId xmlns="" xmlns:a16="http://schemas.microsoft.com/office/drawing/2014/main" id="{35A461CF-A127-4B58-981E-0C8A11A4BC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2" name="101 CuadroTexto">
          <a:extLst>
            <a:ext uri="{FF2B5EF4-FFF2-40B4-BE49-F238E27FC236}">
              <a16:creationId xmlns="" xmlns:a16="http://schemas.microsoft.com/office/drawing/2014/main" id="{1B56E172-155C-4241-9F1E-D88C41BDAA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03" name="102 CuadroTexto">
          <a:extLst>
            <a:ext uri="{FF2B5EF4-FFF2-40B4-BE49-F238E27FC236}">
              <a16:creationId xmlns="" xmlns:a16="http://schemas.microsoft.com/office/drawing/2014/main" id="{2E1AE7D3-AE09-42C4-A676-3211F19E1E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4" name="103 CuadroTexto">
          <a:extLst>
            <a:ext uri="{FF2B5EF4-FFF2-40B4-BE49-F238E27FC236}">
              <a16:creationId xmlns="" xmlns:a16="http://schemas.microsoft.com/office/drawing/2014/main" id="{2080931E-2009-4599-B20C-5AD5151B1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5" name="104 CuadroTexto">
          <a:extLst>
            <a:ext uri="{FF2B5EF4-FFF2-40B4-BE49-F238E27FC236}">
              <a16:creationId xmlns="" xmlns:a16="http://schemas.microsoft.com/office/drawing/2014/main" id="{2AF7B4F5-8374-4556-AB06-835F6205DF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6" name="105 CuadroTexto">
          <a:extLst>
            <a:ext uri="{FF2B5EF4-FFF2-40B4-BE49-F238E27FC236}">
              <a16:creationId xmlns="" xmlns:a16="http://schemas.microsoft.com/office/drawing/2014/main" id="{1C4E78F9-1D78-4878-A51D-50ADF1389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07" name="106 CuadroTexto">
          <a:extLst>
            <a:ext uri="{FF2B5EF4-FFF2-40B4-BE49-F238E27FC236}">
              <a16:creationId xmlns="" xmlns:a16="http://schemas.microsoft.com/office/drawing/2014/main" id="{0A449DCC-525B-45DE-AAC3-47A1E3FABBE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8" name="107 CuadroTexto">
          <a:extLst>
            <a:ext uri="{FF2B5EF4-FFF2-40B4-BE49-F238E27FC236}">
              <a16:creationId xmlns="" xmlns:a16="http://schemas.microsoft.com/office/drawing/2014/main" id="{92549DB1-2935-4AB9-B6F9-FAA80BDC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9" name="108 CuadroTexto">
          <a:extLst>
            <a:ext uri="{FF2B5EF4-FFF2-40B4-BE49-F238E27FC236}">
              <a16:creationId xmlns="" xmlns:a16="http://schemas.microsoft.com/office/drawing/2014/main" id="{42234F3B-8A18-4ABC-BE87-A7C8F37E02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0" name="109 CuadroTexto">
          <a:extLst>
            <a:ext uri="{FF2B5EF4-FFF2-40B4-BE49-F238E27FC236}">
              <a16:creationId xmlns="" xmlns:a16="http://schemas.microsoft.com/office/drawing/2014/main" id="{C325A52A-8569-44AE-B37E-4D04A921E6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1" name="110 CuadroTexto">
          <a:extLst>
            <a:ext uri="{FF2B5EF4-FFF2-40B4-BE49-F238E27FC236}">
              <a16:creationId xmlns="" xmlns:a16="http://schemas.microsoft.com/office/drawing/2014/main" id="{9FB8C76B-A0E9-4DF1-A444-E881B186DC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2" name="111 CuadroTexto">
          <a:extLst>
            <a:ext uri="{FF2B5EF4-FFF2-40B4-BE49-F238E27FC236}">
              <a16:creationId xmlns="" xmlns:a16="http://schemas.microsoft.com/office/drawing/2014/main" id="{53A9AFD1-C84A-43DC-AD19-CB76FA639A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3" name="112 CuadroTexto">
          <a:extLst>
            <a:ext uri="{FF2B5EF4-FFF2-40B4-BE49-F238E27FC236}">
              <a16:creationId xmlns="" xmlns:a16="http://schemas.microsoft.com/office/drawing/2014/main" id="{DD8BBDD9-2631-456D-BC71-39FB69F00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4" name="113 CuadroTexto">
          <a:extLst>
            <a:ext uri="{FF2B5EF4-FFF2-40B4-BE49-F238E27FC236}">
              <a16:creationId xmlns="" xmlns:a16="http://schemas.microsoft.com/office/drawing/2014/main" id="{C81BB760-96A7-4AE2-B467-B5305F750C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5" name="114 CuadroTexto">
          <a:extLst>
            <a:ext uri="{FF2B5EF4-FFF2-40B4-BE49-F238E27FC236}">
              <a16:creationId xmlns="" xmlns:a16="http://schemas.microsoft.com/office/drawing/2014/main" id="{5D84467F-8A61-4D03-9D9E-E312BAA2A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6" name="115 CuadroTexto">
          <a:extLst>
            <a:ext uri="{FF2B5EF4-FFF2-40B4-BE49-F238E27FC236}">
              <a16:creationId xmlns="" xmlns:a16="http://schemas.microsoft.com/office/drawing/2014/main" id="{3F4A57F5-8834-488D-9580-EA0BC5BFE3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7" name="116 CuadroTexto">
          <a:extLst>
            <a:ext uri="{FF2B5EF4-FFF2-40B4-BE49-F238E27FC236}">
              <a16:creationId xmlns="" xmlns:a16="http://schemas.microsoft.com/office/drawing/2014/main" id="{D9BE78C1-CF92-4804-820B-29387E0409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18" name="117 CuadroTexto">
          <a:extLst>
            <a:ext uri="{FF2B5EF4-FFF2-40B4-BE49-F238E27FC236}">
              <a16:creationId xmlns="" xmlns:a16="http://schemas.microsoft.com/office/drawing/2014/main" id="{3DC0ABE6-583E-4B95-A55F-A62E1F972F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9" name="118 CuadroTexto">
          <a:extLst>
            <a:ext uri="{FF2B5EF4-FFF2-40B4-BE49-F238E27FC236}">
              <a16:creationId xmlns="" xmlns:a16="http://schemas.microsoft.com/office/drawing/2014/main" id="{B7D1D139-1166-4375-952E-AB5D8E04D8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0" name="119 CuadroTexto">
          <a:extLst>
            <a:ext uri="{FF2B5EF4-FFF2-40B4-BE49-F238E27FC236}">
              <a16:creationId xmlns="" xmlns:a16="http://schemas.microsoft.com/office/drawing/2014/main" id="{12E3F0AF-3074-4C18-9F19-BAABDD1C9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1" name="120 CuadroTexto">
          <a:extLst>
            <a:ext uri="{FF2B5EF4-FFF2-40B4-BE49-F238E27FC236}">
              <a16:creationId xmlns="" xmlns:a16="http://schemas.microsoft.com/office/drawing/2014/main" id="{DF45ACB0-77E3-47B9-808E-558BE47F1C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22" name="121 CuadroTexto">
          <a:extLst>
            <a:ext uri="{FF2B5EF4-FFF2-40B4-BE49-F238E27FC236}">
              <a16:creationId xmlns="" xmlns:a16="http://schemas.microsoft.com/office/drawing/2014/main" id="{0066D7C1-676C-4F3B-9807-E2A1D70B6F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3" name="122 CuadroTexto">
          <a:extLst>
            <a:ext uri="{FF2B5EF4-FFF2-40B4-BE49-F238E27FC236}">
              <a16:creationId xmlns="" xmlns:a16="http://schemas.microsoft.com/office/drawing/2014/main" id="{031EF712-FB22-4BA8-833D-8CD54F89B3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4" name="123 CuadroTexto">
          <a:extLst>
            <a:ext uri="{FF2B5EF4-FFF2-40B4-BE49-F238E27FC236}">
              <a16:creationId xmlns="" xmlns:a16="http://schemas.microsoft.com/office/drawing/2014/main" id="{FDCAF3F5-4128-436E-AE04-7ABBB5D37D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5" name="124 CuadroTexto">
          <a:extLst>
            <a:ext uri="{FF2B5EF4-FFF2-40B4-BE49-F238E27FC236}">
              <a16:creationId xmlns="" xmlns:a16="http://schemas.microsoft.com/office/drawing/2014/main" id="{CF82AA54-F173-46D4-9368-376F173C64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6" name="125 CuadroTexto">
          <a:extLst>
            <a:ext uri="{FF2B5EF4-FFF2-40B4-BE49-F238E27FC236}">
              <a16:creationId xmlns="" xmlns:a16="http://schemas.microsoft.com/office/drawing/2014/main" id="{8DFBF6BE-CE08-4E35-AA51-620A6BF781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7" name="126 CuadroTexto">
          <a:extLst>
            <a:ext uri="{FF2B5EF4-FFF2-40B4-BE49-F238E27FC236}">
              <a16:creationId xmlns="" xmlns:a16="http://schemas.microsoft.com/office/drawing/2014/main" id="{5BCB7CF7-FF83-4DA8-94F7-1B856FF2C5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8" name="127 CuadroTexto">
          <a:extLst>
            <a:ext uri="{FF2B5EF4-FFF2-40B4-BE49-F238E27FC236}">
              <a16:creationId xmlns="" xmlns:a16="http://schemas.microsoft.com/office/drawing/2014/main" id="{DCAB804C-0A7C-44A8-B5A8-8DD25BA544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9" name="128 CuadroTexto">
          <a:extLst>
            <a:ext uri="{FF2B5EF4-FFF2-40B4-BE49-F238E27FC236}">
              <a16:creationId xmlns="" xmlns:a16="http://schemas.microsoft.com/office/drawing/2014/main" id="{67C12822-695F-4BD4-8CF1-E5ACA732C8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0" name="129 CuadroTexto">
          <a:extLst>
            <a:ext uri="{FF2B5EF4-FFF2-40B4-BE49-F238E27FC236}">
              <a16:creationId xmlns="" xmlns:a16="http://schemas.microsoft.com/office/drawing/2014/main" id="{CCC3E8F3-6560-4726-94F4-59B71F32D7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1" name="130 CuadroTexto">
          <a:extLst>
            <a:ext uri="{FF2B5EF4-FFF2-40B4-BE49-F238E27FC236}">
              <a16:creationId xmlns="" xmlns:a16="http://schemas.microsoft.com/office/drawing/2014/main" id="{683833CB-B9F3-4408-A016-34DD4810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2" name="131 CuadroTexto">
          <a:extLst>
            <a:ext uri="{FF2B5EF4-FFF2-40B4-BE49-F238E27FC236}">
              <a16:creationId xmlns="" xmlns:a16="http://schemas.microsoft.com/office/drawing/2014/main" id="{AE654872-7404-49DA-AEA2-EFD15EF45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33" name="132 CuadroTexto">
          <a:extLst>
            <a:ext uri="{FF2B5EF4-FFF2-40B4-BE49-F238E27FC236}">
              <a16:creationId xmlns="" xmlns:a16="http://schemas.microsoft.com/office/drawing/2014/main" id="{D28BC629-1F99-4A04-BEC2-11D4A5039C2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4" name="133 CuadroTexto">
          <a:extLst>
            <a:ext uri="{FF2B5EF4-FFF2-40B4-BE49-F238E27FC236}">
              <a16:creationId xmlns="" xmlns:a16="http://schemas.microsoft.com/office/drawing/2014/main" id="{4A26ED0D-18F4-4F39-8643-668CF7A2E9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5" name="134 CuadroTexto">
          <a:extLst>
            <a:ext uri="{FF2B5EF4-FFF2-40B4-BE49-F238E27FC236}">
              <a16:creationId xmlns="" xmlns:a16="http://schemas.microsoft.com/office/drawing/2014/main" id="{EDE78EC3-A53C-4DA9-BB0C-B2FCBF6D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6" name="135 CuadroTexto">
          <a:extLst>
            <a:ext uri="{FF2B5EF4-FFF2-40B4-BE49-F238E27FC236}">
              <a16:creationId xmlns="" xmlns:a16="http://schemas.microsoft.com/office/drawing/2014/main" id="{49C6C016-DD63-48D1-AD5C-C03582DF59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37" name="136 CuadroTexto">
          <a:extLst>
            <a:ext uri="{FF2B5EF4-FFF2-40B4-BE49-F238E27FC236}">
              <a16:creationId xmlns="" xmlns:a16="http://schemas.microsoft.com/office/drawing/2014/main" id="{C3F98BF5-6A75-4274-9E14-EE7421417D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8" name="137 CuadroTexto">
          <a:extLst>
            <a:ext uri="{FF2B5EF4-FFF2-40B4-BE49-F238E27FC236}">
              <a16:creationId xmlns="" xmlns:a16="http://schemas.microsoft.com/office/drawing/2014/main" id="{397C24E4-017E-49F1-B131-2D0EE847D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9" name="138 CuadroTexto">
          <a:extLst>
            <a:ext uri="{FF2B5EF4-FFF2-40B4-BE49-F238E27FC236}">
              <a16:creationId xmlns="" xmlns:a16="http://schemas.microsoft.com/office/drawing/2014/main" id="{8CE68FB2-1AC2-4B6A-B83D-A085AA7A7A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0" name="139 CuadroTexto">
          <a:extLst>
            <a:ext uri="{FF2B5EF4-FFF2-40B4-BE49-F238E27FC236}">
              <a16:creationId xmlns="" xmlns:a16="http://schemas.microsoft.com/office/drawing/2014/main" id="{07663D69-7468-463F-A602-1CABBE9252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1" name="140 CuadroTexto">
          <a:extLst>
            <a:ext uri="{FF2B5EF4-FFF2-40B4-BE49-F238E27FC236}">
              <a16:creationId xmlns="" xmlns:a16="http://schemas.microsoft.com/office/drawing/2014/main" id="{05E24B9C-E940-4F6C-B901-68E4EBC74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2" name="141 CuadroTexto">
          <a:extLst>
            <a:ext uri="{FF2B5EF4-FFF2-40B4-BE49-F238E27FC236}">
              <a16:creationId xmlns="" xmlns:a16="http://schemas.microsoft.com/office/drawing/2014/main" id="{4DF9CBEE-BE7B-405E-B3A4-F9BA35BDC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3" name="142 CuadroTexto">
          <a:extLst>
            <a:ext uri="{FF2B5EF4-FFF2-40B4-BE49-F238E27FC236}">
              <a16:creationId xmlns="" xmlns:a16="http://schemas.microsoft.com/office/drawing/2014/main" id="{9472F7A8-2CC2-4909-8BBC-21C0CA978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4" name="143 CuadroTexto">
          <a:extLst>
            <a:ext uri="{FF2B5EF4-FFF2-40B4-BE49-F238E27FC236}">
              <a16:creationId xmlns="" xmlns:a16="http://schemas.microsoft.com/office/drawing/2014/main" id="{3E4FEFEC-5816-4547-B59E-2F7B1D2514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5" name="144 CuadroTexto">
          <a:extLst>
            <a:ext uri="{FF2B5EF4-FFF2-40B4-BE49-F238E27FC236}">
              <a16:creationId xmlns="" xmlns:a16="http://schemas.microsoft.com/office/drawing/2014/main" id="{F02E1C0C-54DF-405F-A262-9EA6F4C6B9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6" name="145 CuadroTexto">
          <a:extLst>
            <a:ext uri="{FF2B5EF4-FFF2-40B4-BE49-F238E27FC236}">
              <a16:creationId xmlns="" xmlns:a16="http://schemas.microsoft.com/office/drawing/2014/main" id="{B84DC33E-40CA-45E2-AFFB-1AD692BB3A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7" name="146 CuadroTexto">
          <a:extLst>
            <a:ext uri="{FF2B5EF4-FFF2-40B4-BE49-F238E27FC236}">
              <a16:creationId xmlns="" xmlns:a16="http://schemas.microsoft.com/office/drawing/2014/main" id="{8F1D3659-E19C-4CBC-9D32-5884944C0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48" name="147 CuadroTexto">
          <a:extLst>
            <a:ext uri="{FF2B5EF4-FFF2-40B4-BE49-F238E27FC236}">
              <a16:creationId xmlns="" xmlns:a16="http://schemas.microsoft.com/office/drawing/2014/main" id="{CAA1E203-89E3-4046-A829-1AC4301DA3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9" name="148 CuadroTexto">
          <a:extLst>
            <a:ext uri="{FF2B5EF4-FFF2-40B4-BE49-F238E27FC236}">
              <a16:creationId xmlns="" xmlns:a16="http://schemas.microsoft.com/office/drawing/2014/main" id="{58AB29F4-E89A-4DD3-899E-AFA2CA2827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0" name="149 CuadroTexto">
          <a:extLst>
            <a:ext uri="{FF2B5EF4-FFF2-40B4-BE49-F238E27FC236}">
              <a16:creationId xmlns="" xmlns:a16="http://schemas.microsoft.com/office/drawing/2014/main" id="{2D6D348F-3607-4F12-9676-5B0D091D6D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1" name="150 CuadroTexto">
          <a:extLst>
            <a:ext uri="{FF2B5EF4-FFF2-40B4-BE49-F238E27FC236}">
              <a16:creationId xmlns="" xmlns:a16="http://schemas.microsoft.com/office/drawing/2014/main" id="{F88AB4BA-7B10-4087-A604-262E3D8DA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52" name="151 CuadroTexto">
          <a:extLst>
            <a:ext uri="{FF2B5EF4-FFF2-40B4-BE49-F238E27FC236}">
              <a16:creationId xmlns="" xmlns:a16="http://schemas.microsoft.com/office/drawing/2014/main" id="{B1294A20-3001-4EF5-9CA1-51C82DDA756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3" name="152 CuadroTexto">
          <a:extLst>
            <a:ext uri="{FF2B5EF4-FFF2-40B4-BE49-F238E27FC236}">
              <a16:creationId xmlns="" xmlns:a16="http://schemas.microsoft.com/office/drawing/2014/main" id="{E43950D1-8E0D-4024-BF50-72F7584E53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4" name="153 CuadroTexto">
          <a:extLst>
            <a:ext uri="{FF2B5EF4-FFF2-40B4-BE49-F238E27FC236}">
              <a16:creationId xmlns="" xmlns:a16="http://schemas.microsoft.com/office/drawing/2014/main" id="{AF2C1027-845A-4A22-9A75-AD31B9AA4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5" name="154 CuadroTexto">
          <a:extLst>
            <a:ext uri="{FF2B5EF4-FFF2-40B4-BE49-F238E27FC236}">
              <a16:creationId xmlns="" xmlns:a16="http://schemas.microsoft.com/office/drawing/2014/main" id="{89EE84D0-F920-4AB0-A767-1BA9B6D816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6" name="155 CuadroTexto">
          <a:extLst>
            <a:ext uri="{FF2B5EF4-FFF2-40B4-BE49-F238E27FC236}">
              <a16:creationId xmlns="" xmlns:a16="http://schemas.microsoft.com/office/drawing/2014/main" id="{E9E7230B-8743-4EE9-BA05-8B3D43AC12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7" name="156 CuadroTexto">
          <a:extLst>
            <a:ext uri="{FF2B5EF4-FFF2-40B4-BE49-F238E27FC236}">
              <a16:creationId xmlns="" xmlns:a16="http://schemas.microsoft.com/office/drawing/2014/main" id="{D8345CE7-9432-4B3C-93C9-C9D9C84CFD5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8" name="157 CuadroTexto">
          <a:extLst>
            <a:ext uri="{FF2B5EF4-FFF2-40B4-BE49-F238E27FC236}">
              <a16:creationId xmlns="" xmlns:a16="http://schemas.microsoft.com/office/drawing/2014/main" id="{C20A6E10-D9BA-4FC4-80F0-8E76F8468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9" name="158 CuadroTexto">
          <a:extLst>
            <a:ext uri="{FF2B5EF4-FFF2-40B4-BE49-F238E27FC236}">
              <a16:creationId xmlns="" xmlns:a16="http://schemas.microsoft.com/office/drawing/2014/main" id="{A20F39C2-0033-4F4B-9FE5-1A9124CCD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0" name="159 CuadroTexto">
          <a:extLst>
            <a:ext uri="{FF2B5EF4-FFF2-40B4-BE49-F238E27FC236}">
              <a16:creationId xmlns="" xmlns:a16="http://schemas.microsoft.com/office/drawing/2014/main" id="{AF1BB5BB-087B-4152-8EB3-481BC834A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1" name="160 CuadroTexto">
          <a:extLst>
            <a:ext uri="{FF2B5EF4-FFF2-40B4-BE49-F238E27FC236}">
              <a16:creationId xmlns="" xmlns:a16="http://schemas.microsoft.com/office/drawing/2014/main" id="{2B5DC241-7255-4589-8A6F-1D7BCA6743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2" name="161 CuadroTexto">
          <a:extLst>
            <a:ext uri="{FF2B5EF4-FFF2-40B4-BE49-F238E27FC236}">
              <a16:creationId xmlns="" xmlns:a16="http://schemas.microsoft.com/office/drawing/2014/main" id="{5D020633-6BC0-4431-A327-27301BBD55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63" name="162 CuadroTexto">
          <a:extLst>
            <a:ext uri="{FF2B5EF4-FFF2-40B4-BE49-F238E27FC236}">
              <a16:creationId xmlns="" xmlns:a16="http://schemas.microsoft.com/office/drawing/2014/main" id="{DDF2003A-F02B-4BB3-AEA7-67B63E0CC19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4" name="163 CuadroTexto">
          <a:extLst>
            <a:ext uri="{FF2B5EF4-FFF2-40B4-BE49-F238E27FC236}">
              <a16:creationId xmlns="" xmlns:a16="http://schemas.microsoft.com/office/drawing/2014/main" id="{19D31678-460A-444D-B0FC-D6E37BF119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5" name="164 CuadroTexto">
          <a:extLst>
            <a:ext uri="{FF2B5EF4-FFF2-40B4-BE49-F238E27FC236}">
              <a16:creationId xmlns="" xmlns:a16="http://schemas.microsoft.com/office/drawing/2014/main" id="{278AF2A2-0058-4595-B9AB-EFC67B7302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6" name="165 CuadroTexto">
          <a:extLst>
            <a:ext uri="{FF2B5EF4-FFF2-40B4-BE49-F238E27FC236}">
              <a16:creationId xmlns="" xmlns:a16="http://schemas.microsoft.com/office/drawing/2014/main" id="{55D1A51B-0CC8-496C-8DD2-E72860B02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67" name="166 CuadroTexto">
          <a:extLst>
            <a:ext uri="{FF2B5EF4-FFF2-40B4-BE49-F238E27FC236}">
              <a16:creationId xmlns="" xmlns:a16="http://schemas.microsoft.com/office/drawing/2014/main" id="{FF992256-3274-4C9E-880B-8576E822FE7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8" name="167 CuadroTexto">
          <a:extLst>
            <a:ext uri="{FF2B5EF4-FFF2-40B4-BE49-F238E27FC236}">
              <a16:creationId xmlns="" xmlns:a16="http://schemas.microsoft.com/office/drawing/2014/main" id="{0897D5CB-22CB-4982-93A5-501C6CCD8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9" name="168 CuadroTexto">
          <a:extLst>
            <a:ext uri="{FF2B5EF4-FFF2-40B4-BE49-F238E27FC236}">
              <a16:creationId xmlns="" xmlns:a16="http://schemas.microsoft.com/office/drawing/2014/main" id="{B6D77C59-0E8C-4D29-BA7F-44DA0C2EC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0" name="169 CuadroTexto">
          <a:extLst>
            <a:ext uri="{FF2B5EF4-FFF2-40B4-BE49-F238E27FC236}">
              <a16:creationId xmlns="" xmlns:a16="http://schemas.microsoft.com/office/drawing/2014/main" id="{6B54F1A6-639F-41D1-83BD-24BB5FE26B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1" name="170 CuadroTexto">
          <a:extLst>
            <a:ext uri="{FF2B5EF4-FFF2-40B4-BE49-F238E27FC236}">
              <a16:creationId xmlns="" xmlns:a16="http://schemas.microsoft.com/office/drawing/2014/main" id="{B219393A-D321-475F-BBBC-6FF899E8A3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2" name="171 CuadroTexto">
          <a:extLst>
            <a:ext uri="{FF2B5EF4-FFF2-40B4-BE49-F238E27FC236}">
              <a16:creationId xmlns="" xmlns:a16="http://schemas.microsoft.com/office/drawing/2014/main" id="{B3902391-2D03-4FA2-A63A-5E3ED82DC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3" name="172 CuadroTexto">
          <a:extLst>
            <a:ext uri="{FF2B5EF4-FFF2-40B4-BE49-F238E27FC236}">
              <a16:creationId xmlns="" xmlns:a16="http://schemas.microsoft.com/office/drawing/2014/main" id="{8FE483D1-1997-45D8-A99E-72098B29DA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4" name="173 CuadroTexto">
          <a:extLst>
            <a:ext uri="{FF2B5EF4-FFF2-40B4-BE49-F238E27FC236}">
              <a16:creationId xmlns="" xmlns:a16="http://schemas.microsoft.com/office/drawing/2014/main" id="{C2BB92A3-A3D5-494F-9231-E4C654343F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5" name="174 CuadroTexto">
          <a:extLst>
            <a:ext uri="{FF2B5EF4-FFF2-40B4-BE49-F238E27FC236}">
              <a16:creationId xmlns="" xmlns:a16="http://schemas.microsoft.com/office/drawing/2014/main" id="{4FFD5EAB-72F0-4DA1-BCFF-A8A34C06F7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6" name="175 CuadroTexto">
          <a:extLst>
            <a:ext uri="{FF2B5EF4-FFF2-40B4-BE49-F238E27FC236}">
              <a16:creationId xmlns="" xmlns:a16="http://schemas.microsoft.com/office/drawing/2014/main" id="{729A9302-3CBB-45CE-B04A-B77158EC07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7" name="176 CuadroTexto">
          <a:extLst>
            <a:ext uri="{FF2B5EF4-FFF2-40B4-BE49-F238E27FC236}">
              <a16:creationId xmlns="" xmlns:a16="http://schemas.microsoft.com/office/drawing/2014/main" id="{55240B2D-B48D-4C21-A2C9-86B3F893EC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78" name="177 CuadroTexto">
          <a:extLst>
            <a:ext uri="{FF2B5EF4-FFF2-40B4-BE49-F238E27FC236}">
              <a16:creationId xmlns="" xmlns:a16="http://schemas.microsoft.com/office/drawing/2014/main" id="{27822C01-06A4-4718-9181-2CA61148BB8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9" name="178 CuadroTexto">
          <a:extLst>
            <a:ext uri="{FF2B5EF4-FFF2-40B4-BE49-F238E27FC236}">
              <a16:creationId xmlns="" xmlns:a16="http://schemas.microsoft.com/office/drawing/2014/main" id="{99393FAE-87F8-4CB2-9548-219A2855E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0" name="179 CuadroTexto">
          <a:extLst>
            <a:ext uri="{FF2B5EF4-FFF2-40B4-BE49-F238E27FC236}">
              <a16:creationId xmlns="" xmlns:a16="http://schemas.microsoft.com/office/drawing/2014/main" id="{0E216AA3-D3FD-41F0-8D87-010153EC4F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1" name="180 CuadroTexto">
          <a:extLst>
            <a:ext uri="{FF2B5EF4-FFF2-40B4-BE49-F238E27FC236}">
              <a16:creationId xmlns="" xmlns:a16="http://schemas.microsoft.com/office/drawing/2014/main" id="{38CD758E-50DD-4DF4-8EE7-7F89F03F18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82" name="181 CuadroTexto">
          <a:extLst>
            <a:ext uri="{FF2B5EF4-FFF2-40B4-BE49-F238E27FC236}">
              <a16:creationId xmlns="" xmlns:a16="http://schemas.microsoft.com/office/drawing/2014/main" id="{9D03093A-99E5-413C-AC1D-B705B5B9342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3" name="182 CuadroTexto">
          <a:extLst>
            <a:ext uri="{FF2B5EF4-FFF2-40B4-BE49-F238E27FC236}">
              <a16:creationId xmlns="" xmlns:a16="http://schemas.microsoft.com/office/drawing/2014/main" id="{0F3B801B-5AB3-4815-AE8C-D43CC1B10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4" name="183 CuadroTexto">
          <a:extLst>
            <a:ext uri="{FF2B5EF4-FFF2-40B4-BE49-F238E27FC236}">
              <a16:creationId xmlns="" xmlns:a16="http://schemas.microsoft.com/office/drawing/2014/main" id="{A38955B4-5629-4EE6-8520-DBC48C2B72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5" name="184 CuadroTexto">
          <a:extLst>
            <a:ext uri="{FF2B5EF4-FFF2-40B4-BE49-F238E27FC236}">
              <a16:creationId xmlns="" xmlns:a16="http://schemas.microsoft.com/office/drawing/2014/main" id="{7CF5D128-03AF-4501-B41A-05A530C2CD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6" name="185 CuadroTexto">
          <a:extLst>
            <a:ext uri="{FF2B5EF4-FFF2-40B4-BE49-F238E27FC236}">
              <a16:creationId xmlns="" xmlns:a16="http://schemas.microsoft.com/office/drawing/2014/main" id="{667C362F-C90C-412A-9FC7-FFF27750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7" name="186 CuadroTexto">
          <a:extLst>
            <a:ext uri="{FF2B5EF4-FFF2-40B4-BE49-F238E27FC236}">
              <a16:creationId xmlns="" xmlns:a16="http://schemas.microsoft.com/office/drawing/2014/main" id="{06EC8C29-CCC7-497A-A663-2398CFE081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8" name="187 CuadroTexto">
          <a:extLst>
            <a:ext uri="{FF2B5EF4-FFF2-40B4-BE49-F238E27FC236}">
              <a16:creationId xmlns="" xmlns:a16="http://schemas.microsoft.com/office/drawing/2014/main" id="{E3D1D37E-004A-4A9E-A86E-AEB4E903AC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9" name="188 CuadroTexto">
          <a:extLst>
            <a:ext uri="{FF2B5EF4-FFF2-40B4-BE49-F238E27FC236}">
              <a16:creationId xmlns="" xmlns:a16="http://schemas.microsoft.com/office/drawing/2014/main" id="{A369CEDA-578C-4D08-B2AB-1DF7A13C4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0" name="189 CuadroTexto">
          <a:extLst>
            <a:ext uri="{FF2B5EF4-FFF2-40B4-BE49-F238E27FC236}">
              <a16:creationId xmlns="" xmlns:a16="http://schemas.microsoft.com/office/drawing/2014/main" id="{9611497B-E1F3-4A4A-8B09-963226A29F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1" name="190 CuadroTexto">
          <a:extLst>
            <a:ext uri="{FF2B5EF4-FFF2-40B4-BE49-F238E27FC236}">
              <a16:creationId xmlns="" xmlns:a16="http://schemas.microsoft.com/office/drawing/2014/main" id="{76A5AAF2-EB0F-44D5-AD7D-F0E58BB54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2" name="191 CuadroTexto">
          <a:extLst>
            <a:ext uri="{FF2B5EF4-FFF2-40B4-BE49-F238E27FC236}">
              <a16:creationId xmlns="" xmlns:a16="http://schemas.microsoft.com/office/drawing/2014/main" id="{EA14379E-C6EB-4874-BC50-3955E8AD15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93" name="192 CuadroTexto">
          <a:extLst>
            <a:ext uri="{FF2B5EF4-FFF2-40B4-BE49-F238E27FC236}">
              <a16:creationId xmlns="" xmlns:a16="http://schemas.microsoft.com/office/drawing/2014/main" id="{BAA14BBD-4C54-47CC-B3CA-6C6BA4CAFD6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4" name="193 CuadroTexto">
          <a:extLst>
            <a:ext uri="{FF2B5EF4-FFF2-40B4-BE49-F238E27FC236}">
              <a16:creationId xmlns="" xmlns:a16="http://schemas.microsoft.com/office/drawing/2014/main" id="{04AE94EA-9BF1-4D33-9399-DE07F08414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5" name="194 CuadroTexto">
          <a:extLst>
            <a:ext uri="{FF2B5EF4-FFF2-40B4-BE49-F238E27FC236}">
              <a16:creationId xmlns="" xmlns:a16="http://schemas.microsoft.com/office/drawing/2014/main" id="{3E998FF0-2C94-4BD7-A9E2-28D31DB7F9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6" name="195 CuadroTexto">
          <a:extLst>
            <a:ext uri="{FF2B5EF4-FFF2-40B4-BE49-F238E27FC236}">
              <a16:creationId xmlns="" xmlns:a16="http://schemas.microsoft.com/office/drawing/2014/main" id="{62C4761A-C21F-4BC0-9297-78900F0602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97" name="196 CuadroTexto">
          <a:extLst>
            <a:ext uri="{FF2B5EF4-FFF2-40B4-BE49-F238E27FC236}">
              <a16:creationId xmlns="" xmlns:a16="http://schemas.microsoft.com/office/drawing/2014/main" id="{43F7928D-308F-4997-829D-731CA27401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8" name="197 CuadroTexto">
          <a:extLst>
            <a:ext uri="{FF2B5EF4-FFF2-40B4-BE49-F238E27FC236}">
              <a16:creationId xmlns="" xmlns:a16="http://schemas.microsoft.com/office/drawing/2014/main" id="{2C703A98-3987-4438-9CDE-AB336F6DD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9" name="198 CuadroTexto">
          <a:extLst>
            <a:ext uri="{FF2B5EF4-FFF2-40B4-BE49-F238E27FC236}">
              <a16:creationId xmlns="" xmlns:a16="http://schemas.microsoft.com/office/drawing/2014/main" id="{CC2C14DA-EB49-4E07-9C13-C9C6DA483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0" name="199 CuadroTexto">
          <a:extLst>
            <a:ext uri="{FF2B5EF4-FFF2-40B4-BE49-F238E27FC236}">
              <a16:creationId xmlns="" xmlns:a16="http://schemas.microsoft.com/office/drawing/2014/main" id="{E9006394-159F-48CE-BEF8-8F5C5D20D2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1" name="200 CuadroTexto">
          <a:extLst>
            <a:ext uri="{FF2B5EF4-FFF2-40B4-BE49-F238E27FC236}">
              <a16:creationId xmlns="" xmlns:a16="http://schemas.microsoft.com/office/drawing/2014/main" id="{26482C88-4B1C-444A-A7FD-42BC3D84B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2" name="201 CuadroTexto">
          <a:extLst>
            <a:ext uri="{FF2B5EF4-FFF2-40B4-BE49-F238E27FC236}">
              <a16:creationId xmlns="" xmlns:a16="http://schemas.microsoft.com/office/drawing/2014/main" id="{26CAD077-9ABD-462E-A446-1E49B7776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3" name="202 CuadroTexto">
          <a:extLst>
            <a:ext uri="{FF2B5EF4-FFF2-40B4-BE49-F238E27FC236}">
              <a16:creationId xmlns="" xmlns:a16="http://schemas.microsoft.com/office/drawing/2014/main" id="{0FB3BD43-1C85-4BD4-81ED-4CDE3DA6E0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4" name="203 CuadroTexto">
          <a:extLst>
            <a:ext uri="{FF2B5EF4-FFF2-40B4-BE49-F238E27FC236}">
              <a16:creationId xmlns="" xmlns:a16="http://schemas.microsoft.com/office/drawing/2014/main" id="{C30B3DF0-A350-4E7E-BA0A-E1C6EF9B9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5" name="204 CuadroTexto">
          <a:extLst>
            <a:ext uri="{FF2B5EF4-FFF2-40B4-BE49-F238E27FC236}">
              <a16:creationId xmlns="" xmlns:a16="http://schemas.microsoft.com/office/drawing/2014/main" id="{C3087AC9-E4F5-4E7B-947C-D14F218BFD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6" name="205 CuadroTexto">
          <a:extLst>
            <a:ext uri="{FF2B5EF4-FFF2-40B4-BE49-F238E27FC236}">
              <a16:creationId xmlns="" xmlns:a16="http://schemas.microsoft.com/office/drawing/2014/main" id="{FA5CA68B-1596-4973-8D1D-D0ABDD746E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7" name="206 CuadroTexto">
          <a:extLst>
            <a:ext uri="{FF2B5EF4-FFF2-40B4-BE49-F238E27FC236}">
              <a16:creationId xmlns="" xmlns:a16="http://schemas.microsoft.com/office/drawing/2014/main" id="{14A59678-B4F3-428F-8752-0EFD4315B0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308" name="207 CuadroTexto">
          <a:extLst>
            <a:ext uri="{FF2B5EF4-FFF2-40B4-BE49-F238E27FC236}">
              <a16:creationId xmlns="" xmlns:a16="http://schemas.microsoft.com/office/drawing/2014/main" id="{6EE96D3B-3F95-428A-8D70-EB02BA5ED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9" name="208 CuadroTexto">
          <a:extLst>
            <a:ext uri="{FF2B5EF4-FFF2-40B4-BE49-F238E27FC236}">
              <a16:creationId xmlns="" xmlns:a16="http://schemas.microsoft.com/office/drawing/2014/main" id="{421A3EA6-9795-4AC3-9168-F60CACF3B0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0" name="209 CuadroTexto">
          <a:extLst>
            <a:ext uri="{FF2B5EF4-FFF2-40B4-BE49-F238E27FC236}">
              <a16:creationId xmlns="" xmlns:a16="http://schemas.microsoft.com/office/drawing/2014/main" id="{6128AAAD-BFFC-4658-938A-363527989D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1" name="210 CuadroTexto">
          <a:extLst>
            <a:ext uri="{FF2B5EF4-FFF2-40B4-BE49-F238E27FC236}">
              <a16:creationId xmlns="" xmlns:a16="http://schemas.microsoft.com/office/drawing/2014/main" id="{6969CB10-9CDD-4F0F-831F-F4B1E67A6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2" name="1 CuadroTexto">
          <a:extLst>
            <a:ext uri="{FF2B5EF4-FFF2-40B4-BE49-F238E27FC236}">
              <a16:creationId xmlns="" xmlns:a16="http://schemas.microsoft.com/office/drawing/2014/main" id="{A1CEB398-4D75-47BE-9E8A-E647D126A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3" name="2 CuadroTexto">
          <a:extLst>
            <a:ext uri="{FF2B5EF4-FFF2-40B4-BE49-F238E27FC236}">
              <a16:creationId xmlns="" xmlns:a16="http://schemas.microsoft.com/office/drawing/2014/main" id="{74CC7C8D-69A3-4326-A9E1-4BAEBF0A0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4" name="3 CuadroTexto">
          <a:extLst>
            <a:ext uri="{FF2B5EF4-FFF2-40B4-BE49-F238E27FC236}">
              <a16:creationId xmlns="" xmlns:a16="http://schemas.microsoft.com/office/drawing/2014/main" id="{E0BE973F-F452-4A20-83DD-F43C19C403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5" name="4 CuadroTexto">
          <a:extLst>
            <a:ext uri="{FF2B5EF4-FFF2-40B4-BE49-F238E27FC236}">
              <a16:creationId xmlns="" xmlns:a16="http://schemas.microsoft.com/office/drawing/2014/main" id="{59033BFD-16FB-44EB-9531-0286D39F80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6" name="5 CuadroTexto">
          <a:extLst>
            <a:ext uri="{FF2B5EF4-FFF2-40B4-BE49-F238E27FC236}">
              <a16:creationId xmlns="" xmlns:a16="http://schemas.microsoft.com/office/drawing/2014/main" id="{69FA7FBE-49DC-4835-96D2-4176413F7D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7" name="6 CuadroTexto">
          <a:extLst>
            <a:ext uri="{FF2B5EF4-FFF2-40B4-BE49-F238E27FC236}">
              <a16:creationId xmlns="" xmlns:a16="http://schemas.microsoft.com/office/drawing/2014/main" id="{2ADA2B66-3877-4E0F-B907-284A398419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8" name="7 CuadroTexto">
          <a:extLst>
            <a:ext uri="{FF2B5EF4-FFF2-40B4-BE49-F238E27FC236}">
              <a16:creationId xmlns="" xmlns:a16="http://schemas.microsoft.com/office/drawing/2014/main" id="{65463DFD-A32F-45E6-A732-DBE08E2719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9" name="8 CuadroTexto">
          <a:extLst>
            <a:ext uri="{FF2B5EF4-FFF2-40B4-BE49-F238E27FC236}">
              <a16:creationId xmlns="" xmlns:a16="http://schemas.microsoft.com/office/drawing/2014/main" id="{D180C862-0F9F-4FF6-BF9C-65F4CFE105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0" name="9 CuadroTexto">
          <a:extLst>
            <a:ext uri="{FF2B5EF4-FFF2-40B4-BE49-F238E27FC236}">
              <a16:creationId xmlns="" xmlns:a16="http://schemas.microsoft.com/office/drawing/2014/main" id="{0C821BDB-27EB-4C38-8A15-24215C6C3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1" name="10 CuadroTexto">
          <a:extLst>
            <a:ext uri="{FF2B5EF4-FFF2-40B4-BE49-F238E27FC236}">
              <a16:creationId xmlns="" xmlns:a16="http://schemas.microsoft.com/office/drawing/2014/main" id="{3193BF78-11D6-471B-B731-1DADE8F829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2" name="11 CuadroTexto">
          <a:extLst>
            <a:ext uri="{FF2B5EF4-FFF2-40B4-BE49-F238E27FC236}">
              <a16:creationId xmlns="" xmlns:a16="http://schemas.microsoft.com/office/drawing/2014/main" id="{B0AD4DC5-5947-46D9-8925-76F2B770B9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3" name="12 CuadroTexto">
          <a:extLst>
            <a:ext uri="{FF2B5EF4-FFF2-40B4-BE49-F238E27FC236}">
              <a16:creationId xmlns="" xmlns:a16="http://schemas.microsoft.com/office/drawing/2014/main" id="{D8577436-FEE8-4F4B-988F-0692EA3D04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4" name="13 CuadroTexto">
          <a:extLst>
            <a:ext uri="{FF2B5EF4-FFF2-40B4-BE49-F238E27FC236}">
              <a16:creationId xmlns="" xmlns:a16="http://schemas.microsoft.com/office/drawing/2014/main" id="{9588C1EC-6EBE-475C-BFA2-52FB181066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5" name="14 CuadroTexto">
          <a:extLst>
            <a:ext uri="{FF2B5EF4-FFF2-40B4-BE49-F238E27FC236}">
              <a16:creationId xmlns="" xmlns:a16="http://schemas.microsoft.com/office/drawing/2014/main" id="{762D104F-7AE3-477E-A169-225C9276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6" name="15 CuadroTexto">
          <a:extLst>
            <a:ext uri="{FF2B5EF4-FFF2-40B4-BE49-F238E27FC236}">
              <a16:creationId xmlns="" xmlns:a16="http://schemas.microsoft.com/office/drawing/2014/main" id="{5627FCC4-25D3-4287-BB8D-74D80C6EE9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7" name="16 CuadroTexto">
          <a:extLst>
            <a:ext uri="{FF2B5EF4-FFF2-40B4-BE49-F238E27FC236}">
              <a16:creationId xmlns="" xmlns:a16="http://schemas.microsoft.com/office/drawing/2014/main" id="{ADA927E7-397A-4A14-A0F5-66DCD5AC7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8" name="17 CuadroTexto">
          <a:extLst>
            <a:ext uri="{FF2B5EF4-FFF2-40B4-BE49-F238E27FC236}">
              <a16:creationId xmlns="" xmlns:a16="http://schemas.microsoft.com/office/drawing/2014/main" id="{F7FFD380-226E-4786-A7CE-BE97448B90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9" name="18 CuadroTexto">
          <a:extLst>
            <a:ext uri="{FF2B5EF4-FFF2-40B4-BE49-F238E27FC236}">
              <a16:creationId xmlns="" xmlns:a16="http://schemas.microsoft.com/office/drawing/2014/main" id="{42D341EB-7691-4BC6-9534-A8F8C6857F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0" name="19 CuadroTexto">
          <a:extLst>
            <a:ext uri="{FF2B5EF4-FFF2-40B4-BE49-F238E27FC236}">
              <a16:creationId xmlns="" xmlns:a16="http://schemas.microsoft.com/office/drawing/2014/main" id="{781CA8A9-E64C-48C1-A15C-4BB8374AD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1" name="20 CuadroTexto">
          <a:extLst>
            <a:ext uri="{FF2B5EF4-FFF2-40B4-BE49-F238E27FC236}">
              <a16:creationId xmlns="" xmlns:a16="http://schemas.microsoft.com/office/drawing/2014/main" id="{028A7BB1-621F-468E-AE61-208FE999C3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2" name="21 CuadroTexto">
          <a:extLst>
            <a:ext uri="{FF2B5EF4-FFF2-40B4-BE49-F238E27FC236}">
              <a16:creationId xmlns="" xmlns:a16="http://schemas.microsoft.com/office/drawing/2014/main" id="{D5B7C434-BCD4-40AE-8344-0F9932301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3" name="22 CuadroTexto">
          <a:extLst>
            <a:ext uri="{FF2B5EF4-FFF2-40B4-BE49-F238E27FC236}">
              <a16:creationId xmlns="" xmlns:a16="http://schemas.microsoft.com/office/drawing/2014/main" id="{CD1E8754-A8AB-420D-95BC-FE7557B2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4" name="23 CuadroTexto">
          <a:extLst>
            <a:ext uri="{FF2B5EF4-FFF2-40B4-BE49-F238E27FC236}">
              <a16:creationId xmlns="" xmlns:a16="http://schemas.microsoft.com/office/drawing/2014/main" id="{137533F7-34B5-4C90-990B-26144AB2A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5" name="24 CuadroTexto">
          <a:extLst>
            <a:ext uri="{FF2B5EF4-FFF2-40B4-BE49-F238E27FC236}">
              <a16:creationId xmlns="" xmlns:a16="http://schemas.microsoft.com/office/drawing/2014/main" id="{EAB697CC-02DC-4C5C-9D9F-E5CC929F70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6" name="25 CuadroTexto">
          <a:extLst>
            <a:ext uri="{FF2B5EF4-FFF2-40B4-BE49-F238E27FC236}">
              <a16:creationId xmlns="" xmlns:a16="http://schemas.microsoft.com/office/drawing/2014/main" id="{E29A72A0-25E4-4063-9FEF-54AB27754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7" name="26 CuadroTexto">
          <a:extLst>
            <a:ext uri="{FF2B5EF4-FFF2-40B4-BE49-F238E27FC236}">
              <a16:creationId xmlns="" xmlns:a16="http://schemas.microsoft.com/office/drawing/2014/main" id="{8FDEE700-FD9E-4B3C-B60F-93999B27CC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8" name="27 CuadroTexto">
          <a:extLst>
            <a:ext uri="{FF2B5EF4-FFF2-40B4-BE49-F238E27FC236}">
              <a16:creationId xmlns="" xmlns:a16="http://schemas.microsoft.com/office/drawing/2014/main" id="{1159687B-9312-44A8-B386-3588A26F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9" name="28 CuadroTexto">
          <a:extLst>
            <a:ext uri="{FF2B5EF4-FFF2-40B4-BE49-F238E27FC236}">
              <a16:creationId xmlns="" xmlns:a16="http://schemas.microsoft.com/office/drawing/2014/main" id="{416A5738-CC1A-46D1-A8FF-3B1F27C66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0" name="29 CuadroTexto">
          <a:extLst>
            <a:ext uri="{FF2B5EF4-FFF2-40B4-BE49-F238E27FC236}">
              <a16:creationId xmlns="" xmlns:a16="http://schemas.microsoft.com/office/drawing/2014/main" id="{2E4322BA-F235-40EC-820E-2CE6BBFB44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1" name="30 CuadroTexto">
          <a:extLst>
            <a:ext uri="{FF2B5EF4-FFF2-40B4-BE49-F238E27FC236}">
              <a16:creationId xmlns="" xmlns:a16="http://schemas.microsoft.com/office/drawing/2014/main" id="{62F6A2D0-752C-4E75-9669-869C8502D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2" name="31 CuadroTexto">
          <a:extLst>
            <a:ext uri="{FF2B5EF4-FFF2-40B4-BE49-F238E27FC236}">
              <a16:creationId xmlns="" xmlns:a16="http://schemas.microsoft.com/office/drawing/2014/main" id="{B3BE115F-849D-4191-97C4-AEC69B4606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3" name="32 CuadroTexto">
          <a:extLst>
            <a:ext uri="{FF2B5EF4-FFF2-40B4-BE49-F238E27FC236}">
              <a16:creationId xmlns="" xmlns:a16="http://schemas.microsoft.com/office/drawing/2014/main" id="{668B116D-6D5A-446A-BD71-237602BAB5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4" name="33 CuadroTexto">
          <a:extLst>
            <a:ext uri="{FF2B5EF4-FFF2-40B4-BE49-F238E27FC236}">
              <a16:creationId xmlns="" xmlns:a16="http://schemas.microsoft.com/office/drawing/2014/main" id="{63B1EEF7-DA68-486D-8705-19BE5215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5" name="34 CuadroTexto">
          <a:extLst>
            <a:ext uri="{FF2B5EF4-FFF2-40B4-BE49-F238E27FC236}">
              <a16:creationId xmlns="" xmlns:a16="http://schemas.microsoft.com/office/drawing/2014/main" id="{EE23B44B-E72D-435B-8524-41D66688D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6" name="35 CuadroTexto">
          <a:extLst>
            <a:ext uri="{FF2B5EF4-FFF2-40B4-BE49-F238E27FC236}">
              <a16:creationId xmlns="" xmlns:a16="http://schemas.microsoft.com/office/drawing/2014/main" id="{D34AB350-3AD2-417C-A4AB-6518E5462B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7" name="36 CuadroTexto">
          <a:extLst>
            <a:ext uri="{FF2B5EF4-FFF2-40B4-BE49-F238E27FC236}">
              <a16:creationId xmlns="" xmlns:a16="http://schemas.microsoft.com/office/drawing/2014/main" id="{BAC398A1-8E5C-408B-BF8D-6DB331DB2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8" name="37 CuadroTexto">
          <a:extLst>
            <a:ext uri="{FF2B5EF4-FFF2-40B4-BE49-F238E27FC236}">
              <a16:creationId xmlns="" xmlns:a16="http://schemas.microsoft.com/office/drawing/2014/main" id="{3C999531-2C69-4B37-95AF-096737D8B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9" name="38 CuadroTexto">
          <a:extLst>
            <a:ext uri="{FF2B5EF4-FFF2-40B4-BE49-F238E27FC236}">
              <a16:creationId xmlns="" xmlns:a16="http://schemas.microsoft.com/office/drawing/2014/main" id="{78A73B51-2443-42D9-A015-662FA6600F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0" name="39 CuadroTexto">
          <a:extLst>
            <a:ext uri="{FF2B5EF4-FFF2-40B4-BE49-F238E27FC236}">
              <a16:creationId xmlns="" xmlns:a16="http://schemas.microsoft.com/office/drawing/2014/main" id="{3368B2A9-1800-4EC5-8119-EC619F793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1" name="40 CuadroTexto">
          <a:extLst>
            <a:ext uri="{FF2B5EF4-FFF2-40B4-BE49-F238E27FC236}">
              <a16:creationId xmlns="" xmlns:a16="http://schemas.microsoft.com/office/drawing/2014/main" id="{5070B6A6-D224-41E9-B796-08727B1875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2" name="41 CuadroTexto">
          <a:extLst>
            <a:ext uri="{FF2B5EF4-FFF2-40B4-BE49-F238E27FC236}">
              <a16:creationId xmlns="" xmlns:a16="http://schemas.microsoft.com/office/drawing/2014/main" id="{C16EE73F-E2B6-47A9-B2D0-0CA76686D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3" name="42 CuadroTexto">
          <a:extLst>
            <a:ext uri="{FF2B5EF4-FFF2-40B4-BE49-F238E27FC236}">
              <a16:creationId xmlns="" xmlns:a16="http://schemas.microsoft.com/office/drawing/2014/main" id="{F239C4A9-07E3-4460-AD54-76153121B2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4" name="43 CuadroTexto">
          <a:extLst>
            <a:ext uri="{FF2B5EF4-FFF2-40B4-BE49-F238E27FC236}">
              <a16:creationId xmlns="" xmlns:a16="http://schemas.microsoft.com/office/drawing/2014/main" id="{DAB8F3E7-43FC-4EF3-B387-CAEDA6D0A8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5" name="44 CuadroTexto">
          <a:extLst>
            <a:ext uri="{FF2B5EF4-FFF2-40B4-BE49-F238E27FC236}">
              <a16:creationId xmlns="" xmlns:a16="http://schemas.microsoft.com/office/drawing/2014/main" id="{1DC6EB0E-91E7-4EB2-ACD0-8762BADD3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6" name="45 CuadroTexto">
          <a:extLst>
            <a:ext uri="{FF2B5EF4-FFF2-40B4-BE49-F238E27FC236}">
              <a16:creationId xmlns="" xmlns:a16="http://schemas.microsoft.com/office/drawing/2014/main" id="{516FB67B-B41E-4F2F-B3A6-554E26559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7" name="46 CuadroTexto">
          <a:extLst>
            <a:ext uri="{FF2B5EF4-FFF2-40B4-BE49-F238E27FC236}">
              <a16:creationId xmlns="" xmlns:a16="http://schemas.microsoft.com/office/drawing/2014/main" id="{76318D6F-9E73-421D-954C-CA28AF77AA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8" name="47 CuadroTexto">
          <a:extLst>
            <a:ext uri="{FF2B5EF4-FFF2-40B4-BE49-F238E27FC236}">
              <a16:creationId xmlns="" xmlns:a16="http://schemas.microsoft.com/office/drawing/2014/main" id="{88DAC839-05CB-4BA1-9F5F-DD63FD13D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9" name="48 CuadroTexto">
          <a:extLst>
            <a:ext uri="{FF2B5EF4-FFF2-40B4-BE49-F238E27FC236}">
              <a16:creationId xmlns="" xmlns:a16="http://schemas.microsoft.com/office/drawing/2014/main" id="{CEB0E245-C6BD-46A0-8FAD-F79D4CF5E1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0" name="49 CuadroTexto">
          <a:extLst>
            <a:ext uri="{FF2B5EF4-FFF2-40B4-BE49-F238E27FC236}">
              <a16:creationId xmlns="" xmlns:a16="http://schemas.microsoft.com/office/drawing/2014/main" id="{4A74B040-54B5-4D38-B96B-42C388F8B6D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1" name="50 CuadroTexto">
          <a:extLst>
            <a:ext uri="{FF2B5EF4-FFF2-40B4-BE49-F238E27FC236}">
              <a16:creationId xmlns="" xmlns:a16="http://schemas.microsoft.com/office/drawing/2014/main" id="{BEE61DBB-AA7F-496F-B1FC-501B1933E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2" name="51 CuadroTexto">
          <a:extLst>
            <a:ext uri="{FF2B5EF4-FFF2-40B4-BE49-F238E27FC236}">
              <a16:creationId xmlns="" xmlns:a16="http://schemas.microsoft.com/office/drawing/2014/main" id="{989A366B-B9B0-4859-B598-9DF3C4B8D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3" name="52 CuadroTexto">
          <a:extLst>
            <a:ext uri="{FF2B5EF4-FFF2-40B4-BE49-F238E27FC236}">
              <a16:creationId xmlns="" xmlns:a16="http://schemas.microsoft.com/office/drawing/2014/main" id="{47AA9CCD-F50B-43D0-9B79-08FFE2D9ED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4" name="53 CuadroTexto">
          <a:extLst>
            <a:ext uri="{FF2B5EF4-FFF2-40B4-BE49-F238E27FC236}">
              <a16:creationId xmlns="" xmlns:a16="http://schemas.microsoft.com/office/drawing/2014/main" id="{99776B2A-B0FA-4FC8-AF9B-25E45995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5" name="54 CuadroTexto">
          <a:extLst>
            <a:ext uri="{FF2B5EF4-FFF2-40B4-BE49-F238E27FC236}">
              <a16:creationId xmlns="" xmlns:a16="http://schemas.microsoft.com/office/drawing/2014/main" id="{31E6AF8E-9455-4858-9B07-9847C018C4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6" name="55 CuadroTexto">
          <a:extLst>
            <a:ext uri="{FF2B5EF4-FFF2-40B4-BE49-F238E27FC236}">
              <a16:creationId xmlns="" xmlns:a16="http://schemas.microsoft.com/office/drawing/2014/main" id="{8B980418-E4C4-4D64-B875-E980F9F1F9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7" name="56 CuadroTexto">
          <a:extLst>
            <a:ext uri="{FF2B5EF4-FFF2-40B4-BE49-F238E27FC236}">
              <a16:creationId xmlns="" xmlns:a16="http://schemas.microsoft.com/office/drawing/2014/main" id="{CB148300-90B4-453A-8FF9-CFEEEC1B64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8" name="57 CuadroTexto">
          <a:extLst>
            <a:ext uri="{FF2B5EF4-FFF2-40B4-BE49-F238E27FC236}">
              <a16:creationId xmlns="" xmlns:a16="http://schemas.microsoft.com/office/drawing/2014/main" id="{F0E9F968-569D-4716-89FB-8D292173D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9" name="58 CuadroTexto">
          <a:extLst>
            <a:ext uri="{FF2B5EF4-FFF2-40B4-BE49-F238E27FC236}">
              <a16:creationId xmlns="" xmlns:a16="http://schemas.microsoft.com/office/drawing/2014/main" id="{198B0C36-391E-4184-9657-D0FE7EBE14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0" name="59 CuadroTexto">
          <a:extLst>
            <a:ext uri="{FF2B5EF4-FFF2-40B4-BE49-F238E27FC236}">
              <a16:creationId xmlns="" xmlns:a16="http://schemas.microsoft.com/office/drawing/2014/main" id="{2679B081-BCE1-43C7-B94E-33BE1FBAEA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1" name="60 CuadroTexto">
          <a:extLst>
            <a:ext uri="{FF2B5EF4-FFF2-40B4-BE49-F238E27FC236}">
              <a16:creationId xmlns="" xmlns:a16="http://schemas.microsoft.com/office/drawing/2014/main" id="{D6D6881D-C2E3-43E8-9695-AD85670A37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2" name="61 CuadroTexto">
          <a:extLst>
            <a:ext uri="{FF2B5EF4-FFF2-40B4-BE49-F238E27FC236}">
              <a16:creationId xmlns="" xmlns:a16="http://schemas.microsoft.com/office/drawing/2014/main" id="{85A14A19-D1A0-4948-A188-514833F7B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3" name="62 CuadroTexto">
          <a:extLst>
            <a:ext uri="{FF2B5EF4-FFF2-40B4-BE49-F238E27FC236}">
              <a16:creationId xmlns="" xmlns:a16="http://schemas.microsoft.com/office/drawing/2014/main" id="{ACED0532-0A74-4DC6-AA6B-FCFE17BD9E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4" name="63 CuadroTexto">
          <a:extLst>
            <a:ext uri="{FF2B5EF4-FFF2-40B4-BE49-F238E27FC236}">
              <a16:creationId xmlns="" xmlns:a16="http://schemas.microsoft.com/office/drawing/2014/main" id="{D9C2910B-2D07-4499-BA85-DFADD42C0E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5" name="64 CuadroTexto">
          <a:extLst>
            <a:ext uri="{FF2B5EF4-FFF2-40B4-BE49-F238E27FC236}">
              <a16:creationId xmlns="" xmlns:a16="http://schemas.microsoft.com/office/drawing/2014/main" id="{62699CF6-2825-48F5-B66D-B81AE7326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6" name="65 CuadroTexto">
          <a:extLst>
            <a:ext uri="{FF2B5EF4-FFF2-40B4-BE49-F238E27FC236}">
              <a16:creationId xmlns="" xmlns:a16="http://schemas.microsoft.com/office/drawing/2014/main" id="{DD6B9FA7-20AD-43B4-9836-582C829A3D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7" name="66 CuadroTexto">
          <a:extLst>
            <a:ext uri="{FF2B5EF4-FFF2-40B4-BE49-F238E27FC236}">
              <a16:creationId xmlns="" xmlns:a16="http://schemas.microsoft.com/office/drawing/2014/main" id="{5D7C5457-A8CC-42EF-9F5B-992A03367B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8" name="67 CuadroTexto">
          <a:extLst>
            <a:ext uri="{FF2B5EF4-FFF2-40B4-BE49-F238E27FC236}">
              <a16:creationId xmlns="" xmlns:a16="http://schemas.microsoft.com/office/drawing/2014/main" id="{C2FADDC6-40D3-477F-90A5-DE3A2B6E0A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9" name="68 CuadroTexto">
          <a:extLst>
            <a:ext uri="{FF2B5EF4-FFF2-40B4-BE49-F238E27FC236}">
              <a16:creationId xmlns="" xmlns:a16="http://schemas.microsoft.com/office/drawing/2014/main" id="{A6A660B2-F315-4DF6-B673-2904DA9DE5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0" name="69 CuadroTexto">
          <a:extLst>
            <a:ext uri="{FF2B5EF4-FFF2-40B4-BE49-F238E27FC236}">
              <a16:creationId xmlns="" xmlns:a16="http://schemas.microsoft.com/office/drawing/2014/main" id="{4CD33533-9F16-4717-9B6D-E31FD8DE17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1" name="70 CuadroTexto">
          <a:extLst>
            <a:ext uri="{FF2B5EF4-FFF2-40B4-BE49-F238E27FC236}">
              <a16:creationId xmlns="" xmlns:a16="http://schemas.microsoft.com/office/drawing/2014/main" id="{4F818C6C-9014-4812-B003-94CB7F09A4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2" name="71 CuadroTexto">
          <a:extLst>
            <a:ext uri="{FF2B5EF4-FFF2-40B4-BE49-F238E27FC236}">
              <a16:creationId xmlns="" xmlns:a16="http://schemas.microsoft.com/office/drawing/2014/main" id="{B2AE37BF-BED9-41C3-8878-9DBC5196D8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3" name="72 CuadroTexto">
          <a:extLst>
            <a:ext uri="{FF2B5EF4-FFF2-40B4-BE49-F238E27FC236}">
              <a16:creationId xmlns="" xmlns:a16="http://schemas.microsoft.com/office/drawing/2014/main" id="{0A377CD3-8A4E-4004-99E7-D5E229BC7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4" name="73 CuadroTexto">
          <a:extLst>
            <a:ext uri="{FF2B5EF4-FFF2-40B4-BE49-F238E27FC236}">
              <a16:creationId xmlns="" xmlns:a16="http://schemas.microsoft.com/office/drawing/2014/main" id="{F0A5CBDC-698A-4A7F-B27C-54A2F862C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5" name="74 CuadroTexto">
          <a:extLst>
            <a:ext uri="{FF2B5EF4-FFF2-40B4-BE49-F238E27FC236}">
              <a16:creationId xmlns="" xmlns:a16="http://schemas.microsoft.com/office/drawing/2014/main" id="{B1D3350D-FAA8-4548-8338-4C690424B6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6" name="75 CuadroTexto">
          <a:extLst>
            <a:ext uri="{FF2B5EF4-FFF2-40B4-BE49-F238E27FC236}">
              <a16:creationId xmlns="" xmlns:a16="http://schemas.microsoft.com/office/drawing/2014/main" id="{4E106B73-74FE-4EE2-B668-F5B84CC31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7" name="76 CuadroTexto">
          <a:extLst>
            <a:ext uri="{FF2B5EF4-FFF2-40B4-BE49-F238E27FC236}">
              <a16:creationId xmlns="" xmlns:a16="http://schemas.microsoft.com/office/drawing/2014/main" id="{4D0338E2-37C3-4CD3-9A33-62B2C80C46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8" name="77 CuadroTexto">
          <a:extLst>
            <a:ext uri="{FF2B5EF4-FFF2-40B4-BE49-F238E27FC236}">
              <a16:creationId xmlns="" xmlns:a16="http://schemas.microsoft.com/office/drawing/2014/main" id="{18935C55-89AB-4557-B510-D2ED7CB0E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9" name="78 CuadroTexto">
          <a:extLst>
            <a:ext uri="{FF2B5EF4-FFF2-40B4-BE49-F238E27FC236}">
              <a16:creationId xmlns="" xmlns:a16="http://schemas.microsoft.com/office/drawing/2014/main" id="{F4D3E8AA-733F-47E3-BD65-248156DFEE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0" name="79 CuadroTexto">
          <a:extLst>
            <a:ext uri="{FF2B5EF4-FFF2-40B4-BE49-F238E27FC236}">
              <a16:creationId xmlns="" xmlns:a16="http://schemas.microsoft.com/office/drawing/2014/main" id="{931467B8-288C-419A-993E-2AD1AB1DFC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1" name="80 CuadroTexto">
          <a:extLst>
            <a:ext uri="{FF2B5EF4-FFF2-40B4-BE49-F238E27FC236}">
              <a16:creationId xmlns="" xmlns:a16="http://schemas.microsoft.com/office/drawing/2014/main" id="{00F1D5D0-9C62-451F-93AB-B64BE8E79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2" name="81 CuadroTexto">
          <a:extLst>
            <a:ext uri="{FF2B5EF4-FFF2-40B4-BE49-F238E27FC236}">
              <a16:creationId xmlns="" xmlns:a16="http://schemas.microsoft.com/office/drawing/2014/main" id="{B58466AE-43CC-4CDF-9C20-7290B46096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3" name="82 CuadroTexto">
          <a:extLst>
            <a:ext uri="{FF2B5EF4-FFF2-40B4-BE49-F238E27FC236}">
              <a16:creationId xmlns="" xmlns:a16="http://schemas.microsoft.com/office/drawing/2014/main" id="{19224C29-87D2-411D-87B7-28960B93AB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4" name="83 CuadroTexto">
          <a:extLst>
            <a:ext uri="{FF2B5EF4-FFF2-40B4-BE49-F238E27FC236}">
              <a16:creationId xmlns="" xmlns:a16="http://schemas.microsoft.com/office/drawing/2014/main" id="{1761D5E3-70C7-4B1B-B3D4-E29443416E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5" name="84 CuadroTexto">
          <a:extLst>
            <a:ext uri="{FF2B5EF4-FFF2-40B4-BE49-F238E27FC236}">
              <a16:creationId xmlns="" xmlns:a16="http://schemas.microsoft.com/office/drawing/2014/main" id="{48916735-2E13-486C-AD3A-3578A7B4AE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6" name="85 CuadroTexto">
          <a:extLst>
            <a:ext uri="{FF2B5EF4-FFF2-40B4-BE49-F238E27FC236}">
              <a16:creationId xmlns="" xmlns:a16="http://schemas.microsoft.com/office/drawing/2014/main" id="{D59A5C29-447B-455E-AA4E-EAFFEE3C2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7" name="86 CuadroTexto">
          <a:extLst>
            <a:ext uri="{FF2B5EF4-FFF2-40B4-BE49-F238E27FC236}">
              <a16:creationId xmlns="" xmlns:a16="http://schemas.microsoft.com/office/drawing/2014/main" id="{BBBD05B6-CBBD-4213-8360-ED1444BEA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8" name="87 CuadroTexto">
          <a:extLst>
            <a:ext uri="{FF2B5EF4-FFF2-40B4-BE49-F238E27FC236}">
              <a16:creationId xmlns="" xmlns:a16="http://schemas.microsoft.com/office/drawing/2014/main" id="{6A1A8601-8442-4E96-816B-09B1FB11FC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9" name="88 CuadroTexto">
          <a:extLst>
            <a:ext uri="{FF2B5EF4-FFF2-40B4-BE49-F238E27FC236}">
              <a16:creationId xmlns="" xmlns:a16="http://schemas.microsoft.com/office/drawing/2014/main" id="{7321285D-D8A7-4752-AF96-9A2839AD4E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0" name="89 CuadroTexto">
          <a:extLst>
            <a:ext uri="{FF2B5EF4-FFF2-40B4-BE49-F238E27FC236}">
              <a16:creationId xmlns="" xmlns:a16="http://schemas.microsoft.com/office/drawing/2014/main" id="{E999F96E-F215-4F38-883F-86158DC569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1" name="90 CuadroTexto">
          <a:extLst>
            <a:ext uri="{FF2B5EF4-FFF2-40B4-BE49-F238E27FC236}">
              <a16:creationId xmlns="" xmlns:a16="http://schemas.microsoft.com/office/drawing/2014/main" id="{1ED884B7-1F30-4A66-83A9-09D9AED684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2" name="91 CuadroTexto">
          <a:extLst>
            <a:ext uri="{FF2B5EF4-FFF2-40B4-BE49-F238E27FC236}">
              <a16:creationId xmlns="" xmlns:a16="http://schemas.microsoft.com/office/drawing/2014/main" id="{6B30612E-8FDE-4500-A2C9-426A9AC6D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3" name="92 CuadroTexto">
          <a:extLst>
            <a:ext uri="{FF2B5EF4-FFF2-40B4-BE49-F238E27FC236}">
              <a16:creationId xmlns="" xmlns:a16="http://schemas.microsoft.com/office/drawing/2014/main" id="{C4F95E34-115D-4682-87EA-B8007105D0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4" name="93 CuadroTexto">
          <a:extLst>
            <a:ext uri="{FF2B5EF4-FFF2-40B4-BE49-F238E27FC236}">
              <a16:creationId xmlns="" xmlns:a16="http://schemas.microsoft.com/office/drawing/2014/main" id="{72CC852F-30EF-46FA-96E2-8DEC2DF76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5" name="94 CuadroTexto">
          <a:extLst>
            <a:ext uri="{FF2B5EF4-FFF2-40B4-BE49-F238E27FC236}">
              <a16:creationId xmlns="" xmlns:a16="http://schemas.microsoft.com/office/drawing/2014/main" id="{9A6A68F1-AA1B-4F14-A71A-350F66E40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6" name="95 CuadroTexto">
          <a:extLst>
            <a:ext uri="{FF2B5EF4-FFF2-40B4-BE49-F238E27FC236}">
              <a16:creationId xmlns="" xmlns:a16="http://schemas.microsoft.com/office/drawing/2014/main" id="{0B59D8E9-CD57-4FAA-AFC2-270374163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7" name="96 CuadroTexto">
          <a:extLst>
            <a:ext uri="{FF2B5EF4-FFF2-40B4-BE49-F238E27FC236}">
              <a16:creationId xmlns="" xmlns:a16="http://schemas.microsoft.com/office/drawing/2014/main" id="{70E74582-2882-4BD5-912F-66424DF15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8" name="97 CuadroTexto">
          <a:extLst>
            <a:ext uri="{FF2B5EF4-FFF2-40B4-BE49-F238E27FC236}">
              <a16:creationId xmlns="" xmlns:a16="http://schemas.microsoft.com/office/drawing/2014/main" id="{7D217387-FD6E-4C94-A34E-A0AE3ED2CC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9" name="98 CuadroTexto">
          <a:extLst>
            <a:ext uri="{FF2B5EF4-FFF2-40B4-BE49-F238E27FC236}">
              <a16:creationId xmlns="" xmlns:a16="http://schemas.microsoft.com/office/drawing/2014/main" id="{EFD476E6-13A5-41E5-A21B-526EDF36A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0" name="99 CuadroTexto">
          <a:extLst>
            <a:ext uri="{FF2B5EF4-FFF2-40B4-BE49-F238E27FC236}">
              <a16:creationId xmlns="" xmlns:a16="http://schemas.microsoft.com/office/drawing/2014/main" id="{3F97DA17-4583-4842-9BBB-B828427C7B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1" name="100 CuadroTexto">
          <a:extLst>
            <a:ext uri="{FF2B5EF4-FFF2-40B4-BE49-F238E27FC236}">
              <a16:creationId xmlns="" xmlns:a16="http://schemas.microsoft.com/office/drawing/2014/main" id="{F65DA128-B55C-4A4C-85DD-ED00DA80F0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2" name="101 CuadroTexto">
          <a:extLst>
            <a:ext uri="{FF2B5EF4-FFF2-40B4-BE49-F238E27FC236}">
              <a16:creationId xmlns="" xmlns:a16="http://schemas.microsoft.com/office/drawing/2014/main" id="{F60991E2-3444-4E31-AC35-ABC6B3688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3" name="102 CuadroTexto">
          <a:extLst>
            <a:ext uri="{FF2B5EF4-FFF2-40B4-BE49-F238E27FC236}">
              <a16:creationId xmlns="" xmlns:a16="http://schemas.microsoft.com/office/drawing/2014/main" id="{AF3479A8-8C69-49FA-808F-07BE0D1438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4" name="103 CuadroTexto">
          <a:extLst>
            <a:ext uri="{FF2B5EF4-FFF2-40B4-BE49-F238E27FC236}">
              <a16:creationId xmlns="" xmlns:a16="http://schemas.microsoft.com/office/drawing/2014/main" id="{6A6F1C7C-08DF-49FE-8FD2-A813EA127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5" name="104 CuadroTexto">
          <a:extLst>
            <a:ext uri="{FF2B5EF4-FFF2-40B4-BE49-F238E27FC236}">
              <a16:creationId xmlns="" xmlns:a16="http://schemas.microsoft.com/office/drawing/2014/main" id="{C48876DE-1656-4480-9EDB-846F06F131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6" name="105 CuadroTexto">
          <a:extLst>
            <a:ext uri="{FF2B5EF4-FFF2-40B4-BE49-F238E27FC236}">
              <a16:creationId xmlns="" xmlns:a16="http://schemas.microsoft.com/office/drawing/2014/main" id="{DB8F4848-4C9C-42EF-989B-1B1131A9A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7" name="106 CuadroTexto">
          <a:extLst>
            <a:ext uri="{FF2B5EF4-FFF2-40B4-BE49-F238E27FC236}">
              <a16:creationId xmlns="" xmlns:a16="http://schemas.microsoft.com/office/drawing/2014/main" id="{C40A36FC-CEF7-472C-8B46-44F674D47F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8" name="107 CuadroTexto">
          <a:extLst>
            <a:ext uri="{FF2B5EF4-FFF2-40B4-BE49-F238E27FC236}">
              <a16:creationId xmlns="" xmlns:a16="http://schemas.microsoft.com/office/drawing/2014/main" id="{D806786F-26CD-49AC-A189-254C416BF9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9" name="108 CuadroTexto">
          <a:extLst>
            <a:ext uri="{FF2B5EF4-FFF2-40B4-BE49-F238E27FC236}">
              <a16:creationId xmlns="" xmlns:a16="http://schemas.microsoft.com/office/drawing/2014/main" id="{10041ECB-6ED7-4964-BC89-FA06B60580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0" name="109 CuadroTexto">
          <a:extLst>
            <a:ext uri="{FF2B5EF4-FFF2-40B4-BE49-F238E27FC236}">
              <a16:creationId xmlns="" xmlns:a16="http://schemas.microsoft.com/office/drawing/2014/main" id="{B162E747-0FDC-4CBA-B110-10AF385A3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1" name="110 CuadroTexto">
          <a:extLst>
            <a:ext uri="{FF2B5EF4-FFF2-40B4-BE49-F238E27FC236}">
              <a16:creationId xmlns="" xmlns:a16="http://schemas.microsoft.com/office/drawing/2014/main" id="{182F066A-F715-4C51-A1AB-EAB0771A1C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2" name="111 CuadroTexto">
          <a:extLst>
            <a:ext uri="{FF2B5EF4-FFF2-40B4-BE49-F238E27FC236}">
              <a16:creationId xmlns="" xmlns:a16="http://schemas.microsoft.com/office/drawing/2014/main" id="{41F22360-42A7-4C59-8D3D-830B298E24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3" name="112 CuadroTexto">
          <a:extLst>
            <a:ext uri="{FF2B5EF4-FFF2-40B4-BE49-F238E27FC236}">
              <a16:creationId xmlns="" xmlns:a16="http://schemas.microsoft.com/office/drawing/2014/main" id="{FD3D0BE3-D685-496A-AF42-768CA961E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4" name="113 CuadroTexto">
          <a:extLst>
            <a:ext uri="{FF2B5EF4-FFF2-40B4-BE49-F238E27FC236}">
              <a16:creationId xmlns="" xmlns:a16="http://schemas.microsoft.com/office/drawing/2014/main" id="{6BCC3CB6-2C81-4E9D-8747-DCA55DFF6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5" name="114 CuadroTexto">
          <a:extLst>
            <a:ext uri="{FF2B5EF4-FFF2-40B4-BE49-F238E27FC236}">
              <a16:creationId xmlns="" xmlns:a16="http://schemas.microsoft.com/office/drawing/2014/main" id="{B3CDE27C-4D1B-4C87-AB7D-1C0D711FC2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6" name="115 CuadroTexto">
          <a:extLst>
            <a:ext uri="{FF2B5EF4-FFF2-40B4-BE49-F238E27FC236}">
              <a16:creationId xmlns="" xmlns:a16="http://schemas.microsoft.com/office/drawing/2014/main" id="{E1454A20-4977-4D1C-8AA9-9F6FD9372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7" name="116 CuadroTexto">
          <a:extLst>
            <a:ext uri="{FF2B5EF4-FFF2-40B4-BE49-F238E27FC236}">
              <a16:creationId xmlns="" xmlns:a16="http://schemas.microsoft.com/office/drawing/2014/main" id="{6AFC81B1-3A79-46B8-84AC-2BCB50FAE7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8" name="117 CuadroTexto">
          <a:extLst>
            <a:ext uri="{FF2B5EF4-FFF2-40B4-BE49-F238E27FC236}">
              <a16:creationId xmlns="" xmlns:a16="http://schemas.microsoft.com/office/drawing/2014/main" id="{3F998AE5-2546-489C-BEBA-067B52AD5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9" name="118 CuadroTexto">
          <a:extLst>
            <a:ext uri="{FF2B5EF4-FFF2-40B4-BE49-F238E27FC236}">
              <a16:creationId xmlns="" xmlns:a16="http://schemas.microsoft.com/office/drawing/2014/main" id="{97465708-7C90-465D-8CCB-1372D4A24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0" name="119 CuadroTexto">
          <a:extLst>
            <a:ext uri="{FF2B5EF4-FFF2-40B4-BE49-F238E27FC236}">
              <a16:creationId xmlns="" xmlns:a16="http://schemas.microsoft.com/office/drawing/2014/main" id="{1BFA897F-A265-48D8-BFF0-AAAC5ADE3B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1" name="120 CuadroTexto">
          <a:extLst>
            <a:ext uri="{FF2B5EF4-FFF2-40B4-BE49-F238E27FC236}">
              <a16:creationId xmlns="" xmlns:a16="http://schemas.microsoft.com/office/drawing/2014/main" id="{FE1E22A5-FE22-4DAA-BBD1-70D180506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2" name="121 CuadroTexto">
          <a:extLst>
            <a:ext uri="{FF2B5EF4-FFF2-40B4-BE49-F238E27FC236}">
              <a16:creationId xmlns="" xmlns:a16="http://schemas.microsoft.com/office/drawing/2014/main" id="{5DD39229-C97C-45C5-91D6-6B88E6D080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3" name="122 CuadroTexto">
          <a:extLst>
            <a:ext uri="{FF2B5EF4-FFF2-40B4-BE49-F238E27FC236}">
              <a16:creationId xmlns="" xmlns:a16="http://schemas.microsoft.com/office/drawing/2014/main" id="{3AD74006-359B-4D90-8B64-5A5FEFDE5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4" name="123 CuadroTexto">
          <a:extLst>
            <a:ext uri="{FF2B5EF4-FFF2-40B4-BE49-F238E27FC236}">
              <a16:creationId xmlns="" xmlns:a16="http://schemas.microsoft.com/office/drawing/2014/main" id="{1E066600-688B-4284-80ED-5046EF94E6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5" name="124 CuadroTexto">
          <a:extLst>
            <a:ext uri="{FF2B5EF4-FFF2-40B4-BE49-F238E27FC236}">
              <a16:creationId xmlns="" xmlns:a16="http://schemas.microsoft.com/office/drawing/2014/main" id="{61A60D01-6FA7-43A3-B382-B6A4E7363A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6" name="125 CuadroTexto">
          <a:extLst>
            <a:ext uri="{FF2B5EF4-FFF2-40B4-BE49-F238E27FC236}">
              <a16:creationId xmlns="" xmlns:a16="http://schemas.microsoft.com/office/drawing/2014/main" id="{6A23C5BC-021A-4DA1-BAE1-38CC29072B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7" name="126 CuadroTexto">
          <a:extLst>
            <a:ext uri="{FF2B5EF4-FFF2-40B4-BE49-F238E27FC236}">
              <a16:creationId xmlns="" xmlns:a16="http://schemas.microsoft.com/office/drawing/2014/main" id="{864323DC-8FA8-4984-BD8B-EAA4B50BEA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8" name="127 CuadroTexto">
          <a:extLst>
            <a:ext uri="{FF2B5EF4-FFF2-40B4-BE49-F238E27FC236}">
              <a16:creationId xmlns="" xmlns:a16="http://schemas.microsoft.com/office/drawing/2014/main" id="{8148C913-39FD-4937-8A0B-9A517502D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9" name="128 CuadroTexto">
          <a:extLst>
            <a:ext uri="{FF2B5EF4-FFF2-40B4-BE49-F238E27FC236}">
              <a16:creationId xmlns="" xmlns:a16="http://schemas.microsoft.com/office/drawing/2014/main" id="{135135A3-2956-473B-9313-6C92BAD47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0" name="129 CuadroTexto">
          <a:extLst>
            <a:ext uri="{FF2B5EF4-FFF2-40B4-BE49-F238E27FC236}">
              <a16:creationId xmlns="" xmlns:a16="http://schemas.microsoft.com/office/drawing/2014/main" id="{D5693E9D-18E7-4BF6-B400-E925A0B806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1" name="130 CuadroTexto">
          <a:extLst>
            <a:ext uri="{FF2B5EF4-FFF2-40B4-BE49-F238E27FC236}">
              <a16:creationId xmlns="" xmlns:a16="http://schemas.microsoft.com/office/drawing/2014/main" id="{B5BAE2FC-0C2D-48C5-B31E-BD8D76F54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2" name="131 CuadroTexto">
          <a:extLst>
            <a:ext uri="{FF2B5EF4-FFF2-40B4-BE49-F238E27FC236}">
              <a16:creationId xmlns="" xmlns:a16="http://schemas.microsoft.com/office/drawing/2014/main" id="{8A13D918-0273-40DD-99DE-B6634C8A30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3" name="132 CuadroTexto">
          <a:extLst>
            <a:ext uri="{FF2B5EF4-FFF2-40B4-BE49-F238E27FC236}">
              <a16:creationId xmlns="" xmlns:a16="http://schemas.microsoft.com/office/drawing/2014/main" id="{439C33C7-2094-44BF-AA4D-AC916ABE8D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4" name="133 CuadroTexto">
          <a:extLst>
            <a:ext uri="{FF2B5EF4-FFF2-40B4-BE49-F238E27FC236}">
              <a16:creationId xmlns="" xmlns:a16="http://schemas.microsoft.com/office/drawing/2014/main" id="{BA160FFD-B3D9-47D8-A597-417E2D784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5" name="134 CuadroTexto">
          <a:extLst>
            <a:ext uri="{FF2B5EF4-FFF2-40B4-BE49-F238E27FC236}">
              <a16:creationId xmlns="" xmlns:a16="http://schemas.microsoft.com/office/drawing/2014/main" id="{D59388E2-8B37-4EE1-B754-AFD79CFE46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6" name="135 CuadroTexto">
          <a:extLst>
            <a:ext uri="{FF2B5EF4-FFF2-40B4-BE49-F238E27FC236}">
              <a16:creationId xmlns="" xmlns:a16="http://schemas.microsoft.com/office/drawing/2014/main" id="{3387E996-87C2-45EA-936D-6EF7ACDB6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7" name="136 CuadroTexto">
          <a:extLst>
            <a:ext uri="{FF2B5EF4-FFF2-40B4-BE49-F238E27FC236}">
              <a16:creationId xmlns="" xmlns:a16="http://schemas.microsoft.com/office/drawing/2014/main" id="{88EE4BD8-7D9A-430D-9DF5-3057446024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8" name="137 CuadroTexto">
          <a:extLst>
            <a:ext uri="{FF2B5EF4-FFF2-40B4-BE49-F238E27FC236}">
              <a16:creationId xmlns="" xmlns:a16="http://schemas.microsoft.com/office/drawing/2014/main" id="{E126887F-CCB4-436B-8C39-22017593CC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9" name="138 CuadroTexto">
          <a:extLst>
            <a:ext uri="{FF2B5EF4-FFF2-40B4-BE49-F238E27FC236}">
              <a16:creationId xmlns="" xmlns:a16="http://schemas.microsoft.com/office/drawing/2014/main" id="{F17B0824-629D-473C-9F89-DE47576F24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0" name="139 CuadroTexto">
          <a:extLst>
            <a:ext uri="{FF2B5EF4-FFF2-40B4-BE49-F238E27FC236}">
              <a16:creationId xmlns="" xmlns:a16="http://schemas.microsoft.com/office/drawing/2014/main" id="{46BD027C-C76D-4A98-8DDF-5839C45EE2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1" name="140 CuadroTexto">
          <a:extLst>
            <a:ext uri="{FF2B5EF4-FFF2-40B4-BE49-F238E27FC236}">
              <a16:creationId xmlns="" xmlns:a16="http://schemas.microsoft.com/office/drawing/2014/main" id="{D697CECD-6CC5-4DBF-9CED-168E617BF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2" name="141 CuadroTexto">
          <a:extLst>
            <a:ext uri="{FF2B5EF4-FFF2-40B4-BE49-F238E27FC236}">
              <a16:creationId xmlns="" xmlns:a16="http://schemas.microsoft.com/office/drawing/2014/main" id="{94FD073F-8462-4238-9E14-CBB439C39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3" name="142 CuadroTexto">
          <a:extLst>
            <a:ext uri="{FF2B5EF4-FFF2-40B4-BE49-F238E27FC236}">
              <a16:creationId xmlns="" xmlns:a16="http://schemas.microsoft.com/office/drawing/2014/main" id="{F919C2BC-21BF-40CE-82F3-B04AFB605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4" name="143 CuadroTexto">
          <a:extLst>
            <a:ext uri="{FF2B5EF4-FFF2-40B4-BE49-F238E27FC236}">
              <a16:creationId xmlns="" xmlns:a16="http://schemas.microsoft.com/office/drawing/2014/main" id="{214F2B70-961E-497A-81B0-C6C98B557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5" name="144 CuadroTexto">
          <a:extLst>
            <a:ext uri="{FF2B5EF4-FFF2-40B4-BE49-F238E27FC236}">
              <a16:creationId xmlns="" xmlns:a16="http://schemas.microsoft.com/office/drawing/2014/main" id="{A62FB42C-A22E-4DA9-A541-85411461F9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6" name="145 CuadroTexto">
          <a:extLst>
            <a:ext uri="{FF2B5EF4-FFF2-40B4-BE49-F238E27FC236}">
              <a16:creationId xmlns="" xmlns:a16="http://schemas.microsoft.com/office/drawing/2014/main" id="{01971CAB-D059-41DE-9E54-18B1F911ED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7" name="146 CuadroTexto">
          <a:extLst>
            <a:ext uri="{FF2B5EF4-FFF2-40B4-BE49-F238E27FC236}">
              <a16:creationId xmlns="" xmlns:a16="http://schemas.microsoft.com/office/drawing/2014/main" id="{2098DF50-8AF3-4B75-9122-0BC3967214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8" name="147 CuadroTexto">
          <a:extLst>
            <a:ext uri="{FF2B5EF4-FFF2-40B4-BE49-F238E27FC236}">
              <a16:creationId xmlns="" xmlns:a16="http://schemas.microsoft.com/office/drawing/2014/main" id="{800A642F-F918-403C-BF1F-EC196D720E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9" name="148 CuadroTexto">
          <a:extLst>
            <a:ext uri="{FF2B5EF4-FFF2-40B4-BE49-F238E27FC236}">
              <a16:creationId xmlns="" xmlns:a16="http://schemas.microsoft.com/office/drawing/2014/main" id="{08FBC4F6-A479-4D72-8C2B-EDE219506E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0" name="149 CuadroTexto">
          <a:extLst>
            <a:ext uri="{FF2B5EF4-FFF2-40B4-BE49-F238E27FC236}">
              <a16:creationId xmlns="" xmlns:a16="http://schemas.microsoft.com/office/drawing/2014/main" id="{CCEC9D57-6B3E-454A-9DC1-6F97ECD6C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1" name="150 CuadroTexto">
          <a:extLst>
            <a:ext uri="{FF2B5EF4-FFF2-40B4-BE49-F238E27FC236}">
              <a16:creationId xmlns="" xmlns:a16="http://schemas.microsoft.com/office/drawing/2014/main" id="{9A2FC48B-670B-41A0-A2D8-3A6BD38FCB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2" name="151 CuadroTexto">
          <a:extLst>
            <a:ext uri="{FF2B5EF4-FFF2-40B4-BE49-F238E27FC236}">
              <a16:creationId xmlns="" xmlns:a16="http://schemas.microsoft.com/office/drawing/2014/main" id="{74CB664E-D7C0-4F1D-9CF9-722960BA0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3" name="152 CuadroTexto">
          <a:extLst>
            <a:ext uri="{FF2B5EF4-FFF2-40B4-BE49-F238E27FC236}">
              <a16:creationId xmlns="" xmlns:a16="http://schemas.microsoft.com/office/drawing/2014/main" id="{3D7E7B61-8277-4947-BA00-C9B94EA48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4" name="153 CuadroTexto">
          <a:extLst>
            <a:ext uri="{FF2B5EF4-FFF2-40B4-BE49-F238E27FC236}">
              <a16:creationId xmlns="" xmlns:a16="http://schemas.microsoft.com/office/drawing/2014/main" id="{EDC2B738-0000-4669-A777-0AD97CB2A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5" name="154 CuadroTexto">
          <a:extLst>
            <a:ext uri="{FF2B5EF4-FFF2-40B4-BE49-F238E27FC236}">
              <a16:creationId xmlns="" xmlns:a16="http://schemas.microsoft.com/office/drawing/2014/main" id="{4CBD5097-9321-49B9-9F4E-DB1182087C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6" name="155 CuadroTexto">
          <a:extLst>
            <a:ext uri="{FF2B5EF4-FFF2-40B4-BE49-F238E27FC236}">
              <a16:creationId xmlns="" xmlns:a16="http://schemas.microsoft.com/office/drawing/2014/main" id="{0EB58D5D-10AB-4FA8-962B-A482321197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7" name="156 CuadroTexto">
          <a:extLst>
            <a:ext uri="{FF2B5EF4-FFF2-40B4-BE49-F238E27FC236}">
              <a16:creationId xmlns="" xmlns:a16="http://schemas.microsoft.com/office/drawing/2014/main" id="{EA202F05-FEAC-4A3C-BB57-97DB8869D7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8" name="157 CuadroTexto">
          <a:extLst>
            <a:ext uri="{FF2B5EF4-FFF2-40B4-BE49-F238E27FC236}">
              <a16:creationId xmlns="" xmlns:a16="http://schemas.microsoft.com/office/drawing/2014/main" id="{EA672A1A-B136-46C1-A54A-FA031083C0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9" name="158 CuadroTexto">
          <a:extLst>
            <a:ext uri="{FF2B5EF4-FFF2-40B4-BE49-F238E27FC236}">
              <a16:creationId xmlns="" xmlns:a16="http://schemas.microsoft.com/office/drawing/2014/main" id="{CF1DBC38-84B9-432A-B1B8-4E8858001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0" name="159 CuadroTexto">
          <a:extLst>
            <a:ext uri="{FF2B5EF4-FFF2-40B4-BE49-F238E27FC236}">
              <a16:creationId xmlns="" xmlns:a16="http://schemas.microsoft.com/office/drawing/2014/main" id="{059D6A43-2509-4DA5-89F5-A1A1C222BF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1" name="160 CuadroTexto">
          <a:extLst>
            <a:ext uri="{FF2B5EF4-FFF2-40B4-BE49-F238E27FC236}">
              <a16:creationId xmlns="" xmlns:a16="http://schemas.microsoft.com/office/drawing/2014/main" id="{306A86A4-A58C-4725-8B29-C32C37D434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2" name="161 CuadroTexto">
          <a:extLst>
            <a:ext uri="{FF2B5EF4-FFF2-40B4-BE49-F238E27FC236}">
              <a16:creationId xmlns="" xmlns:a16="http://schemas.microsoft.com/office/drawing/2014/main" id="{0991DDEB-8C31-4A76-9C15-B984BDCDC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3" name="162 CuadroTexto">
          <a:extLst>
            <a:ext uri="{FF2B5EF4-FFF2-40B4-BE49-F238E27FC236}">
              <a16:creationId xmlns="" xmlns:a16="http://schemas.microsoft.com/office/drawing/2014/main" id="{CAF4B6DB-0A1F-44E7-A537-F679E630CF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4" name="163 CuadroTexto">
          <a:extLst>
            <a:ext uri="{FF2B5EF4-FFF2-40B4-BE49-F238E27FC236}">
              <a16:creationId xmlns="" xmlns:a16="http://schemas.microsoft.com/office/drawing/2014/main" id="{5CFFE4C9-9E5A-4DA1-BBAF-CD490ADBA4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5" name="164 CuadroTexto">
          <a:extLst>
            <a:ext uri="{FF2B5EF4-FFF2-40B4-BE49-F238E27FC236}">
              <a16:creationId xmlns="" xmlns:a16="http://schemas.microsoft.com/office/drawing/2014/main" id="{069C96C9-99E2-4397-9095-DC8DDCA5FD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6" name="165 CuadroTexto">
          <a:extLst>
            <a:ext uri="{FF2B5EF4-FFF2-40B4-BE49-F238E27FC236}">
              <a16:creationId xmlns="" xmlns:a16="http://schemas.microsoft.com/office/drawing/2014/main" id="{669EA208-E5FD-470B-9618-672C519B80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7" name="166 CuadroTexto">
          <a:extLst>
            <a:ext uri="{FF2B5EF4-FFF2-40B4-BE49-F238E27FC236}">
              <a16:creationId xmlns="" xmlns:a16="http://schemas.microsoft.com/office/drawing/2014/main" id="{06DBC3AE-3245-451B-B2FF-6A3F66C7C4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8" name="167 CuadroTexto">
          <a:extLst>
            <a:ext uri="{FF2B5EF4-FFF2-40B4-BE49-F238E27FC236}">
              <a16:creationId xmlns="" xmlns:a16="http://schemas.microsoft.com/office/drawing/2014/main" id="{A9E78FCB-61A6-48BC-A04D-1932934CB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9" name="168 CuadroTexto">
          <a:extLst>
            <a:ext uri="{FF2B5EF4-FFF2-40B4-BE49-F238E27FC236}">
              <a16:creationId xmlns="" xmlns:a16="http://schemas.microsoft.com/office/drawing/2014/main" id="{0CC1F636-2CD1-41A4-979B-A97A969C42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0" name="169 CuadroTexto">
          <a:extLst>
            <a:ext uri="{FF2B5EF4-FFF2-40B4-BE49-F238E27FC236}">
              <a16:creationId xmlns="" xmlns:a16="http://schemas.microsoft.com/office/drawing/2014/main" id="{C78BF8D5-2D9B-4F91-ABB3-8059F4557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1" name="170 CuadroTexto">
          <a:extLst>
            <a:ext uri="{FF2B5EF4-FFF2-40B4-BE49-F238E27FC236}">
              <a16:creationId xmlns="" xmlns:a16="http://schemas.microsoft.com/office/drawing/2014/main" id="{7FF95678-7A4E-4824-8D85-836E28C3C8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2" name="171 CuadroTexto">
          <a:extLst>
            <a:ext uri="{FF2B5EF4-FFF2-40B4-BE49-F238E27FC236}">
              <a16:creationId xmlns="" xmlns:a16="http://schemas.microsoft.com/office/drawing/2014/main" id="{D76A2832-0DB0-4B06-872C-E1D2107C4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3" name="172 CuadroTexto">
          <a:extLst>
            <a:ext uri="{FF2B5EF4-FFF2-40B4-BE49-F238E27FC236}">
              <a16:creationId xmlns="" xmlns:a16="http://schemas.microsoft.com/office/drawing/2014/main" id="{039B5F5E-834B-4230-BC06-B06CA63BE6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4" name="173 CuadroTexto">
          <a:extLst>
            <a:ext uri="{FF2B5EF4-FFF2-40B4-BE49-F238E27FC236}">
              <a16:creationId xmlns="" xmlns:a16="http://schemas.microsoft.com/office/drawing/2014/main" id="{24C1E4C8-BD90-4C9E-B74D-72173B7743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5" name="174 CuadroTexto">
          <a:extLst>
            <a:ext uri="{FF2B5EF4-FFF2-40B4-BE49-F238E27FC236}">
              <a16:creationId xmlns="" xmlns:a16="http://schemas.microsoft.com/office/drawing/2014/main" id="{61B2E1AB-A608-47E4-9F99-6DAFE03E6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6" name="175 CuadroTexto">
          <a:extLst>
            <a:ext uri="{FF2B5EF4-FFF2-40B4-BE49-F238E27FC236}">
              <a16:creationId xmlns="" xmlns:a16="http://schemas.microsoft.com/office/drawing/2014/main" id="{3019CCED-B11C-40B4-9A42-B05A5AA29B2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7" name="176 CuadroTexto">
          <a:extLst>
            <a:ext uri="{FF2B5EF4-FFF2-40B4-BE49-F238E27FC236}">
              <a16:creationId xmlns="" xmlns:a16="http://schemas.microsoft.com/office/drawing/2014/main" id="{89D78AB5-78A9-485E-A0C3-77122358B9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8" name="177 CuadroTexto">
          <a:extLst>
            <a:ext uri="{FF2B5EF4-FFF2-40B4-BE49-F238E27FC236}">
              <a16:creationId xmlns="" xmlns:a16="http://schemas.microsoft.com/office/drawing/2014/main" id="{043CB48D-9F25-4047-B114-632833D257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9" name="178 CuadroTexto">
          <a:extLst>
            <a:ext uri="{FF2B5EF4-FFF2-40B4-BE49-F238E27FC236}">
              <a16:creationId xmlns="" xmlns:a16="http://schemas.microsoft.com/office/drawing/2014/main" id="{03577528-E607-4A7F-9DEB-C965B3862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0" name="179 CuadroTexto">
          <a:extLst>
            <a:ext uri="{FF2B5EF4-FFF2-40B4-BE49-F238E27FC236}">
              <a16:creationId xmlns="" xmlns:a16="http://schemas.microsoft.com/office/drawing/2014/main" id="{BE9D6292-0CED-433E-8DBD-ED2D745C20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1" name="180 CuadroTexto">
          <a:extLst>
            <a:ext uri="{FF2B5EF4-FFF2-40B4-BE49-F238E27FC236}">
              <a16:creationId xmlns="" xmlns:a16="http://schemas.microsoft.com/office/drawing/2014/main" id="{30FCEACD-2E8B-4328-9723-B8B5997D2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2" name="181 CuadroTexto">
          <a:extLst>
            <a:ext uri="{FF2B5EF4-FFF2-40B4-BE49-F238E27FC236}">
              <a16:creationId xmlns="" xmlns:a16="http://schemas.microsoft.com/office/drawing/2014/main" id="{2AF2DFB2-273D-4CC2-A01D-B4850B382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3" name="182 CuadroTexto">
          <a:extLst>
            <a:ext uri="{FF2B5EF4-FFF2-40B4-BE49-F238E27FC236}">
              <a16:creationId xmlns="" xmlns:a16="http://schemas.microsoft.com/office/drawing/2014/main" id="{B397B43B-416C-4D1C-B6F2-743851903A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4" name="183 CuadroTexto">
          <a:extLst>
            <a:ext uri="{FF2B5EF4-FFF2-40B4-BE49-F238E27FC236}">
              <a16:creationId xmlns="" xmlns:a16="http://schemas.microsoft.com/office/drawing/2014/main" id="{56D28EC0-A2DD-4770-B784-4A92B10F4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5" name="184 CuadroTexto">
          <a:extLst>
            <a:ext uri="{FF2B5EF4-FFF2-40B4-BE49-F238E27FC236}">
              <a16:creationId xmlns="" xmlns:a16="http://schemas.microsoft.com/office/drawing/2014/main" id="{48DC6AE7-74FF-43F1-9EA4-2A2A80379C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6" name="185 CuadroTexto">
          <a:extLst>
            <a:ext uri="{FF2B5EF4-FFF2-40B4-BE49-F238E27FC236}">
              <a16:creationId xmlns="" xmlns:a16="http://schemas.microsoft.com/office/drawing/2014/main" id="{41C7A29C-FD6C-4CD7-9706-667B74826B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7" name="186 CuadroTexto">
          <a:extLst>
            <a:ext uri="{FF2B5EF4-FFF2-40B4-BE49-F238E27FC236}">
              <a16:creationId xmlns="" xmlns:a16="http://schemas.microsoft.com/office/drawing/2014/main" id="{12B77659-5694-44DC-AFF7-55A0FFBC4F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8" name="187 CuadroTexto">
          <a:extLst>
            <a:ext uri="{FF2B5EF4-FFF2-40B4-BE49-F238E27FC236}">
              <a16:creationId xmlns="" xmlns:a16="http://schemas.microsoft.com/office/drawing/2014/main" id="{A6178601-064A-493E-BD8C-408CE748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9" name="188 CuadroTexto">
          <a:extLst>
            <a:ext uri="{FF2B5EF4-FFF2-40B4-BE49-F238E27FC236}">
              <a16:creationId xmlns="" xmlns:a16="http://schemas.microsoft.com/office/drawing/2014/main" id="{5603F173-7DA6-4EFF-9453-2B4FDE0F0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0" name="189 CuadroTexto">
          <a:extLst>
            <a:ext uri="{FF2B5EF4-FFF2-40B4-BE49-F238E27FC236}">
              <a16:creationId xmlns="" xmlns:a16="http://schemas.microsoft.com/office/drawing/2014/main" id="{8BDA2226-A7B6-481A-92C5-3DA41EA979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1" name="190 CuadroTexto">
          <a:extLst>
            <a:ext uri="{FF2B5EF4-FFF2-40B4-BE49-F238E27FC236}">
              <a16:creationId xmlns="" xmlns:a16="http://schemas.microsoft.com/office/drawing/2014/main" id="{D9075880-1711-4529-AE1E-D08DAFBD5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2" name="191 CuadroTexto">
          <a:extLst>
            <a:ext uri="{FF2B5EF4-FFF2-40B4-BE49-F238E27FC236}">
              <a16:creationId xmlns="" xmlns:a16="http://schemas.microsoft.com/office/drawing/2014/main" id="{20D1A23F-8F4D-4741-B366-DE4C3F0C5F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3" name="192 CuadroTexto">
          <a:extLst>
            <a:ext uri="{FF2B5EF4-FFF2-40B4-BE49-F238E27FC236}">
              <a16:creationId xmlns="" xmlns:a16="http://schemas.microsoft.com/office/drawing/2014/main" id="{6D941108-8849-411A-8002-6E98ABC8CD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4" name="193 CuadroTexto">
          <a:extLst>
            <a:ext uri="{FF2B5EF4-FFF2-40B4-BE49-F238E27FC236}">
              <a16:creationId xmlns="" xmlns:a16="http://schemas.microsoft.com/office/drawing/2014/main" id="{0D51DC08-7D66-47BA-8EE0-8C385A24E0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5" name="194 CuadroTexto">
          <a:extLst>
            <a:ext uri="{FF2B5EF4-FFF2-40B4-BE49-F238E27FC236}">
              <a16:creationId xmlns="" xmlns:a16="http://schemas.microsoft.com/office/drawing/2014/main" id="{7403BFAD-B3AE-48E9-A594-13723ACD3B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6" name="195 CuadroTexto">
          <a:extLst>
            <a:ext uri="{FF2B5EF4-FFF2-40B4-BE49-F238E27FC236}">
              <a16:creationId xmlns="" xmlns:a16="http://schemas.microsoft.com/office/drawing/2014/main" id="{4F382C70-C3BF-4F83-B217-A4F9815E5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7" name="196 CuadroTexto">
          <a:extLst>
            <a:ext uri="{FF2B5EF4-FFF2-40B4-BE49-F238E27FC236}">
              <a16:creationId xmlns="" xmlns:a16="http://schemas.microsoft.com/office/drawing/2014/main" id="{1CA3DCDD-63B9-4F2C-B6EB-F2C5300AE1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8" name="197 CuadroTexto">
          <a:extLst>
            <a:ext uri="{FF2B5EF4-FFF2-40B4-BE49-F238E27FC236}">
              <a16:creationId xmlns="" xmlns:a16="http://schemas.microsoft.com/office/drawing/2014/main" id="{2A07F8F6-D2A7-4AED-AA95-4AEA15479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9" name="198 CuadroTexto">
          <a:extLst>
            <a:ext uri="{FF2B5EF4-FFF2-40B4-BE49-F238E27FC236}">
              <a16:creationId xmlns="" xmlns:a16="http://schemas.microsoft.com/office/drawing/2014/main" id="{A118229B-B938-4F84-882C-B39529218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0" name="199 CuadroTexto">
          <a:extLst>
            <a:ext uri="{FF2B5EF4-FFF2-40B4-BE49-F238E27FC236}">
              <a16:creationId xmlns="" xmlns:a16="http://schemas.microsoft.com/office/drawing/2014/main" id="{96E9CC8C-9895-4A75-9026-C207F41D14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1" name="200 CuadroTexto">
          <a:extLst>
            <a:ext uri="{FF2B5EF4-FFF2-40B4-BE49-F238E27FC236}">
              <a16:creationId xmlns="" xmlns:a16="http://schemas.microsoft.com/office/drawing/2014/main" id="{92993FB8-0725-4E43-8619-DFE0A595CA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2" name="201 CuadroTexto">
          <a:extLst>
            <a:ext uri="{FF2B5EF4-FFF2-40B4-BE49-F238E27FC236}">
              <a16:creationId xmlns="" xmlns:a16="http://schemas.microsoft.com/office/drawing/2014/main" id="{025C4479-1B32-4670-87B6-7665D95BAC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3" name="202 CuadroTexto">
          <a:extLst>
            <a:ext uri="{FF2B5EF4-FFF2-40B4-BE49-F238E27FC236}">
              <a16:creationId xmlns="" xmlns:a16="http://schemas.microsoft.com/office/drawing/2014/main" id="{4FE9FF7D-0E1E-4F0F-AF87-37AD9BA6A3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4" name="203 CuadroTexto">
          <a:extLst>
            <a:ext uri="{FF2B5EF4-FFF2-40B4-BE49-F238E27FC236}">
              <a16:creationId xmlns="" xmlns:a16="http://schemas.microsoft.com/office/drawing/2014/main" id="{DB7A78B3-CB69-45A0-867C-10A9E352A5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5" name="204 CuadroTexto">
          <a:extLst>
            <a:ext uri="{FF2B5EF4-FFF2-40B4-BE49-F238E27FC236}">
              <a16:creationId xmlns="" xmlns:a16="http://schemas.microsoft.com/office/drawing/2014/main" id="{237C41E7-62E4-4992-9E1E-48C0E226A6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6" name="205 CuadroTexto">
          <a:extLst>
            <a:ext uri="{FF2B5EF4-FFF2-40B4-BE49-F238E27FC236}">
              <a16:creationId xmlns="" xmlns:a16="http://schemas.microsoft.com/office/drawing/2014/main" id="{BB6E4FB6-3C1B-4482-B3BD-F823268397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7" name="206 CuadroTexto">
          <a:extLst>
            <a:ext uri="{FF2B5EF4-FFF2-40B4-BE49-F238E27FC236}">
              <a16:creationId xmlns="" xmlns:a16="http://schemas.microsoft.com/office/drawing/2014/main" id="{1980E0FB-6E26-4330-88F6-00A0783A7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8" name="207 CuadroTexto">
          <a:extLst>
            <a:ext uri="{FF2B5EF4-FFF2-40B4-BE49-F238E27FC236}">
              <a16:creationId xmlns="" xmlns:a16="http://schemas.microsoft.com/office/drawing/2014/main" id="{B75D6F3E-19AF-40E5-9D4B-D2F733F00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9" name="208 CuadroTexto">
          <a:extLst>
            <a:ext uri="{FF2B5EF4-FFF2-40B4-BE49-F238E27FC236}">
              <a16:creationId xmlns="" xmlns:a16="http://schemas.microsoft.com/office/drawing/2014/main" id="{55E05E34-AFCA-4AC1-A0A0-914978CC98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0" name="209 CuadroTexto">
          <a:extLst>
            <a:ext uri="{FF2B5EF4-FFF2-40B4-BE49-F238E27FC236}">
              <a16:creationId xmlns="" xmlns:a16="http://schemas.microsoft.com/office/drawing/2014/main" id="{C49124F7-F0AC-45C8-8DD4-4EC06150FA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1" name="210 CuadroTexto">
          <a:extLst>
            <a:ext uri="{FF2B5EF4-FFF2-40B4-BE49-F238E27FC236}">
              <a16:creationId xmlns="" xmlns:a16="http://schemas.microsoft.com/office/drawing/2014/main" id="{11E8656F-B791-40CF-9DF6-817D20F00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22" name="1 CuadroTexto">
          <a:extLst>
            <a:ext uri="{FF2B5EF4-FFF2-40B4-BE49-F238E27FC236}">
              <a16:creationId xmlns="" xmlns:a16="http://schemas.microsoft.com/office/drawing/2014/main" id="{07CEA85B-C30A-45DA-BBB6-9625EFB0CDB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3" name="2 CuadroTexto">
          <a:extLst>
            <a:ext uri="{FF2B5EF4-FFF2-40B4-BE49-F238E27FC236}">
              <a16:creationId xmlns="" xmlns:a16="http://schemas.microsoft.com/office/drawing/2014/main" id="{7E646B1B-5C26-47D7-B459-B7612D9B94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4" name="3 CuadroTexto">
          <a:extLst>
            <a:ext uri="{FF2B5EF4-FFF2-40B4-BE49-F238E27FC236}">
              <a16:creationId xmlns="" xmlns:a16="http://schemas.microsoft.com/office/drawing/2014/main" id="{057A8B01-DB6F-46D8-8C55-CF1F88F6B8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5" name="4 CuadroTexto">
          <a:extLst>
            <a:ext uri="{FF2B5EF4-FFF2-40B4-BE49-F238E27FC236}">
              <a16:creationId xmlns="" xmlns:a16="http://schemas.microsoft.com/office/drawing/2014/main" id="{5DA6C3FD-01DF-4E55-9D46-B00D53F55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6" name="5 CuadroTexto">
          <a:extLst>
            <a:ext uri="{FF2B5EF4-FFF2-40B4-BE49-F238E27FC236}">
              <a16:creationId xmlns="" xmlns:a16="http://schemas.microsoft.com/office/drawing/2014/main" id="{D60E2FD8-2230-4CCA-9E27-2B930A66B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7" name="6 CuadroTexto">
          <a:extLst>
            <a:ext uri="{FF2B5EF4-FFF2-40B4-BE49-F238E27FC236}">
              <a16:creationId xmlns="" xmlns:a16="http://schemas.microsoft.com/office/drawing/2014/main" id="{DEE80728-6FDC-4D3D-9EB8-A1289B535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8" name="7 CuadroTexto">
          <a:extLst>
            <a:ext uri="{FF2B5EF4-FFF2-40B4-BE49-F238E27FC236}">
              <a16:creationId xmlns="" xmlns:a16="http://schemas.microsoft.com/office/drawing/2014/main" id="{B473E606-D132-4611-8D15-1A6B1E189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9" name="8 CuadroTexto">
          <a:extLst>
            <a:ext uri="{FF2B5EF4-FFF2-40B4-BE49-F238E27FC236}">
              <a16:creationId xmlns="" xmlns:a16="http://schemas.microsoft.com/office/drawing/2014/main" id="{5BD77916-C2CA-4EE0-AF14-68DC1964B3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0" name="9 CuadroTexto">
          <a:extLst>
            <a:ext uri="{FF2B5EF4-FFF2-40B4-BE49-F238E27FC236}">
              <a16:creationId xmlns="" xmlns:a16="http://schemas.microsoft.com/office/drawing/2014/main" id="{98FBA89A-B094-43E1-B1C2-91985CFEEA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1" name="10 CuadroTexto">
          <a:extLst>
            <a:ext uri="{FF2B5EF4-FFF2-40B4-BE49-F238E27FC236}">
              <a16:creationId xmlns="" xmlns:a16="http://schemas.microsoft.com/office/drawing/2014/main" id="{D8D87783-2CBF-4B78-A623-435DE48112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2" name="11 CuadroTexto">
          <a:extLst>
            <a:ext uri="{FF2B5EF4-FFF2-40B4-BE49-F238E27FC236}">
              <a16:creationId xmlns="" xmlns:a16="http://schemas.microsoft.com/office/drawing/2014/main" id="{A3DE6175-EB7E-4EB2-9260-5FF0265AA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33" name="12 CuadroTexto">
          <a:extLst>
            <a:ext uri="{FF2B5EF4-FFF2-40B4-BE49-F238E27FC236}">
              <a16:creationId xmlns="" xmlns:a16="http://schemas.microsoft.com/office/drawing/2014/main" id="{4D43B4D5-CB9A-4E92-9D27-1598EFDA5C1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4" name="13 CuadroTexto">
          <a:extLst>
            <a:ext uri="{FF2B5EF4-FFF2-40B4-BE49-F238E27FC236}">
              <a16:creationId xmlns="" xmlns:a16="http://schemas.microsoft.com/office/drawing/2014/main" id="{840D0475-1C05-4444-BDE2-615E01D2B7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5" name="14 CuadroTexto">
          <a:extLst>
            <a:ext uri="{FF2B5EF4-FFF2-40B4-BE49-F238E27FC236}">
              <a16:creationId xmlns="" xmlns:a16="http://schemas.microsoft.com/office/drawing/2014/main" id="{479293AA-087C-4794-811F-3B3DDC8417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6" name="15 CuadroTexto">
          <a:extLst>
            <a:ext uri="{FF2B5EF4-FFF2-40B4-BE49-F238E27FC236}">
              <a16:creationId xmlns="" xmlns:a16="http://schemas.microsoft.com/office/drawing/2014/main" id="{72D2D0AA-3103-435B-95CB-534B3AE8D2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37" name="16 CuadroTexto">
          <a:extLst>
            <a:ext uri="{FF2B5EF4-FFF2-40B4-BE49-F238E27FC236}">
              <a16:creationId xmlns="" xmlns:a16="http://schemas.microsoft.com/office/drawing/2014/main" id="{937654CD-FCB9-403E-BA1B-EE9FACF98C3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8" name="17 CuadroTexto">
          <a:extLst>
            <a:ext uri="{FF2B5EF4-FFF2-40B4-BE49-F238E27FC236}">
              <a16:creationId xmlns="" xmlns:a16="http://schemas.microsoft.com/office/drawing/2014/main" id="{D27CC163-8E2D-4900-AB38-04A11DFE32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9" name="18 CuadroTexto">
          <a:extLst>
            <a:ext uri="{FF2B5EF4-FFF2-40B4-BE49-F238E27FC236}">
              <a16:creationId xmlns="" xmlns:a16="http://schemas.microsoft.com/office/drawing/2014/main" id="{1668B55F-0980-4D92-B4DF-6D14DAE244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0" name="19 CuadroTexto">
          <a:extLst>
            <a:ext uri="{FF2B5EF4-FFF2-40B4-BE49-F238E27FC236}">
              <a16:creationId xmlns="" xmlns:a16="http://schemas.microsoft.com/office/drawing/2014/main" id="{BB32422A-ED64-4E89-B27C-92C1656B0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1" name="20 CuadroTexto">
          <a:extLst>
            <a:ext uri="{FF2B5EF4-FFF2-40B4-BE49-F238E27FC236}">
              <a16:creationId xmlns="" xmlns:a16="http://schemas.microsoft.com/office/drawing/2014/main" id="{53037FB1-5D4D-472D-B1A9-C7581E93C7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2" name="21 CuadroTexto">
          <a:extLst>
            <a:ext uri="{FF2B5EF4-FFF2-40B4-BE49-F238E27FC236}">
              <a16:creationId xmlns="" xmlns:a16="http://schemas.microsoft.com/office/drawing/2014/main" id="{C1C4CC4F-2658-47B9-BD20-53A2A7E89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3" name="22 CuadroTexto">
          <a:extLst>
            <a:ext uri="{FF2B5EF4-FFF2-40B4-BE49-F238E27FC236}">
              <a16:creationId xmlns="" xmlns:a16="http://schemas.microsoft.com/office/drawing/2014/main" id="{5646698A-4D6A-470B-97BE-6D292F5623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4" name="23 CuadroTexto">
          <a:extLst>
            <a:ext uri="{FF2B5EF4-FFF2-40B4-BE49-F238E27FC236}">
              <a16:creationId xmlns="" xmlns:a16="http://schemas.microsoft.com/office/drawing/2014/main" id="{8005FC82-CD3D-4287-ADE3-B5747286A0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5" name="24 CuadroTexto">
          <a:extLst>
            <a:ext uri="{FF2B5EF4-FFF2-40B4-BE49-F238E27FC236}">
              <a16:creationId xmlns="" xmlns:a16="http://schemas.microsoft.com/office/drawing/2014/main" id="{D22E8E84-3CE1-43BD-B23A-6F12CCACAB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6" name="25 CuadroTexto">
          <a:extLst>
            <a:ext uri="{FF2B5EF4-FFF2-40B4-BE49-F238E27FC236}">
              <a16:creationId xmlns="" xmlns:a16="http://schemas.microsoft.com/office/drawing/2014/main" id="{69F16825-63B4-4B82-AEFD-5B0FDA05BF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7" name="26 CuadroTexto">
          <a:extLst>
            <a:ext uri="{FF2B5EF4-FFF2-40B4-BE49-F238E27FC236}">
              <a16:creationId xmlns="" xmlns:a16="http://schemas.microsoft.com/office/drawing/2014/main" id="{B3F701EB-F698-415E-826F-46457D8CD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48" name="27 CuadroTexto">
          <a:extLst>
            <a:ext uri="{FF2B5EF4-FFF2-40B4-BE49-F238E27FC236}">
              <a16:creationId xmlns="" xmlns:a16="http://schemas.microsoft.com/office/drawing/2014/main" id="{8B3F3326-4210-4CC9-9C93-D43D83E204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9" name="28 CuadroTexto">
          <a:extLst>
            <a:ext uri="{FF2B5EF4-FFF2-40B4-BE49-F238E27FC236}">
              <a16:creationId xmlns="" xmlns:a16="http://schemas.microsoft.com/office/drawing/2014/main" id="{193E8F72-FCDF-49A6-8F2D-7CFB9E0C39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0" name="29 CuadroTexto">
          <a:extLst>
            <a:ext uri="{FF2B5EF4-FFF2-40B4-BE49-F238E27FC236}">
              <a16:creationId xmlns="" xmlns:a16="http://schemas.microsoft.com/office/drawing/2014/main" id="{52431DEC-1825-4627-8237-CEE8B46B0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1" name="30 CuadroTexto">
          <a:extLst>
            <a:ext uri="{FF2B5EF4-FFF2-40B4-BE49-F238E27FC236}">
              <a16:creationId xmlns="" xmlns:a16="http://schemas.microsoft.com/office/drawing/2014/main" id="{20780268-DDBE-41BD-8456-C89D2DE583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52" name="31 CuadroTexto">
          <a:extLst>
            <a:ext uri="{FF2B5EF4-FFF2-40B4-BE49-F238E27FC236}">
              <a16:creationId xmlns="" xmlns:a16="http://schemas.microsoft.com/office/drawing/2014/main" id="{C23C2F46-F9CD-488B-9F7D-8461500BA37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3" name="32 CuadroTexto">
          <a:extLst>
            <a:ext uri="{FF2B5EF4-FFF2-40B4-BE49-F238E27FC236}">
              <a16:creationId xmlns="" xmlns:a16="http://schemas.microsoft.com/office/drawing/2014/main" id="{0A94C84D-E1BD-4181-8551-2EC5C9CDBD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4" name="33 CuadroTexto">
          <a:extLst>
            <a:ext uri="{FF2B5EF4-FFF2-40B4-BE49-F238E27FC236}">
              <a16:creationId xmlns="" xmlns:a16="http://schemas.microsoft.com/office/drawing/2014/main" id="{8A91CA1E-EAF2-4689-B56E-C2D6D9903F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5" name="34 CuadroTexto">
          <a:extLst>
            <a:ext uri="{FF2B5EF4-FFF2-40B4-BE49-F238E27FC236}">
              <a16:creationId xmlns="" xmlns:a16="http://schemas.microsoft.com/office/drawing/2014/main" id="{0935196B-9FE3-4A94-BE7D-12FEE7414F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6" name="35 CuadroTexto">
          <a:extLst>
            <a:ext uri="{FF2B5EF4-FFF2-40B4-BE49-F238E27FC236}">
              <a16:creationId xmlns="" xmlns:a16="http://schemas.microsoft.com/office/drawing/2014/main" id="{F6844F3B-50CA-4E1C-BE2E-8E24EBD5E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7" name="36 CuadroTexto">
          <a:extLst>
            <a:ext uri="{FF2B5EF4-FFF2-40B4-BE49-F238E27FC236}">
              <a16:creationId xmlns="" xmlns:a16="http://schemas.microsoft.com/office/drawing/2014/main" id="{F1C8A4BB-9AD5-4BE3-A7BE-0558D112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8" name="37 CuadroTexto">
          <a:extLst>
            <a:ext uri="{FF2B5EF4-FFF2-40B4-BE49-F238E27FC236}">
              <a16:creationId xmlns="" xmlns:a16="http://schemas.microsoft.com/office/drawing/2014/main" id="{F863B721-F672-469C-B053-F49B7005D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9" name="38 CuadroTexto">
          <a:extLst>
            <a:ext uri="{FF2B5EF4-FFF2-40B4-BE49-F238E27FC236}">
              <a16:creationId xmlns="" xmlns:a16="http://schemas.microsoft.com/office/drawing/2014/main" id="{F65F054D-6FD1-4621-91F9-69249CE976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0" name="39 CuadroTexto">
          <a:extLst>
            <a:ext uri="{FF2B5EF4-FFF2-40B4-BE49-F238E27FC236}">
              <a16:creationId xmlns="" xmlns:a16="http://schemas.microsoft.com/office/drawing/2014/main" id="{F1BB5949-B7A8-4827-9B9A-C3FE374DA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1" name="40 CuadroTexto">
          <a:extLst>
            <a:ext uri="{FF2B5EF4-FFF2-40B4-BE49-F238E27FC236}">
              <a16:creationId xmlns="" xmlns:a16="http://schemas.microsoft.com/office/drawing/2014/main" id="{7A7B077D-5C67-424D-8B5E-270C1EAF3C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2" name="41 CuadroTexto">
          <a:extLst>
            <a:ext uri="{FF2B5EF4-FFF2-40B4-BE49-F238E27FC236}">
              <a16:creationId xmlns="" xmlns:a16="http://schemas.microsoft.com/office/drawing/2014/main" id="{ED152F5A-4563-44A6-9D25-C295CDA654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63" name="42 CuadroTexto">
          <a:extLst>
            <a:ext uri="{FF2B5EF4-FFF2-40B4-BE49-F238E27FC236}">
              <a16:creationId xmlns="" xmlns:a16="http://schemas.microsoft.com/office/drawing/2014/main" id="{16CA105D-FFBA-4708-A081-F12178569FD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4" name="43 CuadroTexto">
          <a:extLst>
            <a:ext uri="{FF2B5EF4-FFF2-40B4-BE49-F238E27FC236}">
              <a16:creationId xmlns="" xmlns:a16="http://schemas.microsoft.com/office/drawing/2014/main" id="{7917FAA5-1572-4527-ADB4-607AA2CFE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5" name="44 CuadroTexto">
          <a:extLst>
            <a:ext uri="{FF2B5EF4-FFF2-40B4-BE49-F238E27FC236}">
              <a16:creationId xmlns="" xmlns:a16="http://schemas.microsoft.com/office/drawing/2014/main" id="{109EA86F-8E0E-44A9-9BFA-19CEC50F18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6" name="45 CuadroTexto">
          <a:extLst>
            <a:ext uri="{FF2B5EF4-FFF2-40B4-BE49-F238E27FC236}">
              <a16:creationId xmlns="" xmlns:a16="http://schemas.microsoft.com/office/drawing/2014/main" id="{C39CB37C-F1CB-4C69-9E9F-D90D22EF34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67" name="46 CuadroTexto">
          <a:extLst>
            <a:ext uri="{FF2B5EF4-FFF2-40B4-BE49-F238E27FC236}">
              <a16:creationId xmlns="" xmlns:a16="http://schemas.microsoft.com/office/drawing/2014/main" id="{2DEA919B-87CD-4B62-BF14-4CBB4E7419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8" name="47 CuadroTexto">
          <a:extLst>
            <a:ext uri="{FF2B5EF4-FFF2-40B4-BE49-F238E27FC236}">
              <a16:creationId xmlns="" xmlns:a16="http://schemas.microsoft.com/office/drawing/2014/main" id="{6F89D25B-C31E-4FF3-8FDC-0905CE7D39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9" name="48 CuadroTexto">
          <a:extLst>
            <a:ext uri="{FF2B5EF4-FFF2-40B4-BE49-F238E27FC236}">
              <a16:creationId xmlns="" xmlns:a16="http://schemas.microsoft.com/office/drawing/2014/main" id="{3239926F-ABDE-4FBD-85D6-56F011D95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0" name="49 CuadroTexto">
          <a:extLst>
            <a:ext uri="{FF2B5EF4-FFF2-40B4-BE49-F238E27FC236}">
              <a16:creationId xmlns="" xmlns:a16="http://schemas.microsoft.com/office/drawing/2014/main" id="{E5D5BB1A-916E-4A22-86D3-2BA9595493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1" name="50 CuadroTexto">
          <a:extLst>
            <a:ext uri="{FF2B5EF4-FFF2-40B4-BE49-F238E27FC236}">
              <a16:creationId xmlns="" xmlns:a16="http://schemas.microsoft.com/office/drawing/2014/main" id="{7E3791C0-C54A-4D1F-A5CD-E42328426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2" name="51 CuadroTexto">
          <a:extLst>
            <a:ext uri="{FF2B5EF4-FFF2-40B4-BE49-F238E27FC236}">
              <a16:creationId xmlns="" xmlns:a16="http://schemas.microsoft.com/office/drawing/2014/main" id="{C2A3AD8A-ED4D-4262-9DF8-AA7714D9B4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3" name="52 CuadroTexto">
          <a:extLst>
            <a:ext uri="{FF2B5EF4-FFF2-40B4-BE49-F238E27FC236}">
              <a16:creationId xmlns="" xmlns:a16="http://schemas.microsoft.com/office/drawing/2014/main" id="{867A6D74-B30E-4091-AC7A-3D3487B30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4" name="53 CuadroTexto">
          <a:extLst>
            <a:ext uri="{FF2B5EF4-FFF2-40B4-BE49-F238E27FC236}">
              <a16:creationId xmlns="" xmlns:a16="http://schemas.microsoft.com/office/drawing/2014/main" id="{AD125617-DDAE-4FCB-B94B-A776F253A6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5" name="54 CuadroTexto">
          <a:extLst>
            <a:ext uri="{FF2B5EF4-FFF2-40B4-BE49-F238E27FC236}">
              <a16:creationId xmlns="" xmlns:a16="http://schemas.microsoft.com/office/drawing/2014/main" id="{77C20A41-F684-4866-B2AB-AB65B61F1E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6" name="55 CuadroTexto">
          <a:extLst>
            <a:ext uri="{FF2B5EF4-FFF2-40B4-BE49-F238E27FC236}">
              <a16:creationId xmlns="" xmlns:a16="http://schemas.microsoft.com/office/drawing/2014/main" id="{3EF44E60-F739-4F07-9EAD-0D0A001456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7" name="56 CuadroTexto">
          <a:extLst>
            <a:ext uri="{FF2B5EF4-FFF2-40B4-BE49-F238E27FC236}">
              <a16:creationId xmlns="" xmlns:a16="http://schemas.microsoft.com/office/drawing/2014/main" id="{C9F3DFA7-7953-412F-8E37-93251D329D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78" name="57 CuadroTexto">
          <a:extLst>
            <a:ext uri="{FF2B5EF4-FFF2-40B4-BE49-F238E27FC236}">
              <a16:creationId xmlns="" xmlns:a16="http://schemas.microsoft.com/office/drawing/2014/main" id="{717F4B96-300D-4B24-AB04-2FFA0DDA20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9" name="58 CuadroTexto">
          <a:extLst>
            <a:ext uri="{FF2B5EF4-FFF2-40B4-BE49-F238E27FC236}">
              <a16:creationId xmlns="" xmlns:a16="http://schemas.microsoft.com/office/drawing/2014/main" id="{D1424CC0-5DEE-41A6-9FAB-5ADB7837C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0" name="59 CuadroTexto">
          <a:extLst>
            <a:ext uri="{FF2B5EF4-FFF2-40B4-BE49-F238E27FC236}">
              <a16:creationId xmlns="" xmlns:a16="http://schemas.microsoft.com/office/drawing/2014/main" id="{EA8C45C2-D9BA-48E8-86A2-CC92B07A2C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1" name="60 CuadroTexto">
          <a:extLst>
            <a:ext uri="{FF2B5EF4-FFF2-40B4-BE49-F238E27FC236}">
              <a16:creationId xmlns="" xmlns:a16="http://schemas.microsoft.com/office/drawing/2014/main" id="{FEE697EB-7B43-407E-BB0D-15867AEA95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82" name="61 CuadroTexto">
          <a:extLst>
            <a:ext uri="{FF2B5EF4-FFF2-40B4-BE49-F238E27FC236}">
              <a16:creationId xmlns="" xmlns:a16="http://schemas.microsoft.com/office/drawing/2014/main" id="{B19A9126-2E7F-4D28-92E5-5D8F3459776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3" name="62 CuadroTexto">
          <a:extLst>
            <a:ext uri="{FF2B5EF4-FFF2-40B4-BE49-F238E27FC236}">
              <a16:creationId xmlns="" xmlns:a16="http://schemas.microsoft.com/office/drawing/2014/main" id="{788F73D1-C491-47D3-98F8-C3EB035FB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4" name="63 CuadroTexto">
          <a:extLst>
            <a:ext uri="{FF2B5EF4-FFF2-40B4-BE49-F238E27FC236}">
              <a16:creationId xmlns="" xmlns:a16="http://schemas.microsoft.com/office/drawing/2014/main" id="{F2D57E95-9B30-4CAD-9456-FB3959FB45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5" name="64 CuadroTexto">
          <a:extLst>
            <a:ext uri="{FF2B5EF4-FFF2-40B4-BE49-F238E27FC236}">
              <a16:creationId xmlns="" xmlns:a16="http://schemas.microsoft.com/office/drawing/2014/main" id="{792FF4E5-A5E1-402B-9E25-5A2CE06F47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6" name="65 CuadroTexto">
          <a:extLst>
            <a:ext uri="{FF2B5EF4-FFF2-40B4-BE49-F238E27FC236}">
              <a16:creationId xmlns="" xmlns:a16="http://schemas.microsoft.com/office/drawing/2014/main" id="{3E96D9AF-0CDA-4C0B-AEDD-9F8A5FA9CF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7" name="66 CuadroTexto">
          <a:extLst>
            <a:ext uri="{FF2B5EF4-FFF2-40B4-BE49-F238E27FC236}">
              <a16:creationId xmlns="" xmlns:a16="http://schemas.microsoft.com/office/drawing/2014/main" id="{9015EDA8-677F-4DD0-BFA4-0203282762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8" name="67 CuadroTexto">
          <a:extLst>
            <a:ext uri="{FF2B5EF4-FFF2-40B4-BE49-F238E27FC236}">
              <a16:creationId xmlns="" xmlns:a16="http://schemas.microsoft.com/office/drawing/2014/main" id="{E121018A-3017-4F7B-84C2-D9A11D4C3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9" name="68 CuadroTexto">
          <a:extLst>
            <a:ext uri="{FF2B5EF4-FFF2-40B4-BE49-F238E27FC236}">
              <a16:creationId xmlns="" xmlns:a16="http://schemas.microsoft.com/office/drawing/2014/main" id="{EF65F2A3-2140-4B75-A03C-0D9B5C6B07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0" name="69 CuadroTexto">
          <a:extLst>
            <a:ext uri="{FF2B5EF4-FFF2-40B4-BE49-F238E27FC236}">
              <a16:creationId xmlns="" xmlns:a16="http://schemas.microsoft.com/office/drawing/2014/main" id="{35A274CA-CAE0-492C-8236-5B0A9F9F2E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1" name="70 CuadroTexto">
          <a:extLst>
            <a:ext uri="{FF2B5EF4-FFF2-40B4-BE49-F238E27FC236}">
              <a16:creationId xmlns="" xmlns:a16="http://schemas.microsoft.com/office/drawing/2014/main" id="{B1CF480B-D92D-442D-8FF6-5757CA8DB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2" name="71 CuadroTexto">
          <a:extLst>
            <a:ext uri="{FF2B5EF4-FFF2-40B4-BE49-F238E27FC236}">
              <a16:creationId xmlns="" xmlns:a16="http://schemas.microsoft.com/office/drawing/2014/main" id="{77F0C21E-C219-4C16-8502-608849D559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93" name="72 CuadroTexto">
          <a:extLst>
            <a:ext uri="{FF2B5EF4-FFF2-40B4-BE49-F238E27FC236}">
              <a16:creationId xmlns="" xmlns:a16="http://schemas.microsoft.com/office/drawing/2014/main" id="{904966BE-B7E2-44A4-9437-BA3DE218DD3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4" name="73 CuadroTexto">
          <a:extLst>
            <a:ext uri="{FF2B5EF4-FFF2-40B4-BE49-F238E27FC236}">
              <a16:creationId xmlns="" xmlns:a16="http://schemas.microsoft.com/office/drawing/2014/main" id="{000F11F7-0D02-4015-8F45-8FD0D55F98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5" name="74 CuadroTexto">
          <a:extLst>
            <a:ext uri="{FF2B5EF4-FFF2-40B4-BE49-F238E27FC236}">
              <a16:creationId xmlns="" xmlns:a16="http://schemas.microsoft.com/office/drawing/2014/main" id="{0F2A581B-71E5-4228-8DEE-532C8CA64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6" name="75 CuadroTexto">
          <a:extLst>
            <a:ext uri="{FF2B5EF4-FFF2-40B4-BE49-F238E27FC236}">
              <a16:creationId xmlns="" xmlns:a16="http://schemas.microsoft.com/office/drawing/2014/main" id="{AEF21361-4D36-42AA-A247-5859479120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97" name="76 CuadroTexto">
          <a:extLst>
            <a:ext uri="{FF2B5EF4-FFF2-40B4-BE49-F238E27FC236}">
              <a16:creationId xmlns="" xmlns:a16="http://schemas.microsoft.com/office/drawing/2014/main" id="{BDAAB4D2-EAA6-44DC-A661-8DC3A499B14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8" name="77 CuadroTexto">
          <a:extLst>
            <a:ext uri="{FF2B5EF4-FFF2-40B4-BE49-F238E27FC236}">
              <a16:creationId xmlns="" xmlns:a16="http://schemas.microsoft.com/office/drawing/2014/main" id="{A5A77EDA-1967-4980-9743-CE8F05BB2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9" name="78 CuadroTexto">
          <a:extLst>
            <a:ext uri="{FF2B5EF4-FFF2-40B4-BE49-F238E27FC236}">
              <a16:creationId xmlns="" xmlns:a16="http://schemas.microsoft.com/office/drawing/2014/main" id="{A0969BE9-7A77-4200-B51F-CDE067F87C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0" name="79 CuadroTexto">
          <a:extLst>
            <a:ext uri="{FF2B5EF4-FFF2-40B4-BE49-F238E27FC236}">
              <a16:creationId xmlns="" xmlns:a16="http://schemas.microsoft.com/office/drawing/2014/main" id="{BFAB918E-2756-4D94-9224-698F1071F8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1" name="80 CuadroTexto">
          <a:extLst>
            <a:ext uri="{FF2B5EF4-FFF2-40B4-BE49-F238E27FC236}">
              <a16:creationId xmlns="" xmlns:a16="http://schemas.microsoft.com/office/drawing/2014/main" id="{36C91977-DDF1-4C95-83FE-6AD87CB771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2" name="81 CuadroTexto">
          <a:extLst>
            <a:ext uri="{FF2B5EF4-FFF2-40B4-BE49-F238E27FC236}">
              <a16:creationId xmlns="" xmlns:a16="http://schemas.microsoft.com/office/drawing/2014/main" id="{784C3765-3B56-4890-9B4F-0426BA157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3" name="82 CuadroTexto">
          <a:extLst>
            <a:ext uri="{FF2B5EF4-FFF2-40B4-BE49-F238E27FC236}">
              <a16:creationId xmlns="" xmlns:a16="http://schemas.microsoft.com/office/drawing/2014/main" id="{F23BE048-D7EC-4250-A71A-B53EA0971E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4" name="83 CuadroTexto">
          <a:extLst>
            <a:ext uri="{FF2B5EF4-FFF2-40B4-BE49-F238E27FC236}">
              <a16:creationId xmlns="" xmlns:a16="http://schemas.microsoft.com/office/drawing/2014/main" id="{42DD5A0B-B5C4-4888-B45E-3B5D843B85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5" name="84 CuadroTexto">
          <a:extLst>
            <a:ext uri="{FF2B5EF4-FFF2-40B4-BE49-F238E27FC236}">
              <a16:creationId xmlns="" xmlns:a16="http://schemas.microsoft.com/office/drawing/2014/main" id="{A0639943-EF27-4DA5-B224-F49DAB0C55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6" name="85 CuadroTexto">
          <a:extLst>
            <a:ext uri="{FF2B5EF4-FFF2-40B4-BE49-F238E27FC236}">
              <a16:creationId xmlns="" xmlns:a16="http://schemas.microsoft.com/office/drawing/2014/main" id="{9E9B13E2-2192-4728-939F-26433BDA73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7" name="86 CuadroTexto">
          <a:extLst>
            <a:ext uri="{FF2B5EF4-FFF2-40B4-BE49-F238E27FC236}">
              <a16:creationId xmlns="" xmlns:a16="http://schemas.microsoft.com/office/drawing/2014/main" id="{5089E7CF-DFCB-45D0-91D8-98CFB7094B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08" name="87 CuadroTexto">
          <a:extLst>
            <a:ext uri="{FF2B5EF4-FFF2-40B4-BE49-F238E27FC236}">
              <a16:creationId xmlns="" xmlns:a16="http://schemas.microsoft.com/office/drawing/2014/main" id="{E3E11A4B-030D-4335-AC9E-AD25EA903A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9" name="88 CuadroTexto">
          <a:extLst>
            <a:ext uri="{FF2B5EF4-FFF2-40B4-BE49-F238E27FC236}">
              <a16:creationId xmlns="" xmlns:a16="http://schemas.microsoft.com/office/drawing/2014/main" id="{9F70EDB1-EE9D-4ABD-B721-E9A94A731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0" name="89 CuadroTexto">
          <a:extLst>
            <a:ext uri="{FF2B5EF4-FFF2-40B4-BE49-F238E27FC236}">
              <a16:creationId xmlns="" xmlns:a16="http://schemas.microsoft.com/office/drawing/2014/main" id="{E29E6FC5-2BFD-4C9D-86A8-BBD553867D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1" name="90 CuadroTexto">
          <a:extLst>
            <a:ext uri="{FF2B5EF4-FFF2-40B4-BE49-F238E27FC236}">
              <a16:creationId xmlns="" xmlns:a16="http://schemas.microsoft.com/office/drawing/2014/main" id="{93387B11-8CBE-426D-A41A-63D0FE95C6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12" name="91 CuadroTexto">
          <a:extLst>
            <a:ext uri="{FF2B5EF4-FFF2-40B4-BE49-F238E27FC236}">
              <a16:creationId xmlns="" xmlns:a16="http://schemas.microsoft.com/office/drawing/2014/main" id="{B8DFE233-F142-44D1-92B5-40519D7DC7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3" name="92 CuadroTexto">
          <a:extLst>
            <a:ext uri="{FF2B5EF4-FFF2-40B4-BE49-F238E27FC236}">
              <a16:creationId xmlns="" xmlns:a16="http://schemas.microsoft.com/office/drawing/2014/main" id="{4D542AAB-3B4E-489D-AAEB-DB439B7561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4" name="93 CuadroTexto">
          <a:extLst>
            <a:ext uri="{FF2B5EF4-FFF2-40B4-BE49-F238E27FC236}">
              <a16:creationId xmlns="" xmlns:a16="http://schemas.microsoft.com/office/drawing/2014/main" id="{9F133C55-4910-4182-B00F-AEEABE5F8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5" name="94 CuadroTexto">
          <a:extLst>
            <a:ext uri="{FF2B5EF4-FFF2-40B4-BE49-F238E27FC236}">
              <a16:creationId xmlns="" xmlns:a16="http://schemas.microsoft.com/office/drawing/2014/main" id="{8F1F71C7-EF17-465F-B748-4E39FC109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6" name="95 CuadroTexto">
          <a:extLst>
            <a:ext uri="{FF2B5EF4-FFF2-40B4-BE49-F238E27FC236}">
              <a16:creationId xmlns="" xmlns:a16="http://schemas.microsoft.com/office/drawing/2014/main" id="{A0F75B84-B038-4939-AC9F-43FFD49C31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7" name="96 CuadroTexto">
          <a:extLst>
            <a:ext uri="{FF2B5EF4-FFF2-40B4-BE49-F238E27FC236}">
              <a16:creationId xmlns="" xmlns:a16="http://schemas.microsoft.com/office/drawing/2014/main" id="{8536952B-049C-4478-9F63-302B703CE0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8" name="97 CuadroTexto">
          <a:extLst>
            <a:ext uri="{FF2B5EF4-FFF2-40B4-BE49-F238E27FC236}">
              <a16:creationId xmlns="" xmlns:a16="http://schemas.microsoft.com/office/drawing/2014/main" id="{E35F426A-D176-4777-B89C-9B604A9605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9" name="98 CuadroTexto">
          <a:extLst>
            <a:ext uri="{FF2B5EF4-FFF2-40B4-BE49-F238E27FC236}">
              <a16:creationId xmlns="" xmlns:a16="http://schemas.microsoft.com/office/drawing/2014/main" id="{0DADE096-3EC5-436E-A629-CB12BD197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0" name="99 CuadroTexto">
          <a:extLst>
            <a:ext uri="{FF2B5EF4-FFF2-40B4-BE49-F238E27FC236}">
              <a16:creationId xmlns="" xmlns:a16="http://schemas.microsoft.com/office/drawing/2014/main" id="{053A8289-4409-461D-8B53-14F241FCD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1" name="100 CuadroTexto">
          <a:extLst>
            <a:ext uri="{FF2B5EF4-FFF2-40B4-BE49-F238E27FC236}">
              <a16:creationId xmlns="" xmlns:a16="http://schemas.microsoft.com/office/drawing/2014/main" id="{D20A0104-D118-4065-B5EC-DEEEF63694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2" name="101 CuadroTexto">
          <a:extLst>
            <a:ext uri="{FF2B5EF4-FFF2-40B4-BE49-F238E27FC236}">
              <a16:creationId xmlns="" xmlns:a16="http://schemas.microsoft.com/office/drawing/2014/main" id="{87729C8C-669E-415E-AABE-FEC5D7808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23" name="102 CuadroTexto">
          <a:extLst>
            <a:ext uri="{FF2B5EF4-FFF2-40B4-BE49-F238E27FC236}">
              <a16:creationId xmlns="" xmlns:a16="http://schemas.microsoft.com/office/drawing/2014/main" id="{AA247F98-AC9A-4743-A1EC-AD90F038F3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4" name="103 CuadroTexto">
          <a:extLst>
            <a:ext uri="{FF2B5EF4-FFF2-40B4-BE49-F238E27FC236}">
              <a16:creationId xmlns="" xmlns:a16="http://schemas.microsoft.com/office/drawing/2014/main" id="{3023D8C8-0B10-416D-BB16-8DC55C6E6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5" name="104 CuadroTexto">
          <a:extLst>
            <a:ext uri="{FF2B5EF4-FFF2-40B4-BE49-F238E27FC236}">
              <a16:creationId xmlns="" xmlns:a16="http://schemas.microsoft.com/office/drawing/2014/main" id="{3F348827-FA80-4103-AC81-0DB166F0C3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6" name="105 CuadroTexto">
          <a:extLst>
            <a:ext uri="{FF2B5EF4-FFF2-40B4-BE49-F238E27FC236}">
              <a16:creationId xmlns="" xmlns:a16="http://schemas.microsoft.com/office/drawing/2014/main" id="{EEE9A880-1902-4E93-B13F-C7278E509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27" name="106 CuadroTexto">
          <a:extLst>
            <a:ext uri="{FF2B5EF4-FFF2-40B4-BE49-F238E27FC236}">
              <a16:creationId xmlns="" xmlns:a16="http://schemas.microsoft.com/office/drawing/2014/main" id="{5BBEAEA0-4C75-40C7-86C1-3E25953E63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8" name="107 CuadroTexto">
          <a:extLst>
            <a:ext uri="{FF2B5EF4-FFF2-40B4-BE49-F238E27FC236}">
              <a16:creationId xmlns="" xmlns:a16="http://schemas.microsoft.com/office/drawing/2014/main" id="{496D042D-BA83-4A05-98CF-28630B5CA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9" name="108 CuadroTexto">
          <a:extLst>
            <a:ext uri="{FF2B5EF4-FFF2-40B4-BE49-F238E27FC236}">
              <a16:creationId xmlns="" xmlns:a16="http://schemas.microsoft.com/office/drawing/2014/main" id="{008E880F-255F-49C6-8201-97F4EB27C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0" name="109 CuadroTexto">
          <a:extLst>
            <a:ext uri="{FF2B5EF4-FFF2-40B4-BE49-F238E27FC236}">
              <a16:creationId xmlns="" xmlns:a16="http://schemas.microsoft.com/office/drawing/2014/main" id="{D18ED317-899C-48F9-8D2A-310B324FBE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1" name="110 CuadroTexto">
          <a:extLst>
            <a:ext uri="{FF2B5EF4-FFF2-40B4-BE49-F238E27FC236}">
              <a16:creationId xmlns="" xmlns:a16="http://schemas.microsoft.com/office/drawing/2014/main" id="{8B15FB45-00D9-4DBE-A064-4D4F1454A7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2" name="111 CuadroTexto">
          <a:extLst>
            <a:ext uri="{FF2B5EF4-FFF2-40B4-BE49-F238E27FC236}">
              <a16:creationId xmlns="" xmlns:a16="http://schemas.microsoft.com/office/drawing/2014/main" id="{EC2297FC-8F78-419D-AF9F-BACE2FA458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3" name="112 CuadroTexto">
          <a:extLst>
            <a:ext uri="{FF2B5EF4-FFF2-40B4-BE49-F238E27FC236}">
              <a16:creationId xmlns="" xmlns:a16="http://schemas.microsoft.com/office/drawing/2014/main" id="{5C2D7D02-B429-4A03-A90C-C1E414F009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4" name="113 CuadroTexto">
          <a:extLst>
            <a:ext uri="{FF2B5EF4-FFF2-40B4-BE49-F238E27FC236}">
              <a16:creationId xmlns="" xmlns:a16="http://schemas.microsoft.com/office/drawing/2014/main" id="{6626530B-E3BB-442E-B736-DD4592140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5" name="114 CuadroTexto">
          <a:extLst>
            <a:ext uri="{FF2B5EF4-FFF2-40B4-BE49-F238E27FC236}">
              <a16:creationId xmlns="" xmlns:a16="http://schemas.microsoft.com/office/drawing/2014/main" id="{59CD2B01-BA37-48DD-96D5-3D924ECD4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6" name="115 CuadroTexto">
          <a:extLst>
            <a:ext uri="{FF2B5EF4-FFF2-40B4-BE49-F238E27FC236}">
              <a16:creationId xmlns="" xmlns:a16="http://schemas.microsoft.com/office/drawing/2014/main" id="{1BB584F5-FFFB-4A15-ACD4-ED7EFF382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7" name="116 CuadroTexto">
          <a:extLst>
            <a:ext uri="{FF2B5EF4-FFF2-40B4-BE49-F238E27FC236}">
              <a16:creationId xmlns="" xmlns:a16="http://schemas.microsoft.com/office/drawing/2014/main" id="{C4CA46F3-86E3-4D36-BAA0-12C9DA6520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38" name="117 CuadroTexto">
          <a:extLst>
            <a:ext uri="{FF2B5EF4-FFF2-40B4-BE49-F238E27FC236}">
              <a16:creationId xmlns="" xmlns:a16="http://schemas.microsoft.com/office/drawing/2014/main" id="{B7C2047B-4FDF-410A-8C9F-7B154E9B36A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9" name="118 CuadroTexto">
          <a:extLst>
            <a:ext uri="{FF2B5EF4-FFF2-40B4-BE49-F238E27FC236}">
              <a16:creationId xmlns="" xmlns:a16="http://schemas.microsoft.com/office/drawing/2014/main" id="{EF4C5F7A-D52B-40A2-AA93-E8A86991C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0" name="119 CuadroTexto">
          <a:extLst>
            <a:ext uri="{FF2B5EF4-FFF2-40B4-BE49-F238E27FC236}">
              <a16:creationId xmlns="" xmlns:a16="http://schemas.microsoft.com/office/drawing/2014/main" id="{42F4594D-56CB-4443-BDE1-995ED99B9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1" name="120 CuadroTexto">
          <a:extLst>
            <a:ext uri="{FF2B5EF4-FFF2-40B4-BE49-F238E27FC236}">
              <a16:creationId xmlns="" xmlns:a16="http://schemas.microsoft.com/office/drawing/2014/main" id="{E9C865BE-79E8-44C1-A2D9-919620A973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42" name="121 CuadroTexto">
          <a:extLst>
            <a:ext uri="{FF2B5EF4-FFF2-40B4-BE49-F238E27FC236}">
              <a16:creationId xmlns="" xmlns:a16="http://schemas.microsoft.com/office/drawing/2014/main" id="{00EA5225-0500-4081-A371-43D4D91518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3" name="122 CuadroTexto">
          <a:extLst>
            <a:ext uri="{FF2B5EF4-FFF2-40B4-BE49-F238E27FC236}">
              <a16:creationId xmlns="" xmlns:a16="http://schemas.microsoft.com/office/drawing/2014/main" id="{87F85257-472B-482E-AA58-8B03D4DAE5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4" name="123 CuadroTexto">
          <a:extLst>
            <a:ext uri="{FF2B5EF4-FFF2-40B4-BE49-F238E27FC236}">
              <a16:creationId xmlns="" xmlns:a16="http://schemas.microsoft.com/office/drawing/2014/main" id="{B9A0AFAD-DBC3-4B95-A4FA-054AB77CA4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5" name="124 CuadroTexto">
          <a:extLst>
            <a:ext uri="{FF2B5EF4-FFF2-40B4-BE49-F238E27FC236}">
              <a16:creationId xmlns="" xmlns:a16="http://schemas.microsoft.com/office/drawing/2014/main" id="{97D93A31-A756-43DA-97F3-D801602E2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6" name="125 CuadroTexto">
          <a:extLst>
            <a:ext uri="{FF2B5EF4-FFF2-40B4-BE49-F238E27FC236}">
              <a16:creationId xmlns="" xmlns:a16="http://schemas.microsoft.com/office/drawing/2014/main" id="{DCD886F9-40E9-43EE-9E1E-4A9026B26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7" name="126 CuadroTexto">
          <a:extLst>
            <a:ext uri="{FF2B5EF4-FFF2-40B4-BE49-F238E27FC236}">
              <a16:creationId xmlns="" xmlns:a16="http://schemas.microsoft.com/office/drawing/2014/main" id="{363DAF81-78FC-4855-9730-83B9D2C49B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8" name="127 CuadroTexto">
          <a:extLst>
            <a:ext uri="{FF2B5EF4-FFF2-40B4-BE49-F238E27FC236}">
              <a16:creationId xmlns="" xmlns:a16="http://schemas.microsoft.com/office/drawing/2014/main" id="{DFC37329-193F-4C94-B9F7-BFB38960A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9" name="128 CuadroTexto">
          <a:extLst>
            <a:ext uri="{FF2B5EF4-FFF2-40B4-BE49-F238E27FC236}">
              <a16:creationId xmlns="" xmlns:a16="http://schemas.microsoft.com/office/drawing/2014/main" id="{3E203264-06AE-4F9C-B994-D14076E5B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0" name="129 CuadroTexto">
          <a:extLst>
            <a:ext uri="{FF2B5EF4-FFF2-40B4-BE49-F238E27FC236}">
              <a16:creationId xmlns="" xmlns:a16="http://schemas.microsoft.com/office/drawing/2014/main" id="{53507B87-DB67-4420-8F33-3084A288CA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1" name="130 CuadroTexto">
          <a:extLst>
            <a:ext uri="{FF2B5EF4-FFF2-40B4-BE49-F238E27FC236}">
              <a16:creationId xmlns="" xmlns:a16="http://schemas.microsoft.com/office/drawing/2014/main" id="{585980C6-C941-4D3F-A1DA-6ECDC2373C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2" name="131 CuadroTexto">
          <a:extLst>
            <a:ext uri="{FF2B5EF4-FFF2-40B4-BE49-F238E27FC236}">
              <a16:creationId xmlns="" xmlns:a16="http://schemas.microsoft.com/office/drawing/2014/main" id="{E9908D39-389A-4AF1-A69F-318D0DFDFB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53" name="132 CuadroTexto">
          <a:extLst>
            <a:ext uri="{FF2B5EF4-FFF2-40B4-BE49-F238E27FC236}">
              <a16:creationId xmlns="" xmlns:a16="http://schemas.microsoft.com/office/drawing/2014/main" id="{00298BC0-FD43-4E6B-B53C-788A9A21B2C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4" name="133 CuadroTexto">
          <a:extLst>
            <a:ext uri="{FF2B5EF4-FFF2-40B4-BE49-F238E27FC236}">
              <a16:creationId xmlns="" xmlns:a16="http://schemas.microsoft.com/office/drawing/2014/main" id="{F001A86D-DE5F-468C-9D73-460164A4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5" name="134 CuadroTexto">
          <a:extLst>
            <a:ext uri="{FF2B5EF4-FFF2-40B4-BE49-F238E27FC236}">
              <a16:creationId xmlns="" xmlns:a16="http://schemas.microsoft.com/office/drawing/2014/main" id="{62E2B4DE-F328-4FA5-90E4-4599FE17F7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6" name="135 CuadroTexto">
          <a:extLst>
            <a:ext uri="{FF2B5EF4-FFF2-40B4-BE49-F238E27FC236}">
              <a16:creationId xmlns="" xmlns:a16="http://schemas.microsoft.com/office/drawing/2014/main" id="{144F17E9-C02C-4DE3-8241-0B9C8CEC6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57" name="136 CuadroTexto">
          <a:extLst>
            <a:ext uri="{FF2B5EF4-FFF2-40B4-BE49-F238E27FC236}">
              <a16:creationId xmlns="" xmlns:a16="http://schemas.microsoft.com/office/drawing/2014/main" id="{75D2B55E-B304-4E92-A9B5-20944CC66A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8" name="137 CuadroTexto">
          <a:extLst>
            <a:ext uri="{FF2B5EF4-FFF2-40B4-BE49-F238E27FC236}">
              <a16:creationId xmlns="" xmlns:a16="http://schemas.microsoft.com/office/drawing/2014/main" id="{075382A9-6B40-4208-B090-825D00AB70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9" name="138 CuadroTexto">
          <a:extLst>
            <a:ext uri="{FF2B5EF4-FFF2-40B4-BE49-F238E27FC236}">
              <a16:creationId xmlns="" xmlns:a16="http://schemas.microsoft.com/office/drawing/2014/main" id="{053E5528-74B5-4849-AC34-534F221B1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0" name="139 CuadroTexto">
          <a:extLst>
            <a:ext uri="{FF2B5EF4-FFF2-40B4-BE49-F238E27FC236}">
              <a16:creationId xmlns="" xmlns:a16="http://schemas.microsoft.com/office/drawing/2014/main" id="{E6DC3CD8-9DC8-44DA-B0D3-D7086EB4C4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1" name="140 CuadroTexto">
          <a:extLst>
            <a:ext uri="{FF2B5EF4-FFF2-40B4-BE49-F238E27FC236}">
              <a16:creationId xmlns="" xmlns:a16="http://schemas.microsoft.com/office/drawing/2014/main" id="{7986D58F-EA40-44BC-8900-954AEF8B0E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2" name="141 CuadroTexto">
          <a:extLst>
            <a:ext uri="{FF2B5EF4-FFF2-40B4-BE49-F238E27FC236}">
              <a16:creationId xmlns="" xmlns:a16="http://schemas.microsoft.com/office/drawing/2014/main" id="{649FC435-A222-4F07-BD11-12A835803B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3" name="142 CuadroTexto">
          <a:extLst>
            <a:ext uri="{FF2B5EF4-FFF2-40B4-BE49-F238E27FC236}">
              <a16:creationId xmlns="" xmlns:a16="http://schemas.microsoft.com/office/drawing/2014/main" id="{174E56A8-1558-4100-8E33-28F715825E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4" name="143 CuadroTexto">
          <a:extLst>
            <a:ext uri="{FF2B5EF4-FFF2-40B4-BE49-F238E27FC236}">
              <a16:creationId xmlns="" xmlns:a16="http://schemas.microsoft.com/office/drawing/2014/main" id="{CF416426-10ED-4E4D-AEC2-5E03128E7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5" name="144 CuadroTexto">
          <a:extLst>
            <a:ext uri="{FF2B5EF4-FFF2-40B4-BE49-F238E27FC236}">
              <a16:creationId xmlns="" xmlns:a16="http://schemas.microsoft.com/office/drawing/2014/main" id="{138365E4-8A63-419E-B124-4345FDF688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6" name="145 CuadroTexto">
          <a:extLst>
            <a:ext uri="{FF2B5EF4-FFF2-40B4-BE49-F238E27FC236}">
              <a16:creationId xmlns="" xmlns:a16="http://schemas.microsoft.com/office/drawing/2014/main" id="{10026D3B-6EF9-4A78-846C-4784D82E27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7" name="146 CuadroTexto">
          <a:extLst>
            <a:ext uri="{FF2B5EF4-FFF2-40B4-BE49-F238E27FC236}">
              <a16:creationId xmlns="" xmlns:a16="http://schemas.microsoft.com/office/drawing/2014/main" id="{FA1F83B3-2790-43B9-86E5-49F687B84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68" name="147 CuadroTexto">
          <a:extLst>
            <a:ext uri="{FF2B5EF4-FFF2-40B4-BE49-F238E27FC236}">
              <a16:creationId xmlns="" xmlns:a16="http://schemas.microsoft.com/office/drawing/2014/main" id="{31B64A27-5B86-4126-BDFD-AA604E22C9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9" name="148 CuadroTexto">
          <a:extLst>
            <a:ext uri="{FF2B5EF4-FFF2-40B4-BE49-F238E27FC236}">
              <a16:creationId xmlns="" xmlns:a16="http://schemas.microsoft.com/office/drawing/2014/main" id="{E72C5F82-5CB7-4881-B589-7BBC5FEEF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0" name="149 CuadroTexto">
          <a:extLst>
            <a:ext uri="{FF2B5EF4-FFF2-40B4-BE49-F238E27FC236}">
              <a16:creationId xmlns="" xmlns:a16="http://schemas.microsoft.com/office/drawing/2014/main" id="{22C5D1EF-4B03-44DB-8113-4A75CEC006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1" name="150 CuadroTexto">
          <a:extLst>
            <a:ext uri="{FF2B5EF4-FFF2-40B4-BE49-F238E27FC236}">
              <a16:creationId xmlns="" xmlns:a16="http://schemas.microsoft.com/office/drawing/2014/main" id="{4A176CDF-5805-43D4-AA97-0283419B46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72" name="151 CuadroTexto">
          <a:extLst>
            <a:ext uri="{FF2B5EF4-FFF2-40B4-BE49-F238E27FC236}">
              <a16:creationId xmlns="" xmlns:a16="http://schemas.microsoft.com/office/drawing/2014/main" id="{A2D1B659-50F6-4713-AE59-0779B0D0B9A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3" name="152 CuadroTexto">
          <a:extLst>
            <a:ext uri="{FF2B5EF4-FFF2-40B4-BE49-F238E27FC236}">
              <a16:creationId xmlns="" xmlns:a16="http://schemas.microsoft.com/office/drawing/2014/main" id="{EFCB7FF2-9BE1-477A-BFF1-26A2FDA986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4" name="153 CuadroTexto">
          <a:extLst>
            <a:ext uri="{FF2B5EF4-FFF2-40B4-BE49-F238E27FC236}">
              <a16:creationId xmlns="" xmlns:a16="http://schemas.microsoft.com/office/drawing/2014/main" id="{9E03B6A7-6EF9-41B1-8A5D-B7112CD79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5" name="154 CuadroTexto">
          <a:extLst>
            <a:ext uri="{FF2B5EF4-FFF2-40B4-BE49-F238E27FC236}">
              <a16:creationId xmlns="" xmlns:a16="http://schemas.microsoft.com/office/drawing/2014/main" id="{5A23F0B2-A9CA-4D71-BBEE-09D5252144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6" name="155 CuadroTexto">
          <a:extLst>
            <a:ext uri="{FF2B5EF4-FFF2-40B4-BE49-F238E27FC236}">
              <a16:creationId xmlns="" xmlns:a16="http://schemas.microsoft.com/office/drawing/2014/main" id="{7F470929-C684-4971-BA56-5B400C0902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7" name="156 CuadroTexto">
          <a:extLst>
            <a:ext uri="{FF2B5EF4-FFF2-40B4-BE49-F238E27FC236}">
              <a16:creationId xmlns="" xmlns:a16="http://schemas.microsoft.com/office/drawing/2014/main" id="{508774AA-B3D9-4444-92FA-CB43B428F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8" name="157 CuadroTexto">
          <a:extLst>
            <a:ext uri="{FF2B5EF4-FFF2-40B4-BE49-F238E27FC236}">
              <a16:creationId xmlns="" xmlns:a16="http://schemas.microsoft.com/office/drawing/2014/main" id="{C81D485C-57F4-4102-9BF3-75E350AED0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9" name="158 CuadroTexto">
          <a:extLst>
            <a:ext uri="{FF2B5EF4-FFF2-40B4-BE49-F238E27FC236}">
              <a16:creationId xmlns="" xmlns:a16="http://schemas.microsoft.com/office/drawing/2014/main" id="{F5A40D13-8E2A-4ED4-852E-1B429E153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0" name="159 CuadroTexto">
          <a:extLst>
            <a:ext uri="{FF2B5EF4-FFF2-40B4-BE49-F238E27FC236}">
              <a16:creationId xmlns="" xmlns:a16="http://schemas.microsoft.com/office/drawing/2014/main" id="{CB7AB38B-6EE7-4A47-84A3-76416AED8B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1" name="160 CuadroTexto">
          <a:extLst>
            <a:ext uri="{FF2B5EF4-FFF2-40B4-BE49-F238E27FC236}">
              <a16:creationId xmlns="" xmlns:a16="http://schemas.microsoft.com/office/drawing/2014/main" id="{36C6FCF7-FBB4-41CD-96F5-E09DC7DACD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2" name="161 CuadroTexto">
          <a:extLst>
            <a:ext uri="{FF2B5EF4-FFF2-40B4-BE49-F238E27FC236}">
              <a16:creationId xmlns="" xmlns:a16="http://schemas.microsoft.com/office/drawing/2014/main" id="{B542FC35-737B-475F-A8A9-16DF0FA3A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83" name="162 CuadroTexto">
          <a:extLst>
            <a:ext uri="{FF2B5EF4-FFF2-40B4-BE49-F238E27FC236}">
              <a16:creationId xmlns="" xmlns:a16="http://schemas.microsoft.com/office/drawing/2014/main" id="{1163E561-DB6C-4790-A383-7C4F9BD33F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4" name="163 CuadroTexto">
          <a:extLst>
            <a:ext uri="{FF2B5EF4-FFF2-40B4-BE49-F238E27FC236}">
              <a16:creationId xmlns="" xmlns:a16="http://schemas.microsoft.com/office/drawing/2014/main" id="{340CA007-65D1-4B5A-9633-55A0869A2F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5" name="164 CuadroTexto">
          <a:extLst>
            <a:ext uri="{FF2B5EF4-FFF2-40B4-BE49-F238E27FC236}">
              <a16:creationId xmlns="" xmlns:a16="http://schemas.microsoft.com/office/drawing/2014/main" id="{DA762364-6B62-42B0-85E3-8655668C8F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6" name="165 CuadroTexto">
          <a:extLst>
            <a:ext uri="{FF2B5EF4-FFF2-40B4-BE49-F238E27FC236}">
              <a16:creationId xmlns="" xmlns:a16="http://schemas.microsoft.com/office/drawing/2014/main" id="{49BB3108-53BB-477E-8685-B19D91ECC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87" name="166 CuadroTexto">
          <a:extLst>
            <a:ext uri="{FF2B5EF4-FFF2-40B4-BE49-F238E27FC236}">
              <a16:creationId xmlns="" xmlns:a16="http://schemas.microsoft.com/office/drawing/2014/main" id="{51F2B9C7-1C36-4317-A2E1-8D17035F8A6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8" name="167 CuadroTexto">
          <a:extLst>
            <a:ext uri="{FF2B5EF4-FFF2-40B4-BE49-F238E27FC236}">
              <a16:creationId xmlns="" xmlns:a16="http://schemas.microsoft.com/office/drawing/2014/main" id="{32D1B2A3-CC0A-4CC6-946A-3A682539FD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9" name="168 CuadroTexto">
          <a:extLst>
            <a:ext uri="{FF2B5EF4-FFF2-40B4-BE49-F238E27FC236}">
              <a16:creationId xmlns="" xmlns:a16="http://schemas.microsoft.com/office/drawing/2014/main" id="{78A255D7-B717-45AD-B773-08B6589C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0" name="169 CuadroTexto">
          <a:extLst>
            <a:ext uri="{FF2B5EF4-FFF2-40B4-BE49-F238E27FC236}">
              <a16:creationId xmlns="" xmlns:a16="http://schemas.microsoft.com/office/drawing/2014/main" id="{26CA510E-8A99-4C6A-9BBF-2E4D09790E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1" name="170 CuadroTexto">
          <a:extLst>
            <a:ext uri="{FF2B5EF4-FFF2-40B4-BE49-F238E27FC236}">
              <a16:creationId xmlns="" xmlns:a16="http://schemas.microsoft.com/office/drawing/2014/main" id="{0677CDCA-23F8-4390-AC43-F7C6FD0189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2" name="171 CuadroTexto">
          <a:extLst>
            <a:ext uri="{FF2B5EF4-FFF2-40B4-BE49-F238E27FC236}">
              <a16:creationId xmlns="" xmlns:a16="http://schemas.microsoft.com/office/drawing/2014/main" id="{E9105A6A-A44D-449E-95B2-B0BC274B76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3" name="172 CuadroTexto">
          <a:extLst>
            <a:ext uri="{FF2B5EF4-FFF2-40B4-BE49-F238E27FC236}">
              <a16:creationId xmlns="" xmlns:a16="http://schemas.microsoft.com/office/drawing/2014/main" id="{95EB6E39-FDE2-44D9-9850-47810517AF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4" name="173 CuadroTexto">
          <a:extLst>
            <a:ext uri="{FF2B5EF4-FFF2-40B4-BE49-F238E27FC236}">
              <a16:creationId xmlns="" xmlns:a16="http://schemas.microsoft.com/office/drawing/2014/main" id="{636A0EBB-6388-4EE8-BE0E-F999747DF5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5" name="174 CuadroTexto">
          <a:extLst>
            <a:ext uri="{FF2B5EF4-FFF2-40B4-BE49-F238E27FC236}">
              <a16:creationId xmlns="" xmlns:a16="http://schemas.microsoft.com/office/drawing/2014/main" id="{1C453A3A-F511-4E55-8CA2-D447BD7AE0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6" name="175 CuadroTexto">
          <a:extLst>
            <a:ext uri="{FF2B5EF4-FFF2-40B4-BE49-F238E27FC236}">
              <a16:creationId xmlns="" xmlns:a16="http://schemas.microsoft.com/office/drawing/2014/main" id="{60163283-D113-42B1-9E28-515A3B5606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7" name="176 CuadroTexto">
          <a:extLst>
            <a:ext uri="{FF2B5EF4-FFF2-40B4-BE49-F238E27FC236}">
              <a16:creationId xmlns="" xmlns:a16="http://schemas.microsoft.com/office/drawing/2014/main" id="{E0EE31F4-5CFA-47FB-A44F-5077FC9681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98" name="177 CuadroTexto">
          <a:extLst>
            <a:ext uri="{FF2B5EF4-FFF2-40B4-BE49-F238E27FC236}">
              <a16:creationId xmlns="" xmlns:a16="http://schemas.microsoft.com/office/drawing/2014/main" id="{14DDEBF6-95DA-4A96-B096-687CB8DEB98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9" name="178 CuadroTexto">
          <a:extLst>
            <a:ext uri="{FF2B5EF4-FFF2-40B4-BE49-F238E27FC236}">
              <a16:creationId xmlns="" xmlns:a16="http://schemas.microsoft.com/office/drawing/2014/main" id="{66783D30-888D-43E6-A91D-DBE76004D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0" name="179 CuadroTexto">
          <a:extLst>
            <a:ext uri="{FF2B5EF4-FFF2-40B4-BE49-F238E27FC236}">
              <a16:creationId xmlns="" xmlns:a16="http://schemas.microsoft.com/office/drawing/2014/main" id="{A98B7742-6FED-4B4F-8248-F7EC65A720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1" name="180 CuadroTexto">
          <a:extLst>
            <a:ext uri="{FF2B5EF4-FFF2-40B4-BE49-F238E27FC236}">
              <a16:creationId xmlns="" xmlns:a16="http://schemas.microsoft.com/office/drawing/2014/main" id="{D7E96543-0345-4FC6-B1C0-78A8D851EF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02" name="181 CuadroTexto">
          <a:extLst>
            <a:ext uri="{FF2B5EF4-FFF2-40B4-BE49-F238E27FC236}">
              <a16:creationId xmlns="" xmlns:a16="http://schemas.microsoft.com/office/drawing/2014/main" id="{63182865-E0CA-4DFD-9C1E-FFC0FF33C00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3" name="182 CuadroTexto">
          <a:extLst>
            <a:ext uri="{FF2B5EF4-FFF2-40B4-BE49-F238E27FC236}">
              <a16:creationId xmlns="" xmlns:a16="http://schemas.microsoft.com/office/drawing/2014/main" id="{1D669BC8-C6D4-4254-80B5-7490A78C52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4" name="183 CuadroTexto">
          <a:extLst>
            <a:ext uri="{FF2B5EF4-FFF2-40B4-BE49-F238E27FC236}">
              <a16:creationId xmlns="" xmlns:a16="http://schemas.microsoft.com/office/drawing/2014/main" id="{E202AA57-066B-4E20-ADE7-02CA296E7F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5" name="184 CuadroTexto">
          <a:extLst>
            <a:ext uri="{FF2B5EF4-FFF2-40B4-BE49-F238E27FC236}">
              <a16:creationId xmlns="" xmlns:a16="http://schemas.microsoft.com/office/drawing/2014/main" id="{BE5884CD-E664-47CD-83B3-ACC10154A6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6" name="185 CuadroTexto">
          <a:extLst>
            <a:ext uri="{FF2B5EF4-FFF2-40B4-BE49-F238E27FC236}">
              <a16:creationId xmlns="" xmlns:a16="http://schemas.microsoft.com/office/drawing/2014/main" id="{B216A023-82C4-4AF1-9C49-38BB143EE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7" name="186 CuadroTexto">
          <a:extLst>
            <a:ext uri="{FF2B5EF4-FFF2-40B4-BE49-F238E27FC236}">
              <a16:creationId xmlns="" xmlns:a16="http://schemas.microsoft.com/office/drawing/2014/main" id="{1CBBA5EB-AA5E-4733-BC07-81B0F3375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8" name="187 CuadroTexto">
          <a:extLst>
            <a:ext uri="{FF2B5EF4-FFF2-40B4-BE49-F238E27FC236}">
              <a16:creationId xmlns="" xmlns:a16="http://schemas.microsoft.com/office/drawing/2014/main" id="{7DEFBB66-EE28-49DA-BD0B-70BA1BB82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9" name="188 CuadroTexto">
          <a:extLst>
            <a:ext uri="{FF2B5EF4-FFF2-40B4-BE49-F238E27FC236}">
              <a16:creationId xmlns="" xmlns:a16="http://schemas.microsoft.com/office/drawing/2014/main" id="{80EBDDEB-9F30-4E05-BF8B-9F4ED5A6E4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0" name="189 CuadroTexto">
          <a:extLst>
            <a:ext uri="{FF2B5EF4-FFF2-40B4-BE49-F238E27FC236}">
              <a16:creationId xmlns="" xmlns:a16="http://schemas.microsoft.com/office/drawing/2014/main" id="{422D518F-BEB0-4C09-AF4B-4A1FBF685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1" name="190 CuadroTexto">
          <a:extLst>
            <a:ext uri="{FF2B5EF4-FFF2-40B4-BE49-F238E27FC236}">
              <a16:creationId xmlns="" xmlns:a16="http://schemas.microsoft.com/office/drawing/2014/main" id="{8B674D3E-9EAD-4761-9767-B141B3D2D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2" name="191 CuadroTexto">
          <a:extLst>
            <a:ext uri="{FF2B5EF4-FFF2-40B4-BE49-F238E27FC236}">
              <a16:creationId xmlns="" xmlns:a16="http://schemas.microsoft.com/office/drawing/2014/main" id="{2DB6FD09-6FDB-4E00-9696-45508BCD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13" name="192 CuadroTexto">
          <a:extLst>
            <a:ext uri="{FF2B5EF4-FFF2-40B4-BE49-F238E27FC236}">
              <a16:creationId xmlns="" xmlns:a16="http://schemas.microsoft.com/office/drawing/2014/main" id="{BCEF6AD4-B324-4ACC-91A4-4E5F0F81A7A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4" name="193 CuadroTexto">
          <a:extLst>
            <a:ext uri="{FF2B5EF4-FFF2-40B4-BE49-F238E27FC236}">
              <a16:creationId xmlns="" xmlns:a16="http://schemas.microsoft.com/office/drawing/2014/main" id="{998B36BE-A1DB-4EF9-B1E1-34CD6D4087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5" name="194 CuadroTexto">
          <a:extLst>
            <a:ext uri="{FF2B5EF4-FFF2-40B4-BE49-F238E27FC236}">
              <a16:creationId xmlns="" xmlns:a16="http://schemas.microsoft.com/office/drawing/2014/main" id="{4875213C-2C94-4B7B-8F25-7EE437746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6" name="195 CuadroTexto">
          <a:extLst>
            <a:ext uri="{FF2B5EF4-FFF2-40B4-BE49-F238E27FC236}">
              <a16:creationId xmlns="" xmlns:a16="http://schemas.microsoft.com/office/drawing/2014/main" id="{A44DC8F7-697F-4C1E-86B5-27A3CCF43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17" name="196 CuadroTexto">
          <a:extLst>
            <a:ext uri="{FF2B5EF4-FFF2-40B4-BE49-F238E27FC236}">
              <a16:creationId xmlns="" xmlns:a16="http://schemas.microsoft.com/office/drawing/2014/main" id="{AC72AF95-83EE-4D33-A54A-F11997B0D6D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8" name="197 CuadroTexto">
          <a:extLst>
            <a:ext uri="{FF2B5EF4-FFF2-40B4-BE49-F238E27FC236}">
              <a16:creationId xmlns="" xmlns:a16="http://schemas.microsoft.com/office/drawing/2014/main" id="{3AC1A36D-8BA9-4BB3-B2CB-8B9C846D6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9" name="198 CuadroTexto">
          <a:extLst>
            <a:ext uri="{FF2B5EF4-FFF2-40B4-BE49-F238E27FC236}">
              <a16:creationId xmlns="" xmlns:a16="http://schemas.microsoft.com/office/drawing/2014/main" id="{3197189A-4FB5-402E-BCFC-1C8C2302CA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0" name="199 CuadroTexto">
          <a:extLst>
            <a:ext uri="{FF2B5EF4-FFF2-40B4-BE49-F238E27FC236}">
              <a16:creationId xmlns="" xmlns:a16="http://schemas.microsoft.com/office/drawing/2014/main" id="{C0A6ADAB-7CD8-4B5A-84A8-2FBD0A5A76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1" name="200 CuadroTexto">
          <a:extLst>
            <a:ext uri="{FF2B5EF4-FFF2-40B4-BE49-F238E27FC236}">
              <a16:creationId xmlns="" xmlns:a16="http://schemas.microsoft.com/office/drawing/2014/main" id="{CEDB3E7D-14C1-47F7-9231-CF5C6D4F64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2" name="201 CuadroTexto">
          <a:extLst>
            <a:ext uri="{FF2B5EF4-FFF2-40B4-BE49-F238E27FC236}">
              <a16:creationId xmlns="" xmlns:a16="http://schemas.microsoft.com/office/drawing/2014/main" id="{9A205A34-B8D6-49BE-B99F-878B0B083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3" name="202 CuadroTexto">
          <a:extLst>
            <a:ext uri="{FF2B5EF4-FFF2-40B4-BE49-F238E27FC236}">
              <a16:creationId xmlns="" xmlns:a16="http://schemas.microsoft.com/office/drawing/2014/main" id="{33D3BCAA-B1FF-4124-BEE4-C62FFE9F7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4" name="203 CuadroTexto">
          <a:extLst>
            <a:ext uri="{FF2B5EF4-FFF2-40B4-BE49-F238E27FC236}">
              <a16:creationId xmlns="" xmlns:a16="http://schemas.microsoft.com/office/drawing/2014/main" id="{80A2B956-45FD-431C-9C7B-5C01DFF0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5" name="204 CuadroTexto">
          <a:extLst>
            <a:ext uri="{FF2B5EF4-FFF2-40B4-BE49-F238E27FC236}">
              <a16:creationId xmlns="" xmlns:a16="http://schemas.microsoft.com/office/drawing/2014/main" id="{22E3D063-67D5-415E-A4C5-F50E38B6F6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6" name="205 CuadroTexto">
          <a:extLst>
            <a:ext uri="{FF2B5EF4-FFF2-40B4-BE49-F238E27FC236}">
              <a16:creationId xmlns="" xmlns:a16="http://schemas.microsoft.com/office/drawing/2014/main" id="{D08EDFF4-A9A6-4008-BC69-151C60DBB4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7" name="206 CuadroTexto">
          <a:extLst>
            <a:ext uri="{FF2B5EF4-FFF2-40B4-BE49-F238E27FC236}">
              <a16:creationId xmlns="" xmlns:a16="http://schemas.microsoft.com/office/drawing/2014/main" id="{73C611EF-9D53-4E7E-A75C-4E80EAF9CF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28" name="207 CuadroTexto">
          <a:extLst>
            <a:ext uri="{FF2B5EF4-FFF2-40B4-BE49-F238E27FC236}">
              <a16:creationId xmlns="" xmlns:a16="http://schemas.microsoft.com/office/drawing/2014/main" id="{78081392-CED9-4248-B537-8D9758BD0B5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9" name="208 CuadroTexto">
          <a:extLst>
            <a:ext uri="{FF2B5EF4-FFF2-40B4-BE49-F238E27FC236}">
              <a16:creationId xmlns="" xmlns:a16="http://schemas.microsoft.com/office/drawing/2014/main" id="{331DC0BB-9138-4289-9116-5F656019C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0" name="209 CuadroTexto">
          <a:extLst>
            <a:ext uri="{FF2B5EF4-FFF2-40B4-BE49-F238E27FC236}">
              <a16:creationId xmlns="" xmlns:a16="http://schemas.microsoft.com/office/drawing/2014/main" id="{3C296657-5CAC-4869-B8B8-7CF7FE8F17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1" name="210 CuadroTexto">
          <a:extLst>
            <a:ext uri="{FF2B5EF4-FFF2-40B4-BE49-F238E27FC236}">
              <a16:creationId xmlns="" xmlns:a16="http://schemas.microsoft.com/office/drawing/2014/main" id="{581CDB75-DC45-4B80-A3E5-5CE975F41E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2" name="1 CuadroTexto">
          <a:extLst>
            <a:ext uri="{FF2B5EF4-FFF2-40B4-BE49-F238E27FC236}">
              <a16:creationId xmlns="" xmlns:a16="http://schemas.microsoft.com/office/drawing/2014/main" id="{D1081811-986A-442F-86EB-47C28EF586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3" name="2 CuadroTexto">
          <a:extLst>
            <a:ext uri="{FF2B5EF4-FFF2-40B4-BE49-F238E27FC236}">
              <a16:creationId xmlns="" xmlns:a16="http://schemas.microsoft.com/office/drawing/2014/main" id="{32A41439-2761-4148-A614-C6AFE970D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4" name="3 CuadroTexto">
          <a:extLst>
            <a:ext uri="{FF2B5EF4-FFF2-40B4-BE49-F238E27FC236}">
              <a16:creationId xmlns="" xmlns:a16="http://schemas.microsoft.com/office/drawing/2014/main" id="{9CDD13F8-101A-4EAF-B443-9E96C1E2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5" name="4 CuadroTexto">
          <a:extLst>
            <a:ext uri="{FF2B5EF4-FFF2-40B4-BE49-F238E27FC236}">
              <a16:creationId xmlns="" xmlns:a16="http://schemas.microsoft.com/office/drawing/2014/main" id="{72AF6646-646D-4FCE-BD2A-797A31C916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6" name="5 CuadroTexto">
          <a:extLst>
            <a:ext uri="{FF2B5EF4-FFF2-40B4-BE49-F238E27FC236}">
              <a16:creationId xmlns="" xmlns:a16="http://schemas.microsoft.com/office/drawing/2014/main" id="{DBA83E7A-5922-4AD0-9022-472F8F1F9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7" name="6 CuadroTexto">
          <a:extLst>
            <a:ext uri="{FF2B5EF4-FFF2-40B4-BE49-F238E27FC236}">
              <a16:creationId xmlns="" xmlns:a16="http://schemas.microsoft.com/office/drawing/2014/main" id="{65A1193E-3E80-470B-B14F-2C4AFDEBB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8" name="7 CuadroTexto">
          <a:extLst>
            <a:ext uri="{FF2B5EF4-FFF2-40B4-BE49-F238E27FC236}">
              <a16:creationId xmlns="" xmlns:a16="http://schemas.microsoft.com/office/drawing/2014/main" id="{B5BF4A1D-F2B4-4533-9499-1BAF5A4887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9" name="8 CuadroTexto">
          <a:extLst>
            <a:ext uri="{FF2B5EF4-FFF2-40B4-BE49-F238E27FC236}">
              <a16:creationId xmlns="" xmlns:a16="http://schemas.microsoft.com/office/drawing/2014/main" id="{F709779C-F08A-4DC6-9C86-E9E6DBFB56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0" name="9 CuadroTexto">
          <a:extLst>
            <a:ext uri="{FF2B5EF4-FFF2-40B4-BE49-F238E27FC236}">
              <a16:creationId xmlns="" xmlns:a16="http://schemas.microsoft.com/office/drawing/2014/main" id="{743FA384-9B15-4ABC-92C6-4DFF1A352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1" name="10 CuadroTexto">
          <a:extLst>
            <a:ext uri="{FF2B5EF4-FFF2-40B4-BE49-F238E27FC236}">
              <a16:creationId xmlns="" xmlns:a16="http://schemas.microsoft.com/office/drawing/2014/main" id="{4FC3FCB2-A7EA-4177-B4B3-85404C8B91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2" name="11 CuadroTexto">
          <a:extLst>
            <a:ext uri="{FF2B5EF4-FFF2-40B4-BE49-F238E27FC236}">
              <a16:creationId xmlns="" xmlns:a16="http://schemas.microsoft.com/office/drawing/2014/main" id="{D863899B-B08F-47D2-96C5-AC04533B49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3" name="12 CuadroTexto">
          <a:extLst>
            <a:ext uri="{FF2B5EF4-FFF2-40B4-BE49-F238E27FC236}">
              <a16:creationId xmlns="" xmlns:a16="http://schemas.microsoft.com/office/drawing/2014/main" id="{A7C31C1C-9259-4062-BCFC-B9F4B62C33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4" name="13 CuadroTexto">
          <a:extLst>
            <a:ext uri="{FF2B5EF4-FFF2-40B4-BE49-F238E27FC236}">
              <a16:creationId xmlns="" xmlns:a16="http://schemas.microsoft.com/office/drawing/2014/main" id="{B3450A8D-BCF3-4443-8750-DF03BA391B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5" name="14 CuadroTexto">
          <a:extLst>
            <a:ext uri="{FF2B5EF4-FFF2-40B4-BE49-F238E27FC236}">
              <a16:creationId xmlns="" xmlns:a16="http://schemas.microsoft.com/office/drawing/2014/main" id="{2F7AA916-D2BB-4114-A6CB-A83B5559E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6" name="15 CuadroTexto">
          <a:extLst>
            <a:ext uri="{FF2B5EF4-FFF2-40B4-BE49-F238E27FC236}">
              <a16:creationId xmlns="" xmlns:a16="http://schemas.microsoft.com/office/drawing/2014/main" id="{9DB86841-8413-44FC-91BB-10AA5B369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7" name="16 CuadroTexto">
          <a:extLst>
            <a:ext uri="{FF2B5EF4-FFF2-40B4-BE49-F238E27FC236}">
              <a16:creationId xmlns="" xmlns:a16="http://schemas.microsoft.com/office/drawing/2014/main" id="{34A346A8-DC4B-4644-9FD2-7D45B1BFA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8" name="17 CuadroTexto">
          <a:extLst>
            <a:ext uri="{FF2B5EF4-FFF2-40B4-BE49-F238E27FC236}">
              <a16:creationId xmlns="" xmlns:a16="http://schemas.microsoft.com/office/drawing/2014/main" id="{6DC578EB-7193-42A7-BB76-F58D416A18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9" name="18 CuadroTexto">
          <a:extLst>
            <a:ext uri="{FF2B5EF4-FFF2-40B4-BE49-F238E27FC236}">
              <a16:creationId xmlns="" xmlns:a16="http://schemas.microsoft.com/office/drawing/2014/main" id="{2373F603-6BA3-4112-A06F-C40CB45961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0" name="19 CuadroTexto">
          <a:extLst>
            <a:ext uri="{FF2B5EF4-FFF2-40B4-BE49-F238E27FC236}">
              <a16:creationId xmlns="" xmlns:a16="http://schemas.microsoft.com/office/drawing/2014/main" id="{5A62B6EB-7F97-4992-B971-D44E6B5E2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1" name="20 CuadroTexto">
          <a:extLst>
            <a:ext uri="{FF2B5EF4-FFF2-40B4-BE49-F238E27FC236}">
              <a16:creationId xmlns="" xmlns:a16="http://schemas.microsoft.com/office/drawing/2014/main" id="{BF61933D-D282-4298-BF54-2F4E93009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2" name="21 CuadroTexto">
          <a:extLst>
            <a:ext uri="{FF2B5EF4-FFF2-40B4-BE49-F238E27FC236}">
              <a16:creationId xmlns="" xmlns:a16="http://schemas.microsoft.com/office/drawing/2014/main" id="{BB67FEE3-A9CC-4D08-84CA-AA72B3D88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3" name="22 CuadroTexto">
          <a:extLst>
            <a:ext uri="{FF2B5EF4-FFF2-40B4-BE49-F238E27FC236}">
              <a16:creationId xmlns="" xmlns:a16="http://schemas.microsoft.com/office/drawing/2014/main" id="{130CD697-144A-4B3A-80E5-DD8918162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4" name="23 CuadroTexto">
          <a:extLst>
            <a:ext uri="{FF2B5EF4-FFF2-40B4-BE49-F238E27FC236}">
              <a16:creationId xmlns="" xmlns:a16="http://schemas.microsoft.com/office/drawing/2014/main" id="{4AF8E3AA-867C-47A1-ACD5-916783952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5" name="24 CuadroTexto">
          <a:extLst>
            <a:ext uri="{FF2B5EF4-FFF2-40B4-BE49-F238E27FC236}">
              <a16:creationId xmlns="" xmlns:a16="http://schemas.microsoft.com/office/drawing/2014/main" id="{97979A6C-76AB-4C3C-BC30-24FD45EC9D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6" name="25 CuadroTexto">
          <a:extLst>
            <a:ext uri="{FF2B5EF4-FFF2-40B4-BE49-F238E27FC236}">
              <a16:creationId xmlns="" xmlns:a16="http://schemas.microsoft.com/office/drawing/2014/main" id="{FE0A6BEB-6F56-47C9-B0A1-86F530CCB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7" name="26 CuadroTexto">
          <a:extLst>
            <a:ext uri="{FF2B5EF4-FFF2-40B4-BE49-F238E27FC236}">
              <a16:creationId xmlns="" xmlns:a16="http://schemas.microsoft.com/office/drawing/2014/main" id="{4E217888-D76D-4026-8431-14476576A8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8" name="27 CuadroTexto">
          <a:extLst>
            <a:ext uri="{FF2B5EF4-FFF2-40B4-BE49-F238E27FC236}">
              <a16:creationId xmlns="" xmlns:a16="http://schemas.microsoft.com/office/drawing/2014/main" id="{E98A2FD9-4F72-4379-A923-C01D2E5063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9" name="28 CuadroTexto">
          <a:extLst>
            <a:ext uri="{FF2B5EF4-FFF2-40B4-BE49-F238E27FC236}">
              <a16:creationId xmlns="" xmlns:a16="http://schemas.microsoft.com/office/drawing/2014/main" id="{B2CDCC9F-34F3-493D-860B-8D74EA2B3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0" name="29 CuadroTexto">
          <a:extLst>
            <a:ext uri="{FF2B5EF4-FFF2-40B4-BE49-F238E27FC236}">
              <a16:creationId xmlns="" xmlns:a16="http://schemas.microsoft.com/office/drawing/2014/main" id="{818226C3-534F-48FF-B396-450D5405D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1" name="30 CuadroTexto">
          <a:extLst>
            <a:ext uri="{FF2B5EF4-FFF2-40B4-BE49-F238E27FC236}">
              <a16:creationId xmlns="" xmlns:a16="http://schemas.microsoft.com/office/drawing/2014/main" id="{00DF9F4D-9A5B-4BA3-B8F7-EC101F681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2" name="31 CuadroTexto">
          <a:extLst>
            <a:ext uri="{FF2B5EF4-FFF2-40B4-BE49-F238E27FC236}">
              <a16:creationId xmlns="" xmlns:a16="http://schemas.microsoft.com/office/drawing/2014/main" id="{BF25BA80-0631-4778-A5B6-D9CAF4C82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3" name="32 CuadroTexto">
          <a:extLst>
            <a:ext uri="{FF2B5EF4-FFF2-40B4-BE49-F238E27FC236}">
              <a16:creationId xmlns="" xmlns:a16="http://schemas.microsoft.com/office/drawing/2014/main" id="{E2093681-DBE3-41CA-B7AA-639C8931AE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4" name="33 CuadroTexto">
          <a:extLst>
            <a:ext uri="{FF2B5EF4-FFF2-40B4-BE49-F238E27FC236}">
              <a16:creationId xmlns="" xmlns:a16="http://schemas.microsoft.com/office/drawing/2014/main" id="{C0A1D428-1F1D-437C-B021-A1EEA872F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5" name="34 CuadroTexto">
          <a:extLst>
            <a:ext uri="{FF2B5EF4-FFF2-40B4-BE49-F238E27FC236}">
              <a16:creationId xmlns="" xmlns:a16="http://schemas.microsoft.com/office/drawing/2014/main" id="{8DFA9DA3-2E72-4108-A05E-8CB1AC816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6" name="35 CuadroTexto">
          <a:extLst>
            <a:ext uri="{FF2B5EF4-FFF2-40B4-BE49-F238E27FC236}">
              <a16:creationId xmlns="" xmlns:a16="http://schemas.microsoft.com/office/drawing/2014/main" id="{FDDACA18-4C40-4B4F-B158-E69140F1C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7" name="36 CuadroTexto">
          <a:extLst>
            <a:ext uri="{FF2B5EF4-FFF2-40B4-BE49-F238E27FC236}">
              <a16:creationId xmlns="" xmlns:a16="http://schemas.microsoft.com/office/drawing/2014/main" id="{E7BDD7D5-8EDB-4D9D-B34C-411097A6E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8" name="37 CuadroTexto">
          <a:extLst>
            <a:ext uri="{FF2B5EF4-FFF2-40B4-BE49-F238E27FC236}">
              <a16:creationId xmlns="" xmlns:a16="http://schemas.microsoft.com/office/drawing/2014/main" id="{39374EA2-14AA-4180-B61E-6940FB4F7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9" name="38 CuadroTexto">
          <a:extLst>
            <a:ext uri="{FF2B5EF4-FFF2-40B4-BE49-F238E27FC236}">
              <a16:creationId xmlns="" xmlns:a16="http://schemas.microsoft.com/office/drawing/2014/main" id="{2774D0B9-1B71-47F4-8D38-CA043F5346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0" name="39 CuadroTexto">
          <a:extLst>
            <a:ext uri="{FF2B5EF4-FFF2-40B4-BE49-F238E27FC236}">
              <a16:creationId xmlns="" xmlns:a16="http://schemas.microsoft.com/office/drawing/2014/main" id="{29F49798-72F1-4584-A624-0FCE585B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1" name="40 CuadroTexto">
          <a:extLst>
            <a:ext uri="{FF2B5EF4-FFF2-40B4-BE49-F238E27FC236}">
              <a16:creationId xmlns="" xmlns:a16="http://schemas.microsoft.com/office/drawing/2014/main" id="{3C6FADBE-303B-4B43-B995-E306618BF4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2" name="41 CuadroTexto">
          <a:extLst>
            <a:ext uri="{FF2B5EF4-FFF2-40B4-BE49-F238E27FC236}">
              <a16:creationId xmlns="" xmlns:a16="http://schemas.microsoft.com/office/drawing/2014/main" id="{227F8F61-416B-48F0-81E6-50EDC0A796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3" name="42 CuadroTexto">
          <a:extLst>
            <a:ext uri="{FF2B5EF4-FFF2-40B4-BE49-F238E27FC236}">
              <a16:creationId xmlns="" xmlns:a16="http://schemas.microsoft.com/office/drawing/2014/main" id="{EDA9E181-2037-4768-96FC-9514633D80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4" name="43 CuadroTexto">
          <a:extLst>
            <a:ext uri="{FF2B5EF4-FFF2-40B4-BE49-F238E27FC236}">
              <a16:creationId xmlns="" xmlns:a16="http://schemas.microsoft.com/office/drawing/2014/main" id="{840856D9-DD7E-4E35-A468-31E0723886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5" name="44 CuadroTexto">
          <a:extLst>
            <a:ext uri="{FF2B5EF4-FFF2-40B4-BE49-F238E27FC236}">
              <a16:creationId xmlns="" xmlns:a16="http://schemas.microsoft.com/office/drawing/2014/main" id="{332BAB2C-C486-4708-90EC-85CF5ABD0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6" name="45 CuadroTexto">
          <a:extLst>
            <a:ext uri="{FF2B5EF4-FFF2-40B4-BE49-F238E27FC236}">
              <a16:creationId xmlns="" xmlns:a16="http://schemas.microsoft.com/office/drawing/2014/main" id="{070D8399-CAF7-4DEC-B92B-7C2628629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7" name="46 CuadroTexto">
          <a:extLst>
            <a:ext uri="{FF2B5EF4-FFF2-40B4-BE49-F238E27FC236}">
              <a16:creationId xmlns="" xmlns:a16="http://schemas.microsoft.com/office/drawing/2014/main" id="{DFA82915-1398-4DCC-AA57-A6B24B4E88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8" name="47 CuadroTexto">
          <a:extLst>
            <a:ext uri="{FF2B5EF4-FFF2-40B4-BE49-F238E27FC236}">
              <a16:creationId xmlns="" xmlns:a16="http://schemas.microsoft.com/office/drawing/2014/main" id="{B973221C-C701-4466-BDDB-1373768351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9" name="48 CuadroTexto">
          <a:extLst>
            <a:ext uri="{FF2B5EF4-FFF2-40B4-BE49-F238E27FC236}">
              <a16:creationId xmlns="" xmlns:a16="http://schemas.microsoft.com/office/drawing/2014/main" id="{C65D8B3C-7DE4-42D7-9659-D2E00DB343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0" name="49 CuadroTexto">
          <a:extLst>
            <a:ext uri="{FF2B5EF4-FFF2-40B4-BE49-F238E27FC236}">
              <a16:creationId xmlns="" xmlns:a16="http://schemas.microsoft.com/office/drawing/2014/main" id="{4CDFB000-CEC9-4D58-8127-77A4B75BFB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1" name="50 CuadroTexto">
          <a:extLst>
            <a:ext uri="{FF2B5EF4-FFF2-40B4-BE49-F238E27FC236}">
              <a16:creationId xmlns="" xmlns:a16="http://schemas.microsoft.com/office/drawing/2014/main" id="{3354008C-17AA-41D7-A01A-660F8C41C6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2" name="51 CuadroTexto">
          <a:extLst>
            <a:ext uri="{FF2B5EF4-FFF2-40B4-BE49-F238E27FC236}">
              <a16:creationId xmlns="" xmlns:a16="http://schemas.microsoft.com/office/drawing/2014/main" id="{B8E757C9-CD5F-45AD-9CDD-5A325E2A9B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3" name="52 CuadroTexto">
          <a:extLst>
            <a:ext uri="{FF2B5EF4-FFF2-40B4-BE49-F238E27FC236}">
              <a16:creationId xmlns="" xmlns:a16="http://schemas.microsoft.com/office/drawing/2014/main" id="{DD136BCD-BB20-43B5-A1F2-F6048183E4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4" name="53 CuadroTexto">
          <a:extLst>
            <a:ext uri="{FF2B5EF4-FFF2-40B4-BE49-F238E27FC236}">
              <a16:creationId xmlns="" xmlns:a16="http://schemas.microsoft.com/office/drawing/2014/main" id="{3FF0A962-796E-4AA7-85E2-27E7FABE9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5" name="54 CuadroTexto">
          <a:extLst>
            <a:ext uri="{FF2B5EF4-FFF2-40B4-BE49-F238E27FC236}">
              <a16:creationId xmlns="" xmlns:a16="http://schemas.microsoft.com/office/drawing/2014/main" id="{F015B5BB-D272-4CEB-8D61-9F2A3BAC9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6" name="55 CuadroTexto">
          <a:extLst>
            <a:ext uri="{FF2B5EF4-FFF2-40B4-BE49-F238E27FC236}">
              <a16:creationId xmlns="" xmlns:a16="http://schemas.microsoft.com/office/drawing/2014/main" id="{E565A8B9-3547-47A3-8E63-3637E1C731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7" name="56 CuadroTexto">
          <a:extLst>
            <a:ext uri="{FF2B5EF4-FFF2-40B4-BE49-F238E27FC236}">
              <a16:creationId xmlns="" xmlns:a16="http://schemas.microsoft.com/office/drawing/2014/main" id="{35A5115E-9CD1-49C9-B1A4-15C28DE7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8" name="57 CuadroTexto">
          <a:extLst>
            <a:ext uri="{FF2B5EF4-FFF2-40B4-BE49-F238E27FC236}">
              <a16:creationId xmlns="" xmlns:a16="http://schemas.microsoft.com/office/drawing/2014/main" id="{BED1D1B0-4E8F-481E-A4CC-8F1DCBD97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9" name="58 CuadroTexto">
          <a:extLst>
            <a:ext uri="{FF2B5EF4-FFF2-40B4-BE49-F238E27FC236}">
              <a16:creationId xmlns="" xmlns:a16="http://schemas.microsoft.com/office/drawing/2014/main" id="{0C6AC956-F976-409A-9B26-813CB11ADF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0" name="59 CuadroTexto">
          <a:extLst>
            <a:ext uri="{FF2B5EF4-FFF2-40B4-BE49-F238E27FC236}">
              <a16:creationId xmlns="" xmlns:a16="http://schemas.microsoft.com/office/drawing/2014/main" id="{E6353C51-17FD-434D-9210-701825060E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1" name="60 CuadroTexto">
          <a:extLst>
            <a:ext uri="{FF2B5EF4-FFF2-40B4-BE49-F238E27FC236}">
              <a16:creationId xmlns="" xmlns:a16="http://schemas.microsoft.com/office/drawing/2014/main" id="{E7AF9F28-00D7-4B7A-A8A1-D654FA730C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2" name="61 CuadroTexto">
          <a:extLst>
            <a:ext uri="{FF2B5EF4-FFF2-40B4-BE49-F238E27FC236}">
              <a16:creationId xmlns="" xmlns:a16="http://schemas.microsoft.com/office/drawing/2014/main" id="{44B9BCAE-869D-404C-9CE7-4BF401CE53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3" name="62 CuadroTexto">
          <a:extLst>
            <a:ext uri="{FF2B5EF4-FFF2-40B4-BE49-F238E27FC236}">
              <a16:creationId xmlns="" xmlns:a16="http://schemas.microsoft.com/office/drawing/2014/main" id="{4FCF7D42-BBCD-42D9-8FB9-9A0887BA2E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4" name="63 CuadroTexto">
          <a:extLst>
            <a:ext uri="{FF2B5EF4-FFF2-40B4-BE49-F238E27FC236}">
              <a16:creationId xmlns="" xmlns:a16="http://schemas.microsoft.com/office/drawing/2014/main" id="{09AC093A-54C0-4270-90F6-A1E6BE84B1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5" name="64 CuadroTexto">
          <a:extLst>
            <a:ext uri="{FF2B5EF4-FFF2-40B4-BE49-F238E27FC236}">
              <a16:creationId xmlns="" xmlns:a16="http://schemas.microsoft.com/office/drawing/2014/main" id="{5FFE837D-9A0E-4CE2-8DAA-26D84329F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6" name="65 CuadroTexto">
          <a:extLst>
            <a:ext uri="{FF2B5EF4-FFF2-40B4-BE49-F238E27FC236}">
              <a16:creationId xmlns="" xmlns:a16="http://schemas.microsoft.com/office/drawing/2014/main" id="{2D457499-1FB5-4FC7-99F4-1AB2400EF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7" name="66 CuadroTexto">
          <a:extLst>
            <a:ext uri="{FF2B5EF4-FFF2-40B4-BE49-F238E27FC236}">
              <a16:creationId xmlns="" xmlns:a16="http://schemas.microsoft.com/office/drawing/2014/main" id="{FEE49FFA-6070-4691-85A5-AE16909816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8" name="67 CuadroTexto">
          <a:extLst>
            <a:ext uri="{FF2B5EF4-FFF2-40B4-BE49-F238E27FC236}">
              <a16:creationId xmlns="" xmlns:a16="http://schemas.microsoft.com/office/drawing/2014/main" id="{769695C1-AA50-4AF4-873D-C6480C2F46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9" name="68 CuadroTexto">
          <a:extLst>
            <a:ext uri="{FF2B5EF4-FFF2-40B4-BE49-F238E27FC236}">
              <a16:creationId xmlns="" xmlns:a16="http://schemas.microsoft.com/office/drawing/2014/main" id="{C3F98886-F4FB-4140-A4C8-EBE796216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0" name="69 CuadroTexto">
          <a:extLst>
            <a:ext uri="{FF2B5EF4-FFF2-40B4-BE49-F238E27FC236}">
              <a16:creationId xmlns="" xmlns:a16="http://schemas.microsoft.com/office/drawing/2014/main" id="{D36C4F03-5090-4F0C-B9B3-5E1F04471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1" name="70 CuadroTexto">
          <a:extLst>
            <a:ext uri="{FF2B5EF4-FFF2-40B4-BE49-F238E27FC236}">
              <a16:creationId xmlns="" xmlns:a16="http://schemas.microsoft.com/office/drawing/2014/main" id="{2E709389-ED1B-4CEF-A481-9E26AA42D2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2" name="71 CuadroTexto">
          <a:extLst>
            <a:ext uri="{FF2B5EF4-FFF2-40B4-BE49-F238E27FC236}">
              <a16:creationId xmlns="" xmlns:a16="http://schemas.microsoft.com/office/drawing/2014/main" id="{80388824-378C-42C3-9118-6DA334A66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3" name="72 CuadroTexto">
          <a:extLst>
            <a:ext uri="{FF2B5EF4-FFF2-40B4-BE49-F238E27FC236}">
              <a16:creationId xmlns="" xmlns:a16="http://schemas.microsoft.com/office/drawing/2014/main" id="{3D96FAB6-07BD-4AA7-8E60-2A49DA1A3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4" name="73 CuadroTexto">
          <a:extLst>
            <a:ext uri="{FF2B5EF4-FFF2-40B4-BE49-F238E27FC236}">
              <a16:creationId xmlns="" xmlns:a16="http://schemas.microsoft.com/office/drawing/2014/main" id="{B633D451-1B96-429C-9BE7-51737F019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5" name="74 CuadroTexto">
          <a:extLst>
            <a:ext uri="{FF2B5EF4-FFF2-40B4-BE49-F238E27FC236}">
              <a16:creationId xmlns="" xmlns:a16="http://schemas.microsoft.com/office/drawing/2014/main" id="{E165A656-7DB2-4ECF-AFDF-D722FED0E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6" name="75 CuadroTexto">
          <a:extLst>
            <a:ext uri="{FF2B5EF4-FFF2-40B4-BE49-F238E27FC236}">
              <a16:creationId xmlns="" xmlns:a16="http://schemas.microsoft.com/office/drawing/2014/main" id="{3B7523C7-B03B-42B8-B223-33F20125D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7" name="76 CuadroTexto">
          <a:extLst>
            <a:ext uri="{FF2B5EF4-FFF2-40B4-BE49-F238E27FC236}">
              <a16:creationId xmlns="" xmlns:a16="http://schemas.microsoft.com/office/drawing/2014/main" id="{0A51E765-DDCF-44E8-B55D-9D4730861E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8" name="77 CuadroTexto">
          <a:extLst>
            <a:ext uri="{FF2B5EF4-FFF2-40B4-BE49-F238E27FC236}">
              <a16:creationId xmlns="" xmlns:a16="http://schemas.microsoft.com/office/drawing/2014/main" id="{A6B54FD1-E1AE-42CB-9835-917C1B9220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9" name="78 CuadroTexto">
          <a:extLst>
            <a:ext uri="{FF2B5EF4-FFF2-40B4-BE49-F238E27FC236}">
              <a16:creationId xmlns="" xmlns:a16="http://schemas.microsoft.com/office/drawing/2014/main" id="{FB3C0B5A-CC67-4E65-BE58-37FD941EBF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0" name="79 CuadroTexto">
          <a:extLst>
            <a:ext uri="{FF2B5EF4-FFF2-40B4-BE49-F238E27FC236}">
              <a16:creationId xmlns="" xmlns:a16="http://schemas.microsoft.com/office/drawing/2014/main" id="{1A23EEDF-8776-414C-AD92-0CF9AF23EB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1" name="80 CuadroTexto">
          <a:extLst>
            <a:ext uri="{FF2B5EF4-FFF2-40B4-BE49-F238E27FC236}">
              <a16:creationId xmlns="" xmlns:a16="http://schemas.microsoft.com/office/drawing/2014/main" id="{50F7958F-F31D-43B9-BD29-6989084DDD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2" name="81 CuadroTexto">
          <a:extLst>
            <a:ext uri="{FF2B5EF4-FFF2-40B4-BE49-F238E27FC236}">
              <a16:creationId xmlns="" xmlns:a16="http://schemas.microsoft.com/office/drawing/2014/main" id="{5F152D68-F7C0-4C8A-9184-8D93D9F178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3" name="82 CuadroTexto">
          <a:extLst>
            <a:ext uri="{FF2B5EF4-FFF2-40B4-BE49-F238E27FC236}">
              <a16:creationId xmlns="" xmlns:a16="http://schemas.microsoft.com/office/drawing/2014/main" id="{190482CE-2872-47CE-A774-81E316D66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4" name="83 CuadroTexto">
          <a:extLst>
            <a:ext uri="{FF2B5EF4-FFF2-40B4-BE49-F238E27FC236}">
              <a16:creationId xmlns="" xmlns:a16="http://schemas.microsoft.com/office/drawing/2014/main" id="{DE391FA7-AF49-435C-9426-E49B4FD723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5" name="84 CuadroTexto">
          <a:extLst>
            <a:ext uri="{FF2B5EF4-FFF2-40B4-BE49-F238E27FC236}">
              <a16:creationId xmlns="" xmlns:a16="http://schemas.microsoft.com/office/drawing/2014/main" id="{B38521F0-A10F-46F3-BD0B-814FABC5B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6" name="85 CuadroTexto">
          <a:extLst>
            <a:ext uri="{FF2B5EF4-FFF2-40B4-BE49-F238E27FC236}">
              <a16:creationId xmlns="" xmlns:a16="http://schemas.microsoft.com/office/drawing/2014/main" id="{1DB99EC6-C3C6-4470-8140-D3A1D8CAB6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7" name="86 CuadroTexto">
          <a:extLst>
            <a:ext uri="{FF2B5EF4-FFF2-40B4-BE49-F238E27FC236}">
              <a16:creationId xmlns="" xmlns:a16="http://schemas.microsoft.com/office/drawing/2014/main" id="{85A0945B-98F2-428D-B171-2900C8AED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8" name="87 CuadroTexto">
          <a:extLst>
            <a:ext uri="{FF2B5EF4-FFF2-40B4-BE49-F238E27FC236}">
              <a16:creationId xmlns="" xmlns:a16="http://schemas.microsoft.com/office/drawing/2014/main" id="{2B5456A7-3A5B-42E1-A25A-23385A7C9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9" name="88 CuadroTexto">
          <a:extLst>
            <a:ext uri="{FF2B5EF4-FFF2-40B4-BE49-F238E27FC236}">
              <a16:creationId xmlns="" xmlns:a16="http://schemas.microsoft.com/office/drawing/2014/main" id="{A6B36B4C-F815-4E5D-AA1B-BA8F02B5C4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0" name="89 CuadroTexto">
          <a:extLst>
            <a:ext uri="{FF2B5EF4-FFF2-40B4-BE49-F238E27FC236}">
              <a16:creationId xmlns="" xmlns:a16="http://schemas.microsoft.com/office/drawing/2014/main" id="{FFA7F8D6-B3B3-4220-99DF-211F73A6C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1" name="90 CuadroTexto">
          <a:extLst>
            <a:ext uri="{FF2B5EF4-FFF2-40B4-BE49-F238E27FC236}">
              <a16:creationId xmlns="" xmlns:a16="http://schemas.microsoft.com/office/drawing/2014/main" id="{EB8E5413-572B-49F3-9130-FD22A60BF2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2" name="91 CuadroTexto">
          <a:extLst>
            <a:ext uri="{FF2B5EF4-FFF2-40B4-BE49-F238E27FC236}">
              <a16:creationId xmlns="" xmlns:a16="http://schemas.microsoft.com/office/drawing/2014/main" id="{A510CCC5-252B-451B-899E-3F1503F6A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3" name="92 CuadroTexto">
          <a:extLst>
            <a:ext uri="{FF2B5EF4-FFF2-40B4-BE49-F238E27FC236}">
              <a16:creationId xmlns="" xmlns:a16="http://schemas.microsoft.com/office/drawing/2014/main" id="{9EC651EB-BB7B-466A-8845-CEE1E7F7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4" name="93 CuadroTexto">
          <a:extLst>
            <a:ext uri="{FF2B5EF4-FFF2-40B4-BE49-F238E27FC236}">
              <a16:creationId xmlns="" xmlns:a16="http://schemas.microsoft.com/office/drawing/2014/main" id="{435A4588-2E8B-475A-8514-B637E1AC87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5" name="94 CuadroTexto">
          <a:extLst>
            <a:ext uri="{FF2B5EF4-FFF2-40B4-BE49-F238E27FC236}">
              <a16:creationId xmlns="" xmlns:a16="http://schemas.microsoft.com/office/drawing/2014/main" id="{C649BF33-ADAB-4366-8115-AF23D8DEF8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6" name="95 CuadroTexto">
          <a:extLst>
            <a:ext uri="{FF2B5EF4-FFF2-40B4-BE49-F238E27FC236}">
              <a16:creationId xmlns="" xmlns:a16="http://schemas.microsoft.com/office/drawing/2014/main" id="{C4735580-BE2F-4DB6-B034-A9B28DEE71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7" name="96 CuadroTexto">
          <a:extLst>
            <a:ext uri="{FF2B5EF4-FFF2-40B4-BE49-F238E27FC236}">
              <a16:creationId xmlns="" xmlns:a16="http://schemas.microsoft.com/office/drawing/2014/main" id="{755B28C9-E64C-4B2D-8033-01B4D33F05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8" name="97 CuadroTexto">
          <a:extLst>
            <a:ext uri="{FF2B5EF4-FFF2-40B4-BE49-F238E27FC236}">
              <a16:creationId xmlns="" xmlns:a16="http://schemas.microsoft.com/office/drawing/2014/main" id="{ED793835-3A2F-4D0E-B16E-BD4E8AB493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9" name="98 CuadroTexto">
          <a:extLst>
            <a:ext uri="{FF2B5EF4-FFF2-40B4-BE49-F238E27FC236}">
              <a16:creationId xmlns="" xmlns:a16="http://schemas.microsoft.com/office/drawing/2014/main" id="{24FE8B7D-D552-4BA4-B65B-A97392FF2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0" name="99 CuadroTexto">
          <a:extLst>
            <a:ext uri="{FF2B5EF4-FFF2-40B4-BE49-F238E27FC236}">
              <a16:creationId xmlns="" xmlns:a16="http://schemas.microsoft.com/office/drawing/2014/main" id="{9CF8372F-5677-456F-9B42-6922A6A86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1" name="100 CuadroTexto">
          <a:extLst>
            <a:ext uri="{FF2B5EF4-FFF2-40B4-BE49-F238E27FC236}">
              <a16:creationId xmlns="" xmlns:a16="http://schemas.microsoft.com/office/drawing/2014/main" id="{6E8049D1-B7D5-4DC6-8A7A-D45194A13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2" name="101 CuadroTexto">
          <a:extLst>
            <a:ext uri="{FF2B5EF4-FFF2-40B4-BE49-F238E27FC236}">
              <a16:creationId xmlns="" xmlns:a16="http://schemas.microsoft.com/office/drawing/2014/main" id="{F00F17CE-7DDA-4CD0-BF17-177E45EBBE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3" name="102 CuadroTexto">
          <a:extLst>
            <a:ext uri="{FF2B5EF4-FFF2-40B4-BE49-F238E27FC236}">
              <a16:creationId xmlns="" xmlns:a16="http://schemas.microsoft.com/office/drawing/2014/main" id="{3941C379-330F-4011-82E1-E0991AC1F1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4" name="103 CuadroTexto">
          <a:extLst>
            <a:ext uri="{FF2B5EF4-FFF2-40B4-BE49-F238E27FC236}">
              <a16:creationId xmlns="" xmlns:a16="http://schemas.microsoft.com/office/drawing/2014/main" id="{7C1A46AE-CDDB-4934-8CA7-587EDDE96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5" name="104 CuadroTexto">
          <a:extLst>
            <a:ext uri="{FF2B5EF4-FFF2-40B4-BE49-F238E27FC236}">
              <a16:creationId xmlns="" xmlns:a16="http://schemas.microsoft.com/office/drawing/2014/main" id="{BCAA2A9B-4B9B-495F-B8A6-51555CCAA2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6" name="105 CuadroTexto">
          <a:extLst>
            <a:ext uri="{FF2B5EF4-FFF2-40B4-BE49-F238E27FC236}">
              <a16:creationId xmlns="" xmlns:a16="http://schemas.microsoft.com/office/drawing/2014/main" id="{434B70B1-5545-402D-BD49-8E2365698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7" name="106 CuadroTexto">
          <a:extLst>
            <a:ext uri="{FF2B5EF4-FFF2-40B4-BE49-F238E27FC236}">
              <a16:creationId xmlns="" xmlns:a16="http://schemas.microsoft.com/office/drawing/2014/main" id="{1E35E17A-25E7-42D0-993D-C9972470FE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8" name="107 CuadroTexto">
          <a:extLst>
            <a:ext uri="{FF2B5EF4-FFF2-40B4-BE49-F238E27FC236}">
              <a16:creationId xmlns="" xmlns:a16="http://schemas.microsoft.com/office/drawing/2014/main" id="{E356B073-F393-4B20-9EE6-60DF11E981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9" name="108 CuadroTexto">
          <a:extLst>
            <a:ext uri="{FF2B5EF4-FFF2-40B4-BE49-F238E27FC236}">
              <a16:creationId xmlns="" xmlns:a16="http://schemas.microsoft.com/office/drawing/2014/main" id="{9927D73E-FA76-4DC4-B99B-ACAA8C1720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0" name="109 CuadroTexto">
          <a:extLst>
            <a:ext uri="{FF2B5EF4-FFF2-40B4-BE49-F238E27FC236}">
              <a16:creationId xmlns="" xmlns:a16="http://schemas.microsoft.com/office/drawing/2014/main" id="{D1A11933-7A12-4B9C-AAD2-D58F3BAC95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1" name="110 CuadroTexto">
          <a:extLst>
            <a:ext uri="{FF2B5EF4-FFF2-40B4-BE49-F238E27FC236}">
              <a16:creationId xmlns="" xmlns:a16="http://schemas.microsoft.com/office/drawing/2014/main" id="{2E595D62-E54C-4251-A2EA-BFA54B05A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2" name="111 CuadroTexto">
          <a:extLst>
            <a:ext uri="{FF2B5EF4-FFF2-40B4-BE49-F238E27FC236}">
              <a16:creationId xmlns="" xmlns:a16="http://schemas.microsoft.com/office/drawing/2014/main" id="{272589C5-CC41-4975-A4E5-BD2CADEA7B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3" name="112 CuadroTexto">
          <a:extLst>
            <a:ext uri="{FF2B5EF4-FFF2-40B4-BE49-F238E27FC236}">
              <a16:creationId xmlns="" xmlns:a16="http://schemas.microsoft.com/office/drawing/2014/main" id="{6BC09C77-E383-43C5-BD04-1D236A86A6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4" name="113 CuadroTexto">
          <a:extLst>
            <a:ext uri="{FF2B5EF4-FFF2-40B4-BE49-F238E27FC236}">
              <a16:creationId xmlns="" xmlns:a16="http://schemas.microsoft.com/office/drawing/2014/main" id="{49053494-FCCB-43D5-BEFE-92446C19EF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5" name="114 CuadroTexto">
          <a:extLst>
            <a:ext uri="{FF2B5EF4-FFF2-40B4-BE49-F238E27FC236}">
              <a16:creationId xmlns="" xmlns:a16="http://schemas.microsoft.com/office/drawing/2014/main" id="{2D737444-D2B9-413D-9B0C-597159C56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6" name="115 CuadroTexto">
          <a:extLst>
            <a:ext uri="{FF2B5EF4-FFF2-40B4-BE49-F238E27FC236}">
              <a16:creationId xmlns="" xmlns:a16="http://schemas.microsoft.com/office/drawing/2014/main" id="{74F4435D-AB41-473B-9C19-F706652094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7" name="116 CuadroTexto">
          <a:extLst>
            <a:ext uri="{FF2B5EF4-FFF2-40B4-BE49-F238E27FC236}">
              <a16:creationId xmlns="" xmlns:a16="http://schemas.microsoft.com/office/drawing/2014/main" id="{E6008CE6-A287-4E37-8D00-A0CFE5E16C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8" name="117 CuadroTexto">
          <a:extLst>
            <a:ext uri="{FF2B5EF4-FFF2-40B4-BE49-F238E27FC236}">
              <a16:creationId xmlns="" xmlns:a16="http://schemas.microsoft.com/office/drawing/2014/main" id="{EA6CBB61-FD6F-4953-AED5-7069BE326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9" name="118 CuadroTexto">
          <a:extLst>
            <a:ext uri="{FF2B5EF4-FFF2-40B4-BE49-F238E27FC236}">
              <a16:creationId xmlns="" xmlns:a16="http://schemas.microsoft.com/office/drawing/2014/main" id="{63B7FA02-2C01-44A9-994B-7D083E25A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0" name="119 CuadroTexto">
          <a:extLst>
            <a:ext uri="{FF2B5EF4-FFF2-40B4-BE49-F238E27FC236}">
              <a16:creationId xmlns="" xmlns:a16="http://schemas.microsoft.com/office/drawing/2014/main" id="{69A11092-4FC0-4208-8927-64F7646E82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1" name="120 CuadroTexto">
          <a:extLst>
            <a:ext uri="{FF2B5EF4-FFF2-40B4-BE49-F238E27FC236}">
              <a16:creationId xmlns="" xmlns:a16="http://schemas.microsoft.com/office/drawing/2014/main" id="{084CA134-EA52-49A1-A064-9B8719C8F0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2" name="121 CuadroTexto">
          <a:extLst>
            <a:ext uri="{FF2B5EF4-FFF2-40B4-BE49-F238E27FC236}">
              <a16:creationId xmlns="" xmlns:a16="http://schemas.microsoft.com/office/drawing/2014/main" id="{0F1514F4-1330-46C1-A7D7-FEF637A2F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3" name="122 CuadroTexto">
          <a:extLst>
            <a:ext uri="{FF2B5EF4-FFF2-40B4-BE49-F238E27FC236}">
              <a16:creationId xmlns="" xmlns:a16="http://schemas.microsoft.com/office/drawing/2014/main" id="{E6470F4B-BBCD-4A0C-ADF6-9D33D6BC6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4" name="123 CuadroTexto">
          <a:extLst>
            <a:ext uri="{FF2B5EF4-FFF2-40B4-BE49-F238E27FC236}">
              <a16:creationId xmlns="" xmlns:a16="http://schemas.microsoft.com/office/drawing/2014/main" id="{816B30DA-BD8E-46DA-8442-8566BCC49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5" name="124 CuadroTexto">
          <a:extLst>
            <a:ext uri="{FF2B5EF4-FFF2-40B4-BE49-F238E27FC236}">
              <a16:creationId xmlns="" xmlns:a16="http://schemas.microsoft.com/office/drawing/2014/main" id="{5E61DAB2-BD4E-42CD-8F49-12C6B6F2E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6" name="125 CuadroTexto">
          <a:extLst>
            <a:ext uri="{FF2B5EF4-FFF2-40B4-BE49-F238E27FC236}">
              <a16:creationId xmlns="" xmlns:a16="http://schemas.microsoft.com/office/drawing/2014/main" id="{476825FA-E807-45BC-BC4C-F3B912E46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7" name="126 CuadroTexto">
          <a:extLst>
            <a:ext uri="{FF2B5EF4-FFF2-40B4-BE49-F238E27FC236}">
              <a16:creationId xmlns="" xmlns:a16="http://schemas.microsoft.com/office/drawing/2014/main" id="{10138B73-46D4-4003-84C0-10D52AC41B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8" name="127 CuadroTexto">
          <a:extLst>
            <a:ext uri="{FF2B5EF4-FFF2-40B4-BE49-F238E27FC236}">
              <a16:creationId xmlns="" xmlns:a16="http://schemas.microsoft.com/office/drawing/2014/main" id="{17817860-6301-4ABC-830C-69B58B09D7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9" name="128 CuadroTexto">
          <a:extLst>
            <a:ext uri="{FF2B5EF4-FFF2-40B4-BE49-F238E27FC236}">
              <a16:creationId xmlns="" xmlns:a16="http://schemas.microsoft.com/office/drawing/2014/main" id="{FC04A593-43DB-406B-A316-0016A1BA3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0" name="129 CuadroTexto">
          <a:extLst>
            <a:ext uri="{FF2B5EF4-FFF2-40B4-BE49-F238E27FC236}">
              <a16:creationId xmlns="" xmlns:a16="http://schemas.microsoft.com/office/drawing/2014/main" id="{35A60C6E-E316-4272-A81E-7835CF9C12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1" name="130 CuadroTexto">
          <a:extLst>
            <a:ext uri="{FF2B5EF4-FFF2-40B4-BE49-F238E27FC236}">
              <a16:creationId xmlns="" xmlns:a16="http://schemas.microsoft.com/office/drawing/2014/main" id="{9D79CE31-712A-4631-8EED-B076BC948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2" name="131 CuadroTexto">
          <a:extLst>
            <a:ext uri="{FF2B5EF4-FFF2-40B4-BE49-F238E27FC236}">
              <a16:creationId xmlns="" xmlns:a16="http://schemas.microsoft.com/office/drawing/2014/main" id="{02CFE8CF-1086-4E06-A09D-90B84F15D3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3" name="132 CuadroTexto">
          <a:extLst>
            <a:ext uri="{FF2B5EF4-FFF2-40B4-BE49-F238E27FC236}">
              <a16:creationId xmlns="" xmlns:a16="http://schemas.microsoft.com/office/drawing/2014/main" id="{A903D08A-2131-40E9-AA4D-54A011AF81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4" name="133 CuadroTexto">
          <a:extLst>
            <a:ext uri="{FF2B5EF4-FFF2-40B4-BE49-F238E27FC236}">
              <a16:creationId xmlns="" xmlns:a16="http://schemas.microsoft.com/office/drawing/2014/main" id="{7349158D-0AF8-4A50-A1AC-8F122977B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5" name="134 CuadroTexto">
          <a:extLst>
            <a:ext uri="{FF2B5EF4-FFF2-40B4-BE49-F238E27FC236}">
              <a16:creationId xmlns="" xmlns:a16="http://schemas.microsoft.com/office/drawing/2014/main" id="{A71C7F5F-D064-495B-A292-32A8D6AE80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6" name="135 CuadroTexto">
          <a:extLst>
            <a:ext uri="{FF2B5EF4-FFF2-40B4-BE49-F238E27FC236}">
              <a16:creationId xmlns="" xmlns:a16="http://schemas.microsoft.com/office/drawing/2014/main" id="{64B3CED9-FFA1-4683-91AE-04042D530B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7" name="136 CuadroTexto">
          <a:extLst>
            <a:ext uri="{FF2B5EF4-FFF2-40B4-BE49-F238E27FC236}">
              <a16:creationId xmlns="" xmlns:a16="http://schemas.microsoft.com/office/drawing/2014/main" id="{807638DD-C220-4100-BAA0-E3DB1F233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8" name="137 CuadroTexto">
          <a:extLst>
            <a:ext uri="{FF2B5EF4-FFF2-40B4-BE49-F238E27FC236}">
              <a16:creationId xmlns="" xmlns:a16="http://schemas.microsoft.com/office/drawing/2014/main" id="{DE4DC2E1-1C77-48EA-8735-BC8CB71775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9" name="138 CuadroTexto">
          <a:extLst>
            <a:ext uri="{FF2B5EF4-FFF2-40B4-BE49-F238E27FC236}">
              <a16:creationId xmlns="" xmlns:a16="http://schemas.microsoft.com/office/drawing/2014/main" id="{F5908F86-F355-438B-885C-477C8D7EEA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0" name="139 CuadroTexto">
          <a:extLst>
            <a:ext uri="{FF2B5EF4-FFF2-40B4-BE49-F238E27FC236}">
              <a16:creationId xmlns="" xmlns:a16="http://schemas.microsoft.com/office/drawing/2014/main" id="{24C06B2E-C786-4F4A-9448-4ABCFF8DC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1" name="140 CuadroTexto">
          <a:extLst>
            <a:ext uri="{FF2B5EF4-FFF2-40B4-BE49-F238E27FC236}">
              <a16:creationId xmlns="" xmlns:a16="http://schemas.microsoft.com/office/drawing/2014/main" id="{C1CB3D77-BFC5-41AD-806F-99DA0BCD8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2" name="141 CuadroTexto">
          <a:extLst>
            <a:ext uri="{FF2B5EF4-FFF2-40B4-BE49-F238E27FC236}">
              <a16:creationId xmlns="" xmlns:a16="http://schemas.microsoft.com/office/drawing/2014/main" id="{F475AACA-AF19-43A4-8C2C-DE09DF71A6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3" name="142 CuadroTexto">
          <a:extLst>
            <a:ext uri="{FF2B5EF4-FFF2-40B4-BE49-F238E27FC236}">
              <a16:creationId xmlns="" xmlns:a16="http://schemas.microsoft.com/office/drawing/2014/main" id="{273F9F76-7477-4FFA-B04B-9C2D7BDF56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4" name="143 CuadroTexto">
          <a:extLst>
            <a:ext uri="{FF2B5EF4-FFF2-40B4-BE49-F238E27FC236}">
              <a16:creationId xmlns="" xmlns:a16="http://schemas.microsoft.com/office/drawing/2014/main" id="{CBB6400B-9851-47D6-8619-E4A4E8553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5" name="144 CuadroTexto">
          <a:extLst>
            <a:ext uri="{FF2B5EF4-FFF2-40B4-BE49-F238E27FC236}">
              <a16:creationId xmlns="" xmlns:a16="http://schemas.microsoft.com/office/drawing/2014/main" id="{F982D6A3-08A3-4B2D-B057-FEF7267DF7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6" name="145 CuadroTexto">
          <a:extLst>
            <a:ext uri="{FF2B5EF4-FFF2-40B4-BE49-F238E27FC236}">
              <a16:creationId xmlns="" xmlns:a16="http://schemas.microsoft.com/office/drawing/2014/main" id="{32F5877E-F782-4C98-9056-F02D9DDEE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7" name="146 CuadroTexto">
          <a:extLst>
            <a:ext uri="{FF2B5EF4-FFF2-40B4-BE49-F238E27FC236}">
              <a16:creationId xmlns="" xmlns:a16="http://schemas.microsoft.com/office/drawing/2014/main" id="{4894B8BE-A665-4CA4-9F52-6726E300A9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8" name="147 CuadroTexto">
          <a:extLst>
            <a:ext uri="{FF2B5EF4-FFF2-40B4-BE49-F238E27FC236}">
              <a16:creationId xmlns="" xmlns:a16="http://schemas.microsoft.com/office/drawing/2014/main" id="{AB569D2E-7700-448D-9726-DDD27E232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9" name="148 CuadroTexto">
          <a:extLst>
            <a:ext uri="{FF2B5EF4-FFF2-40B4-BE49-F238E27FC236}">
              <a16:creationId xmlns="" xmlns:a16="http://schemas.microsoft.com/office/drawing/2014/main" id="{771DAB94-0DE9-40FA-9BA8-B84876FA5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0" name="149 CuadroTexto">
          <a:extLst>
            <a:ext uri="{FF2B5EF4-FFF2-40B4-BE49-F238E27FC236}">
              <a16:creationId xmlns="" xmlns:a16="http://schemas.microsoft.com/office/drawing/2014/main" id="{FAED7F51-4138-49E9-99B9-FE1D5F58C1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1" name="150 CuadroTexto">
          <a:extLst>
            <a:ext uri="{FF2B5EF4-FFF2-40B4-BE49-F238E27FC236}">
              <a16:creationId xmlns="" xmlns:a16="http://schemas.microsoft.com/office/drawing/2014/main" id="{56FA2645-63AB-4989-B5D9-804C9E292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2" name="151 CuadroTexto">
          <a:extLst>
            <a:ext uri="{FF2B5EF4-FFF2-40B4-BE49-F238E27FC236}">
              <a16:creationId xmlns="" xmlns:a16="http://schemas.microsoft.com/office/drawing/2014/main" id="{0AE4D687-68AA-4A00-8DE2-278BFD5BD3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3" name="152 CuadroTexto">
          <a:extLst>
            <a:ext uri="{FF2B5EF4-FFF2-40B4-BE49-F238E27FC236}">
              <a16:creationId xmlns="" xmlns:a16="http://schemas.microsoft.com/office/drawing/2014/main" id="{7FA75180-5130-4063-B4C7-669E67E9CD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4" name="153 CuadroTexto">
          <a:extLst>
            <a:ext uri="{FF2B5EF4-FFF2-40B4-BE49-F238E27FC236}">
              <a16:creationId xmlns="" xmlns:a16="http://schemas.microsoft.com/office/drawing/2014/main" id="{626B047C-E20A-4040-B252-5AB9AB6C67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5" name="154 CuadroTexto">
          <a:extLst>
            <a:ext uri="{FF2B5EF4-FFF2-40B4-BE49-F238E27FC236}">
              <a16:creationId xmlns="" xmlns:a16="http://schemas.microsoft.com/office/drawing/2014/main" id="{FC38B1E1-7CCF-4A13-875D-324F4FE00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6" name="155 CuadroTexto">
          <a:extLst>
            <a:ext uri="{FF2B5EF4-FFF2-40B4-BE49-F238E27FC236}">
              <a16:creationId xmlns="" xmlns:a16="http://schemas.microsoft.com/office/drawing/2014/main" id="{59AA4F8B-939B-412E-89F4-92D19B514C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7" name="156 CuadroTexto">
          <a:extLst>
            <a:ext uri="{FF2B5EF4-FFF2-40B4-BE49-F238E27FC236}">
              <a16:creationId xmlns="" xmlns:a16="http://schemas.microsoft.com/office/drawing/2014/main" id="{61F5B417-2BCD-4ED6-A33A-8FBC6C67F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8" name="157 CuadroTexto">
          <a:extLst>
            <a:ext uri="{FF2B5EF4-FFF2-40B4-BE49-F238E27FC236}">
              <a16:creationId xmlns="" xmlns:a16="http://schemas.microsoft.com/office/drawing/2014/main" id="{C60D05EB-2715-40A7-BEE2-EDC930F14E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9" name="158 CuadroTexto">
          <a:extLst>
            <a:ext uri="{FF2B5EF4-FFF2-40B4-BE49-F238E27FC236}">
              <a16:creationId xmlns="" xmlns:a16="http://schemas.microsoft.com/office/drawing/2014/main" id="{6A838093-4B39-42F2-90B7-873838AC75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0" name="159 CuadroTexto">
          <a:extLst>
            <a:ext uri="{FF2B5EF4-FFF2-40B4-BE49-F238E27FC236}">
              <a16:creationId xmlns="" xmlns:a16="http://schemas.microsoft.com/office/drawing/2014/main" id="{4093065D-375C-48F7-AF4D-25D643AFAE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1" name="160 CuadroTexto">
          <a:extLst>
            <a:ext uri="{FF2B5EF4-FFF2-40B4-BE49-F238E27FC236}">
              <a16:creationId xmlns="" xmlns:a16="http://schemas.microsoft.com/office/drawing/2014/main" id="{38CAB288-FAB2-4A21-A231-ACBD4682D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2" name="161 CuadroTexto">
          <a:extLst>
            <a:ext uri="{FF2B5EF4-FFF2-40B4-BE49-F238E27FC236}">
              <a16:creationId xmlns="" xmlns:a16="http://schemas.microsoft.com/office/drawing/2014/main" id="{CA5B5C3E-900E-4947-B907-7799A0F4B5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3" name="162 CuadroTexto">
          <a:extLst>
            <a:ext uri="{FF2B5EF4-FFF2-40B4-BE49-F238E27FC236}">
              <a16:creationId xmlns="" xmlns:a16="http://schemas.microsoft.com/office/drawing/2014/main" id="{18FBE959-7721-45CF-A5C8-8E09530FF1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4" name="163 CuadroTexto">
          <a:extLst>
            <a:ext uri="{FF2B5EF4-FFF2-40B4-BE49-F238E27FC236}">
              <a16:creationId xmlns="" xmlns:a16="http://schemas.microsoft.com/office/drawing/2014/main" id="{50952198-77B8-4B25-B8BE-B83EC14616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5" name="164 CuadroTexto">
          <a:extLst>
            <a:ext uri="{FF2B5EF4-FFF2-40B4-BE49-F238E27FC236}">
              <a16:creationId xmlns="" xmlns:a16="http://schemas.microsoft.com/office/drawing/2014/main" id="{A99B40DB-AB68-4014-A5CA-E8564AE98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6" name="165 CuadroTexto">
          <a:extLst>
            <a:ext uri="{FF2B5EF4-FFF2-40B4-BE49-F238E27FC236}">
              <a16:creationId xmlns="" xmlns:a16="http://schemas.microsoft.com/office/drawing/2014/main" id="{AC562E0D-5D38-4DCD-8BEA-AFD2FF6839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7" name="166 CuadroTexto">
          <a:extLst>
            <a:ext uri="{FF2B5EF4-FFF2-40B4-BE49-F238E27FC236}">
              <a16:creationId xmlns="" xmlns:a16="http://schemas.microsoft.com/office/drawing/2014/main" id="{1BCDBA49-11F8-4A0F-88CF-5830BF4CE2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8" name="167 CuadroTexto">
          <a:extLst>
            <a:ext uri="{FF2B5EF4-FFF2-40B4-BE49-F238E27FC236}">
              <a16:creationId xmlns="" xmlns:a16="http://schemas.microsoft.com/office/drawing/2014/main" id="{F9FEADDC-5CE7-4AAC-A9FD-D325844A2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9" name="168 CuadroTexto">
          <a:extLst>
            <a:ext uri="{FF2B5EF4-FFF2-40B4-BE49-F238E27FC236}">
              <a16:creationId xmlns="" xmlns:a16="http://schemas.microsoft.com/office/drawing/2014/main" id="{F5C1D1E6-1E4E-4D27-A5B3-AF83474167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0" name="169 CuadroTexto">
          <a:extLst>
            <a:ext uri="{FF2B5EF4-FFF2-40B4-BE49-F238E27FC236}">
              <a16:creationId xmlns="" xmlns:a16="http://schemas.microsoft.com/office/drawing/2014/main" id="{D0A59ADD-44C0-41EC-B15E-5ACE445B53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1" name="170 CuadroTexto">
          <a:extLst>
            <a:ext uri="{FF2B5EF4-FFF2-40B4-BE49-F238E27FC236}">
              <a16:creationId xmlns="" xmlns:a16="http://schemas.microsoft.com/office/drawing/2014/main" id="{8226CA0C-775B-4BE0-AF01-9026086257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2" name="171 CuadroTexto">
          <a:extLst>
            <a:ext uri="{FF2B5EF4-FFF2-40B4-BE49-F238E27FC236}">
              <a16:creationId xmlns="" xmlns:a16="http://schemas.microsoft.com/office/drawing/2014/main" id="{5F950351-F3B2-4F66-80F7-C3F1955FF2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3" name="172 CuadroTexto">
          <a:extLst>
            <a:ext uri="{FF2B5EF4-FFF2-40B4-BE49-F238E27FC236}">
              <a16:creationId xmlns="" xmlns:a16="http://schemas.microsoft.com/office/drawing/2014/main" id="{51B7AC65-9961-437E-B245-F9DE6C859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4" name="173 CuadroTexto">
          <a:extLst>
            <a:ext uri="{FF2B5EF4-FFF2-40B4-BE49-F238E27FC236}">
              <a16:creationId xmlns="" xmlns:a16="http://schemas.microsoft.com/office/drawing/2014/main" id="{FE34480F-8D84-4D63-A0FB-452F12303B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5" name="174 CuadroTexto">
          <a:extLst>
            <a:ext uri="{FF2B5EF4-FFF2-40B4-BE49-F238E27FC236}">
              <a16:creationId xmlns="" xmlns:a16="http://schemas.microsoft.com/office/drawing/2014/main" id="{98DD35B6-B462-45E0-B267-CAD9270BA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6" name="175 CuadroTexto">
          <a:extLst>
            <a:ext uri="{FF2B5EF4-FFF2-40B4-BE49-F238E27FC236}">
              <a16:creationId xmlns="" xmlns:a16="http://schemas.microsoft.com/office/drawing/2014/main" id="{406991B7-118F-4345-ADFF-89DD0BC8D3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7" name="176 CuadroTexto">
          <a:extLst>
            <a:ext uri="{FF2B5EF4-FFF2-40B4-BE49-F238E27FC236}">
              <a16:creationId xmlns="" xmlns:a16="http://schemas.microsoft.com/office/drawing/2014/main" id="{41BAE1CF-B64E-4250-8F72-A86506F6E5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8" name="177 CuadroTexto">
          <a:extLst>
            <a:ext uri="{FF2B5EF4-FFF2-40B4-BE49-F238E27FC236}">
              <a16:creationId xmlns="" xmlns:a16="http://schemas.microsoft.com/office/drawing/2014/main" id="{40AE0C8C-3FF2-4176-A1BD-12DD148DE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9" name="178 CuadroTexto">
          <a:extLst>
            <a:ext uri="{FF2B5EF4-FFF2-40B4-BE49-F238E27FC236}">
              <a16:creationId xmlns="" xmlns:a16="http://schemas.microsoft.com/office/drawing/2014/main" id="{91E33808-A377-4E25-A40D-45F8F35458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0" name="179 CuadroTexto">
          <a:extLst>
            <a:ext uri="{FF2B5EF4-FFF2-40B4-BE49-F238E27FC236}">
              <a16:creationId xmlns="" xmlns:a16="http://schemas.microsoft.com/office/drawing/2014/main" id="{0F6D174D-5EF1-4452-9E6E-299B9519B8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1" name="180 CuadroTexto">
          <a:extLst>
            <a:ext uri="{FF2B5EF4-FFF2-40B4-BE49-F238E27FC236}">
              <a16:creationId xmlns="" xmlns:a16="http://schemas.microsoft.com/office/drawing/2014/main" id="{9279A915-6B6D-4C04-A26E-E8AA3CC4D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2" name="181 CuadroTexto">
          <a:extLst>
            <a:ext uri="{FF2B5EF4-FFF2-40B4-BE49-F238E27FC236}">
              <a16:creationId xmlns="" xmlns:a16="http://schemas.microsoft.com/office/drawing/2014/main" id="{83A8615F-2A46-4F60-9717-BEA035228C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3" name="182 CuadroTexto">
          <a:extLst>
            <a:ext uri="{FF2B5EF4-FFF2-40B4-BE49-F238E27FC236}">
              <a16:creationId xmlns="" xmlns:a16="http://schemas.microsoft.com/office/drawing/2014/main" id="{67DEA0FD-6AA7-4F12-A2EB-0F0915AF6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4" name="183 CuadroTexto">
          <a:extLst>
            <a:ext uri="{FF2B5EF4-FFF2-40B4-BE49-F238E27FC236}">
              <a16:creationId xmlns="" xmlns:a16="http://schemas.microsoft.com/office/drawing/2014/main" id="{541391BC-DE2F-47EF-9F75-8A0390AAC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5" name="184 CuadroTexto">
          <a:extLst>
            <a:ext uri="{FF2B5EF4-FFF2-40B4-BE49-F238E27FC236}">
              <a16:creationId xmlns="" xmlns:a16="http://schemas.microsoft.com/office/drawing/2014/main" id="{9D2EB7B3-18A2-4C71-8A80-45FF11493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6" name="185 CuadroTexto">
          <a:extLst>
            <a:ext uri="{FF2B5EF4-FFF2-40B4-BE49-F238E27FC236}">
              <a16:creationId xmlns="" xmlns:a16="http://schemas.microsoft.com/office/drawing/2014/main" id="{A4B0C067-14B0-4002-A8A1-89161306B5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7" name="186 CuadroTexto">
          <a:extLst>
            <a:ext uri="{FF2B5EF4-FFF2-40B4-BE49-F238E27FC236}">
              <a16:creationId xmlns="" xmlns:a16="http://schemas.microsoft.com/office/drawing/2014/main" id="{C7EC574F-4C69-4012-8884-C9FA624114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8" name="187 CuadroTexto">
          <a:extLst>
            <a:ext uri="{FF2B5EF4-FFF2-40B4-BE49-F238E27FC236}">
              <a16:creationId xmlns="" xmlns:a16="http://schemas.microsoft.com/office/drawing/2014/main" id="{6888CA2F-E978-4ED5-A65C-BEE1D1E05B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9" name="188 CuadroTexto">
          <a:extLst>
            <a:ext uri="{FF2B5EF4-FFF2-40B4-BE49-F238E27FC236}">
              <a16:creationId xmlns="" xmlns:a16="http://schemas.microsoft.com/office/drawing/2014/main" id="{54578266-B1E5-468B-BA89-C858F9201E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0" name="189 CuadroTexto">
          <a:extLst>
            <a:ext uri="{FF2B5EF4-FFF2-40B4-BE49-F238E27FC236}">
              <a16:creationId xmlns="" xmlns:a16="http://schemas.microsoft.com/office/drawing/2014/main" id="{5C04B4EE-B13D-409A-8AF2-A29584A21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1" name="190 CuadroTexto">
          <a:extLst>
            <a:ext uri="{FF2B5EF4-FFF2-40B4-BE49-F238E27FC236}">
              <a16:creationId xmlns="" xmlns:a16="http://schemas.microsoft.com/office/drawing/2014/main" id="{ADD1BDD5-D3D2-4BCB-A32E-9BECB1595B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2" name="191 CuadroTexto">
          <a:extLst>
            <a:ext uri="{FF2B5EF4-FFF2-40B4-BE49-F238E27FC236}">
              <a16:creationId xmlns="" xmlns:a16="http://schemas.microsoft.com/office/drawing/2014/main" id="{A1A19A46-10E2-4FDF-972F-DA7160989F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3" name="192 CuadroTexto">
          <a:extLst>
            <a:ext uri="{FF2B5EF4-FFF2-40B4-BE49-F238E27FC236}">
              <a16:creationId xmlns="" xmlns:a16="http://schemas.microsoft.com/office/drawing/2014/main" id="{33AA4438-B19B-46E1-92D5-497031397F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4" name="193 CuadroTexto">
          <a:extLst>
            <a:ext uri="{FF2B5EF4-FFF2-40B4-BE49-F238E27FC236}">
              <a16:creationId xmlns="" xmlns:a16="http://schemas.microsoft.com/office/drawing/2014/main" id="{2518BAD0-19CC-457A-9D2B-04FA3D008D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5" name="194 CuadroTexto">
          <a:extLst>
            <a:ext uri="{FF2B5EF4-FFF2-40B4-BE49-F238E27FC236}">
              <a16:creationId xmlns="" xmlns:a16="http://schemas.microsoft.com/office/drawing/2014/main" id="{D114C59E-27D3-42CB-A4B7-EAC7932ACE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6" name="195 CuadroTexto">
          <a:extLst>
            <a:ext uri="{FF2B5EF4-FFF2-40B4-BE49-F238E27FC236}">
              <a16:creationId xmlns="" xmlns:a16="http://schemas.microsoft.com/office/drawing/2014/main" id="{CC2B956A-F05E-4590-9B17-11C52818E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7" name="196 CuadroTexto">
          <a:extLst>
            <a:ext uri="{FF2B5EF4-FFF2-40B4-BE49-F238E27FC236}">
              <a16:creationId xmlns="" xmlns:a16="http://schemas.microsoft.com/office/drawing/2014/main" id="{867CE35E-2DF1-41EC-BD39-00CE5829FA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8" name="197 CuadroTexto">
          <a:extLst>
            <a:ext uri="{FF2B5EF4-FFF2-40B4-BE49-F238E27FC236}">
              <a16:creationId xmlns="" xmlns:a16="http://schemas.microsoft.com/office/drawing/2014/main" id="{BF265015-A3A9-4289-8561-9C5B909C76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9" name="198 CuadroTexto">
          <a:extLst>
            <a:ext uri="{FF2B5EF4-FFF2-40B4-BE49-F238E27FC236}">
              <a16:creationId xmlns="" xmlns:a16="http://schemas.microsoft.com/office/drawing/2014/main" id="{ADDF00A8-551E-479F-A712-FB67F27A9F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0" name="199 CuadroTexto">
          <a:extLst>
            <a:ext uri="{FF2B5EF4-FFF2-40B4-BE49-F238E27FC236}">
              <a16:creationId xmlns="" xmlns:a16="http://schemas.microsoft.com/office/drawing/2014/main" id="{51D5EED5-C833-4F8A-B7B4-3C3563BD5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1" name="200 CuadroTexto">
          <a:extLst>
            <a:ext uri="{FF2B5EF4-FFF2-40B4-BE49-F238E27FC236}">
              <a16:creationId xmlns="" xmlns:a16="http://schemas.microsoft.com/office/drawing/2014/main" id="{A4BB3A3B-4713-4138-8248-AD66AA278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2" name="201 CuadroTexto">
          <a:extLst>
            <a:ext uri="{FF2B5EF4-FFF2-40B4-BE49-F238E27FC236}">
              <a16:creationId xmlns="" xmlns:a16="http://schemas.microsoft.com/office/drawing/2014/main" id="{0BF40B9D-1997-4E4B-A559-00938C7E22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3" name="202 CuadroTexto">
          <a:extLst>
            <a:ext uri="{FF2B5EF4-FFF2-40B4-BE49-F238E27FC236}">
              <a16:creationId xmlns="" xmlns:a16="http://schemas.microsoft.com/office/drawing/2014/main" id="{47B6B463-5B15-443D-8B37-DC51321E7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4" name="203 CuadroTexto">
          <a:extLst>
            <a:ext uri="{FF2B5EF4-FFF2-40B4-BE49-F238E27FC236}">
              <a16:creationId xmlns="" xmlns:a16="http://schemas.microsoft.com/office/drawing/2014/main" id="{F59E2036-657A-4317-A3E0-0C7DF3F7D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5" name="204 CuadroTexto">
          <a:extLst>
            <a:ext uri="{FF2B5EF4-FFF2-40B4-BE49-F238E27FC236}">
              <a16:creationId xmlns="" xmlns:a16="http://schemas.microsoft.com/office/drawing/2014/main" id="{12F56B50-DB2C-485C-986C-44E07C9341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6" name="205 CuadroTexto">
          <a:extLst>
            <a:ext uri="{FF2B5EF4-FFF2-40B4-BE49-F238E27FC236}">
              <a16:creationId xmlns="" xmlns:a16="http://schemas.microsoft.com/office/drawing/2014/main" id="{72BFAC63-302F-4DDA-8FAA-6794355E6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7" name="206 CuadroTexto">
          <a:extLst>
            <a:ext uri="{FF2B5EF4-FFF2-40B4-BE49-F238E27FC236}">
              <a16:creationId xmlns="" xmlns:a16="http://schemas.microsoft.com/office/drawing/2014/main" id="{CD18014F-D10D-4FFC-BB9C-3A86D8DE2E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8" name="207 CuadroTexto">
          <a:extLst>
            <a:ext uri="{FF2B5EF4-FFF2-40B4-BE49-F238E27FC236}">
              <a16:creationId xmlns="" xmlns:a16="http://schemas.microsoft.com/office/drawing/2014/main" id="{D0DEF668-27C7-4803-81D4-2382BFB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9" name="208 CuadroTexto">
          <a:extLst>
            <a:ext uri="{FF2B5EF4-FFF2-40B4-BE49-F238E27FC236}">
              <a16:creationId xmlns="" xmlns:a16="http://schemas.microsoft.com/office/drawing/2014/main" id="{817A297F-8900-4132-964F-A0A21189E0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0" name="209 CuadroTexto">
          <a:extLst>
            <a:ext uri="{FF2B5EF4-FFF2-40B4-BE49-F238E27FC236}">
              <a16:creationId xmlns="" xmlns:a16="http://schemas.microsoft.com/office/drawing/2014/main" id="{F19B2D2F-373F-444B-B4A1-FABB6A95F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1" name="210 CuadroTexto">
          <a:extLst>
            <a:ext uri="{FF2B5EF4-FFF2-40B4-BE49-F238E27FC236}">
              <a16:creationId xmlns="" xmlns:a16="http://schemas.microsoft.com/office/drawing/2014/main" id="{77E845E6-EFB1-4E02-A143-D18F3100B0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42" name="1 CuadroTexto">
          <a:extLst>
            <a:ext uri="{FF2B5EF4-FFF2-40B4-BE49-F238E27FC236}">
              <a16:creationId xmlns="" xmlns:a16="http://schemas.microsoft.com/office/drawing/2014/main" id="{3129F672-FFC4-40F2-8583-9F94F51507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3" name="2 CuadroTexto">
          <a:extLst>
            <a:ext uri="{FF2B5EF4-FFF2-40B4-BE49-F238E27FC236}">
              <a16:creationId xmlns="" xmlns:a16="http://schemas.microsoft.com/office/drawing/2014/main" id="{C2559E22-7521-4B57-9CF3-3AA5B02D1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4" name="3 CuadroTexto">
          <a:extLst>
            <a:ext uri="{FF2B5EF4-FFF2-40B4-BE49-F238E27FC236}">
              <a16:creationId xmlns="" xmlns:a16="http://schemas.microsoft.com/office/drawing/2014/main" id="{98288098-FDD7-4DF4-A362-0C358EC6B6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5" name="4 CuadroTexto">
          <a:extLst>
            <a:ext uri="{FF2B5EF4-FFF2-40B4-BE49-F238E27FC236}">
              <a16:creationId xmlns="" xmlns:a16="http://schemas.microsoft.com/office/drawing/2014/main" id="{2C966E8A-A6E8-4411-B532-189E8A06AF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6" name="5 CuadroTexto">
          <a:extLst>
            <a:ext uri="{FF2B5EF4-FFF2-40B4-BE49-F238E27FC236}">
              <a16:creationId xmlns="" xmlns:a16="http://schemas.microsoft.com/office/drawing/2014/main" id="{08957CEF-4C74-4858-81BB-B0EA0DF492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7" name="6 CuadroTexto">
          <a:extLst>
            <a:ext uri="{FF2B5EF4-FFF2-40B4-BE49-F238E27FC236}">
              <a16:creationId xmlns="" xmlns:a16="http://schemas.microsoft.com/office/drawing/2014/main" id="{32CF2E16-6C44-454D-838A-9949550442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8" name="7 CuadroTexto">
          <a:extLst>
            <a:ext uri="{FF2B5EF4-FFF2-40B4-BE49-F238E27FC236}">
              <a16:creationId xmlns="" xmlns:a16="http://schemas.microsoft.com/office/drawing/2014/main" id="{D74A7088-B1D2-4669-A269-0242247CC8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9" name="8 CuadroTexto">
          <a:extLst>
            <a:ext uri="{FF2B5EF4-FFF2-40B4-BE49-F238E27FC236}">
              <a16:creationId xmlns="" xmlns:a16="http://schemas.microsoft.com/office/drawing/2014/main" id="{66CDB977-ADB8-48E4-99ED-2517D04D3F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0" name="9 CuadroTexto">
          <a:extLst>
            <a:ext uri="{FF2B5EF4-FFF2-40B4-BE49-F238E27FC236}">
              <a16:creationId xmlns="" xmlns:a16="http://schemas.microsoft.com/office/drawing/2014/main" id="{0CEB8180-8E00-4D35-806D-FEB63AC330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1" name="10 CuadroTexto">
          <a:extLst>
            <a:ext uri="{FF2B5EF4-FFF2-40B4-BE49-F238E27FC236}">
              <a16:creationId xmlns="" xmlns:a16="http://schemas.microsoft.com/office/drawing/2014/main" id="{6F16D7FD-B156-4197-A4FE-0053EA1138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2" name="11 CuadroTexto">
          <a:extLst>
            <a:ext uri="{FF2B5EF4-FFF2-40B4-BE49-F238E27FC236}">
              <a16:creationId xmlns="" xmlns:a16="http://schemas.microsoft.com/office/drawing/2014/main" id="{998EC251-B342-44A5-931B-EA476F4B4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53" name="12 CuadroTexto">
          <a:extLst>
            <a:ext uri="{FF2B5EF4-FFF2-40B4-BE49-F238E27FC236}">
              <a16:creationId xmlns="" xmlns:a16="http://schemas.microsoft.com/office/drawing/2014/main" id="{40CF4CE1-EA39-4F4E-9415-FD22283799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4" name="13 CuadroTexto">
          <a:extLst>
            <a:ext uri="{FF2B5EF4-FFF2-40B4-BE49-F238E27FC236}">
              <a16:creationId xmlns="" xmlns:a16="http://schemas.microsoft.com/office/drawing/2014/main" id="{A51A9F30-96B5-481E-8089-9A385D409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5" name="14 CuadroTexto">
          <a:extLst>
            <a:ext uri="{FF2B5EF4-FFF2-40B4-BE49-F238E27FC236}">
              <a16:creationId xmlns="" xmlns:a16="http://schemas.microsoft.com/office/drawing/2014/main" id="{E3384A64-0F41-4657-BB5F-93915FCA7A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6" name="15 CuadroTexto">
          <a:extLst>
            <a:ext uri="{FF2B5EF4-FFF2-40B4-BE49-F238E27FC236}">
              <a16:creationId xmlns="" xmlns:a16="http://schemas.microsoft.com/office/drawing/2014/main" id="{5252533E-1D79-4F9E-AA57-565E57DF3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57" name="16 CuadroTexto">
          <a:extLst>
            <a:ext uri="{FF2B5EF4-FFF2-40B4-BE49-F238E27FC236}">
              <a16:creationId xmlns="" xmlns:a16="http://schemas.microsoft.com/office/drawing/2014/main" id="{F38330DB-A53A-49E7-8D19-732CC4B15D6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8" name="17 CuadroTexto">
          <a:extLst>
            <a:ext uri="{FF2B5EF4-FFF2-40B4-BE49-F238E27FC236}">
              <a16:creationId xmlns="" xmlns:a16="http://schemas.microsoft.com/office/drawing/2014/main" id="{595B57F9-7C99-4D42-8440-A09E8E74E2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9" name="18 CuadroTexto">
          <a:extLst>
            <a:ext uri="{FF2B5EF4-FFF2-40B4-BE49-F238E27FC236}">
              <a16:creationId xmlns="" xmlns:a16="http://schemas.microsoft.com/office/drawing/2014/main" id="{F2AB90F1-E511-40DB-ADE6-AF4BDEC9ED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0" name="19 CuadroTexto">
          <a:extLst>
            <a:ext uri="{FF2B5EF4-FFF2-40B4-BE49-F238E27FC236}">
              <a16:creationId xmlns="" xmlns:a16="http://schemas.microsoft.com/office/drawing/2014/main" id="{84B3819F-144E-451D-82B5-C5F901641A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1" name="20 CuadroTexto">
          <a:extLst>
            <a:ext uri="{FF2B5EF4-FFF2-40B4-BE49-F238E27FC236}">
              <a16:creationId xmlns="" xmlns:a16="http://schemas.microsoft.com/office/drawing/2014/main" id="{2399CDC2-F9D1-4C5F-A1C3-76D24319A3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2" name="21 CuadroTexto">
          <a:extLst>
            <a:ext uri="{FF2B5EF4-FFF2-40B4-BE49-F238E27FC236}">
              <a16:creationId xmlns="" xmlns:a16="http://schemas.microsoft.com/office/drawing/2014/main" id="{01B5A671-F373-479D-804A-93F7E3A91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3" name="22 CuadroTexto">
          <a:extLst>
            <a:ext uri="{FF2B5EF4-FFF2-40B4-BE49-F238E27FC236}">
              <a16:creationId xmlns="" xmlns:a16="http://schemas.microsoft.com/office/drawing/2014/main" id="{4871AB05-335E-4D39-9F53-542F19A787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4" name="23 CuadroTexto">
          <a:extLst>
            <a:ext uri="{FF2B5EF4-FFF2-40B4-BE49-F238E27FC236}">
              <a16:creationId xmlns="" xmlns:a16="http://schemas.microsoft.com/office/drawing/2014/main" id="{7A5E8BB4-67E3-4725-8CE3-9A0F32840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5" name="24 CuadroTexto">
          <a:extLst>
            <a:ext uri="{FF2B5EF4-FFF2-40B4-BE49-F238E27FC236}">
              <a16:creationId xmlns="" xmlns:a16="http://schemas.microsoft.com/office/drawing/2014/main" id="{9DE40BC8-2C59-4C86-8D5A-9DDE2DF93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6" name="25 CuadroTexto">
          <a:extLst>
            <a:ext uri="{FF2B5EF4-FFF2-40B4-BE49-F238E27FC236}">
              <a16:creationId xmlns="" xmlns:a16="http://schemas.microsoft.com/office/drawing/2014/main" id="{7259DB97-3B54-470B-A05E-6D8EE9CC4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7" name="26 CuadroTexto">
          <a:extLst>
            <a:ext uri="{FF2B5EF4-FFF2-40B4-BE49-F238E27FC236}">
              <a16:creationId xmlns="" xmlns:a16="http://schemas.microsoft.com/office/drawing/2014/main" id="{16F1DC43-DBC2-4316-9543-717B84B425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68" name="27 CuadroTexto">
          <a:extLst>
            <a:ext uri="{FF2B5EF4-FFF2-40B4-BE49-F238E27FC236}">
              <a16:creationId xmlns="" xmlns:a16="http://schemas.microsoft.com/office/drawing/2014/main" id="{70E95E05-B3A1-439E-AA46-AEBF5206B00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9" name="28 CuadroTexto">
          <a:extLst>
            <a:ext uri="{FF2B5EF4-FFF2-40B4-BE49-F238E27FC236}">
              <a16:creationId xmlns="" xmlns:a16="http://schemas.microsoft.com/office/drawing/2014/main" id="{3C9E12F1-B6D5-4FAA-91C6-F7BEAD1ED1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0" name="29 CuadroTexto">
          <a:extLst>
            <a:ext uri="{FF2B5EF4-FFF2-40B4-BE49-F238E27FC236}">
              <a16:creationId xmlns="" xmlns:a16="http://schemas.microsoft.com/office/drawing/2014/main" id="{1BA29872-E72E-4AC8-BE9C-1543E8EED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1" name="30 CuadroTexto">
          <a:extLst>
            <a:ext uri="{FF2B5EF4-FFF2-40B4-BE49-F238E27FC236}">
              <a16:creationId xmlns="" xmlns:a16="http://schemas.microsoft.com/office/drawing/2014/main" id="{000710FD-3A2F-4A42-A80C-560A06021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72" name="31 CuadroTexto">
          <a:extLst>
            <a:ext uri="{FF2B5EF4-FFF2-40B4-BE49-F238E27FC236}">
              <a16:creationId xmlns="" xmlns:a16="http://schemas.microsoft.com/office/drawing/2014/main" id="{423F8849-671B-4332-8C5B-E49B4CBE4E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3" name="32 CuadroTexto">
          <a:extLst>
            <a:ext uri="{FF2B5EF4-FFF2-40B4-BE49-F238E27FC236}">
              <a16:creationId xmlns="" xmlns:a16="http://schemas.microsoft.com/office/drawing/2014/main" id="{9287D715-6320-451C-8A24-D135E3E6A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4" name="33 CuadroTexto">
          <a:extLst>
            <a:ext uri="{FF2B5EF4-FFF2-40B4-BE49-F238E27FC236}">
              <a16:creationId xmlns="" xmlns:a16="http://schemas.microsoft.com/office/drawing/2014/main" id="{B8900BC0-9F58-48D4-AD1C-0CF644ADA0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5" name="34 CuadroTexto">
          <a:extLst>
            <a:ext uri="{FF2B5EF4-FFF2-40B4-BE49-F238E27FC236}">
              <a16:creationId xmlns="" xmlns:a16="http://schemas.microsoft.com/office/drawing/2014/main" id="{06E74B4C-B595-4B55-80D1-9BC42B797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6" name="35 CuadroTexto">
          <a:extLst>
            <a:ext uri="{FF2B5EF4-FFF2-40B4-BE49-F238E27FC236}">
              <a16:creationId xmlns="" xmlns:a16="http://schemas.microsoft.com/office/drawing/2014/main" id="{19B6019C-C8C9-44E7-9246-081805C9D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7" name="36 CuadroTexto">
          <a:extLst>
            <a:ext uri="{FF2B5EF4-FFF2-40B4-BE49-F238E27FC236}">
              <a16:creationId xmlns="" xmlns:a16="http://schemas.microsoft.com/office/drawing/2014/main" id="{20892DB6-BF91-48CF-9922-74B0673F8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8" name="37 CuadroTexto">
          <a:extLst>
            <a:ext uri="{FF2B5EF4-FFF2-40B4-BE49-F238E27FC236}">
              <a16:creationId xmlns="" xmlns:a16="http://schemas.microsoft.com/office/drawing/2014/main" id="{81CACE1E-491D-4ACE-A224-2B9FC21E4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9" name="38 CuadroTexto">
          <a:extLst>
            <a:ext uri="{FF2B5EF4-FFF2-40B4-BE49-F238E27FC236}">
              <a16:creationId xmlns="" xmlns:a16="http://schemas.microsoft.com/office/drawing/2014/main" id="{DB493170-FDFB-44C7-B7BE-42C24FD08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0" name="39 CuadroTexto">
          <a:extLst>
            <a:ext uri="{FF2B5EF4-FFF2-40B4-BE49-F238E27FC236}">
              <a16:creationId xmlns="" xmlns:a16="http://schemas.microsoft.com/office/drawing/2014/main" id="{BA56035E-47EE-4C9B-8CC1-F7F84BCCD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1" name="40 CuadroTexto">
          <a:extLst>
            <a:ext uri="{FF2B5EF4-FFF2-40B4-BE49-F238E27FC236}">
              <a16:creationId xmlns="" xmlns:a16="http://schemas.microsoft.com/office/drawing/2014/main" id="{4CF5994F-FF6A-411F-8F29-94C14AA67E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2" name="41 CuadroTexto">
          <a:extLst>
            <a:ext uri="{FF2B5EF4-FFF2-40B4-BE49-F238E27FC236}">
              <a16:creationId xmlns="" xmlns:a16="http://schemas.microsoft.com/office/drawing/2014/main" id="{8FC42B31-E837-4100-9453-4C76232FA8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83" name="42 CuadroTexto">
          <a:extLst>
            <a:ext uri="{FF2B5EF4-FFF2-40B4-BE49-F238E27FC236}">
              <a16:creationId xmlns="" xmlns:a16="http://schemas.microsoft.com/office/drawing/2014/main" id="{37C612EB-807B-46D2-83D3-466EF2D40A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4" name="43 CuadroTexto">
          <a:extLst>
            <a:ext uri="{FF2B5EF4-FFF2-40B4-BE49-F238E27FC236}">
              <a16:creationId xmlns="" xmlns:a16="http://schemas.microsoft.com/office/drawing/2014/main" id="{0E38333F-B28A-49A8-AD82-BE570E8781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5" name="44 CuadroTexto">
          <a:extLst>
            <a:ext uri="{FF2B5EF4-FFF2-40B4-BE49-F238E27FC236}">
              <a16:creationId xmlns="" xmlns:a16="http://schemas.microsoft.com/office/drawing/2014/main" id="{A14680C0-EF2A-432A-A3AB-896E7E01A3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6" name="45 CuadroTexto">
          <a:extLst>
            <a:ext uri="{FF2B5EF4-FFF2-40B4-BE49-F238E27FC236}">
              <a16:creationId xmlns="" xmlns:a16="http://schemas.microsoft.com/office/drawing/2014/main" id="{C140FA72-E3E8-4D74-A306-3E4315FEE7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87" name="46 CuadroTexto">
          <a:extLst>
            <a:ext uri="{FF2B5EF4-FFF2-40B4-BE49-F238E27FC236}">
              <a16:creationId xmlns="" xmlns:a16="http://schemas.microsoft.com/office/drawing/2014/main" id="{0C9EB423-6390-4CBD-81AD-66CD82EFD0D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8" name="47 CuadroTexto">
          <a:extLst>
            <a:ext uri="{FF2B5EF4-FFF2-40B4-BE49-F238E27FC236}">
              <a16:creationId xmlns="" xmlns:a16="http://schemas.microsoft.com/office/drawing/2014/main" id="{54D49001-A855-4E2A-8756-6DB43DC27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9" name="48 CuadroTexto">
          <a:extLst>
            <a:ext uri="{FF2B5EF4-FFF2-40B4-BE49-F238E27FC236}">
              <a16:creationId xmlns="" xmlns:a16="http://schemas.microsoft.com/office/drawing/2014/main" id="{9BB15786-3894-4EEE-8DD9-2C57EE092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0" name="49 CuadroTexto">
          <a:extLst>
            <a:ext uri="{FF2B5EF4-FFF2-40B4-BE49-F238E27FC236}">
              <a16:creationId xmlns="" xmlns:a16="http://schemas.microsoft.com/office/drawing/2014/main" id="{3AC7449A-9641-4C2E-9DB1-2466550060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1" name="50 CuadroTexto">
          <a:extLst>
            <a:ext uri="{FF2B5EF4-FFF2-40B4-BE49-F238E27FC236}">
              <a16:creationId xmlns="" xmlns:a16="http://schemas.microsoft.com/office/drawing/2014/main" id="{F363D37D-93FF-487B-A1A2-C2A04EB6C7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2" name="51 CuadroTexto">
          <a:extLst>
            <a:ext uri="{FF2B5EF4-FFF2-40B4-BE49-F238E27FC236}">
              <a16:creationId xmlns="" xmlns:a16="http://schemas.microsoft.com/office/drawing/2014/main" id="{35A10D53-3443-4585-A4C9-E56BB692B4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3" name="52 CuadroTexto">
          <a:extLst>
            <a:ext uri="{FF2B5EF4-FFF2-40B4-BE49-F238E27FC236}">
              <a16:creationId xmlns="" xmlns:a16="http://schemas.microsoft.com/office/drawing/2014/main" id="{65EC0AF9-0703-4392-A8CE-BBE0FD0E98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4" name="53 CuadroTexto">
          <a:extLst>
            <a:ext uri="{FF2B5EF4-FFF2-40B4-BE49-F238E27FC236}">
              <a16:creationId xmlns="" xmlns:a16="http://schemas.microsoft.com/office/drawing/2014/main" id="{9C5A12FA-5824-4183-81B1-240E96D3F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5" name="54 CuadroTexto">
          <a:extLst>
            <a:ext uri="{FF2B5EF4-FFF2-40B4-BE49-F238E27FC236}">
              <a16:creationId xmlns="" xmlns:a16="http://schemas.microsoft.com/office/drawing/2014/main" id="{5D49AA37-2207-40A3-ABD1-EB4F8EE16D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6" name="55 CuadroTexto">
          <a:extLst>
            <a:ext uri="{FF2B5EF4-FFF2-40B4-BE49-F238E27FC236}">
              <a16:creationId xmlns="" xmlns:a16="http://schemas.microsoft.com/office/drawing/2014/main" id="{28E87CF9-333E-49AB-92E9-EFCE8E9A0B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7" name="56 CuadroTexto">
          <a:extLst>
            <a:ext uri="{FF2B5EF4-FFF2-40B4-BE49-F238E27FC236}">
              <a16:creationId xmlns="" xmlns:a16="http://schemas.microsoft.com/office/drawing/2014/main" id="{E5933D5D-33F2-4B31-B3FB-6DEFF1A39E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98" name="57 CuadroTexto">
          <a:extLst>
            <a:ext uri="{FF2B5EF4-FFF2-40B4-BE49-F238E27FC236}">
              <a16:creationId xmlns="" xmlns:a16="http://schemas.microsoft.com/office/drawing/2014/main" id="{8CADD757-5B5C-4087-8AA2-8E9B481E58A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9" name="58 CuadroTexto">
          <a:extLst>
            <a:ext uri="{FF2B5EF4-FFF2-40B4-BE49-F238E27FC236}">
              <a16:creationId xmlns="" xmlns:a16="http://schemas.microsoft.com/office/drawing/2014/main" id="{06B0C494-D2AC-4DEC-A76E-33EDB3B7BB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0" name="59 CuadroTexto">
          <a:extLst>
            <a:ext uri="{FF2B5EF4-FFF2-40B4-BE49-F238E27FC236}">
              <a16:creationId xmlns="" xmlns:a16="http://schemas.microsoft.com/office/drawing/2014/main" id="{07EB9935-78D8-485F-B203-E18EEF6171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1" name="60 CuadroTexto">
          <a:extLst>
            <a:ext uri="{FF2B5EF4-FFF2-40B4-BE49-F238E27FC236}">
              <a16:creationId xmlns="" xmlns:a16="http://schemas.microsoft.com/office/drawing/2014/main" id="{56E56FDD-7A0A-484B-91A3-850AB806DB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02" name="61 CuadroTexto">
          <a:extLst>
            <a:ext uri="{FF2B5EF4-FFF2-40B4-BE49-F238E27FC236}">
              <a16:creationId xmlns="" xmlns:a16="http://schemas.microsoft.com/office/drawing/2014/main" id="{4EBCD2DC-86AD-468D-A5A4-8E45397EDC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3" name="62 CuadroTexto">
          <a:extLst>
            <a:ext uri="{FF2B5EF4-FFF2-40B4-BE49-F238E27FC236}">
              <a16:creationId xmlns="" xmlns:a16="http://schemas.microsoft.com/office/drawing/2014/main" id="{213DE217-67AF-4293-8121-C5889ACFF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4" name="63 CuadroTexto">
          <a:extLst>
            <a:ext uri="{FF2B5EF4-FFF2-40B4-BE49-F238E27FC236}">
              <a16:creationId xmlns="" xmlns:a16="http://schemas.microsoft.com/office/drawing/2014/main" id="{F11089BB-F2DD-4DCA-A092-F4DEB348A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5" name="64 CuadroTexto">
          <a:extLst>
            <a:ext uri="{FF2B5EF4-FFF2-40B4-BE49-F238E27FC236}">
              <a16:creationId xmlns="" xmlns:a16="http://schemas.microsoft.com/office/drawing/2014/main" id="{2F941576-E745-46CA-A972-C119979BDE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6" name="65 CuadroTexto">
          <a:extLst>
            <a:ext uri="{FF2B5EF4-FFF2-40B4-BE49-F238E27FC236}">
              <a16:creationId xmlns="" xmlns:a16="http://schemas.microsoft.com/office/drawing/2014/main" id="{F6F273C0-A6D4-448F-93FA-82EE8817D9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7" name="66 CuadroTexto">
          <a:extLst>
            <a:ext uri="{FF2B5EF4-FFF2-40B4-BE49-F238E27FC236}">
              <a16:creationId xmlns="" xmlns:a16="http://schemas.microsoft.com/office/drawing/2014/main" id="{0B641FFD-55E3-424C-A2EE-3B6509C196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8" name="67 CuadroTexto">
          <a:extLst>
            <a:ext uri="{FF2B5EF4-FFF2-40B4-BE49-F238E27FC236}">
              <a16:creationId xmlns="" xmlns:a16="http://schemas.microsoft.com/office/drawing/2014/main" id="{C2C66158-B548-4EDD-A592-619AC7963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9" name="68 CuadroTexto">
          <a:extLst>
            <a:ext uri="{FF2B5EF4-FFF2-40B4-BE49-F238E27FC236}">
              <a16:creationId xmlns="" xmlns:a16="http://schemas.microsoft.com/office/drawing/2014/main" id="{A8D64FCD-C551-4AAA-B072-086A7DD01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0" name="69 CuadroTexto">
          <a:extLst>
            <a:ext uri="{FF2B5EF4-FFF2-40B4-BE49-F238E27FC236}">
              <a16:creationId xmlns="" xmlns:a16="http://schemas.microsoft.com/office/drawing/2014/main" id="{F275730B-535B-486B-8ADF-DF08421FF6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1" name="70 CuadroTexto">
          <a:extLst>
            <a:ext uri="{FF2B5EF4-FFF2-40B4-BE49-F238E27FC236}">
              <a16:creationId xmlns="" xmlns:a16="http://schemas.microsoft.com/office/drawing/2014/main" id="{2E573963-7ABD-44AC-A4CB-4A18C07BB2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2" name="71 CuadroTexto">
          <a:extLst>
            <a:ext uri="{FF2B5EF4-FFF2-40B4-BE49-F238E27FC236}">
              <a16:creationId xmlns="" xmlns:a16="http://schemas.microsoft.com/office/drawing/2014/main" id="{3FE94B99-11C4-4F3A-993A-7F009B72BF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13" name="72 CuadroTexto">
          <a:extLst>
            <a:ext uri="{FF2B5EF4-FFF2-40B4-BE49-F238E27FC236}">
              <a16:creationId xmlns="" xmlns:a16="http://schemas.microsoft.com/office/drawing/2014/main" id="{1BD0C5A5-CA59-4B3A-A4CC-5C0941036A8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4" name="73 CuadroTexto">
          <a:extLst>
            <a:ext uri="{FF2B5EF4-FFF2-40B4-BE49-F238E27FC236}">
              <a16:creationId xmlns="" xmlns:a16="http://schemas.microsoft.com/office/drawing/2014/main" id="{249070B0-078A-4B87-A6EF-1EEF77CB66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5" name="74 CuadroTexto">
          <a:extLst>
            <a:ext uri="{FF2B5EF4-FFF2-40B4-BE49-F238E27FC236}">
              <a16:creationId xmlns="" xmlns:a16="http://schemas.microsoft.com/office/drawing/2014/main" id="{1A6DAD5A-CF20-4840-8C25-A74A005737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6" name="75 CuadroTexto">
          <a:extLst>
            <a:ext uri="{FF2B5EF4-FFF2-40B4-BE49-F238E27FC236}">
              <a16:creationId xmlns="" xmlns:a16="http://schemas.microsoft.com/office/drawing/2014/main" id="{BB8E99CE-036C-4592-9072-CC3FF8705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17" name="76 CuadroTexto">
          <a:extLst>
            <a:ext uri="{FF2B5EF4-FFF2-40B4-BE49-F238E27FC236}">
              <a16:creationId xmlns="" xmlns:a16="http://schemas.microsoft.com/office/drawing/2014/main" id="{62E58704-667A-42CF-A0F5-BD44C34A5A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8" name="77 CuadroTexto">
          <a:extLst>
            <a:ext uri="{FF2B5EF4-FFF2-40B4-BE49-F238E27FC236}">
              <a16:creationId xmlns="" xmlns:a16="http://schemas.microsoft.com/office/drawing/2014/main" id="{14832B00-6FED-40F9-B7F6-9A1C72BFD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9" name="78 CuadroTexto">
          <a:extLst>
            <a:ext uri="{FF2B5EF4-FFF2-40B4-BE49-F238E27FC236}">
              <a16:creationId xmlns="" xmlns:a16="http://schemas.microsoft.com/office/drawing/2014/main" id="{22C32504-7872-4C43-B65F-636D19CA5F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0" name="79 CuadroTexto">
          <a:extLst>
            <a:ext uri="{FF2B5EF4-FFF2-40B4-BE49-F238E27FC236}">
              <a16:creationId xmlns="" xmlns:a16="http://schemas.microsoft.com/office/drawing/2014/main" id="{B05A2B13-D88F-4C8C-BEA4-FFB56248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1" name="80 CuadroTexto">
          <a:extLst>
            <a:ext uri="{FF2B5EF4-FFF2-40B4-BE49-F238E27FC236}">
              <a16:creationId xmlns="" xmlns:a16="http://schemas.microsoft.com/office/drawing/2014/main" id="{262D5C07-E3F5-4BA7-8CDE-D9474A876F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2" name="81 CuadroTexto">
          <a:extLst>
            <a:ext uri="{FF2B5EF4-FFF2-40B4-BE49-F238E27FC236}">
              <a16:creationId xmlns="" xmlns:a16="http://schemas.microsoft.com/office/drawing/2014/main" id="{FD3E07DD-C4EC-4A10-84F5-9F07FEBEA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3" name="82 CuadroTexto">
          <a:extLst>
            <a:ext uri="{FF2B5EF4-FFF2-40B4-BE49-F238E27FC236}">
              <a16:creationId xmlns="" xmlns:a16="http://schemas.microsoft.com/office/drawing/2014/main" id="{3629FF38-7BF3-44ED-9762-0D3D03EF8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4" name="83 CuadroTexto">
          <a:extLst>
            <a:ext uri="{FF2B5EF4-FFF2-40B4-BE49-F238E27FC236}">
              <a16:creationId xmlns="" xmlns:a16="http://schemas.microsoft.com/office/drawing/2014/main" id="{7BFEAA8D-DAAD-46E6-8C39-D4D379CB8E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5" name="84 CuadroTexto">
          <a:extLst>
            <a:ext uri="{FF2B5EF4-FFF2-40B4-BE49-F238E27FC236}">
              <a16:creationId xmlns="" xmlns:a16="http://schemas.microsoft.com/office/drawing/2014/main" id="{43FCBAEA-C4E3-4620-8D95-5619EA44DC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6" name="85 CuadroTexto">
          <a:extLst>
            <a:ext uri="{FF2B5EF4-FFF2-40B4-BE49-F238E27FC236}">
              <a16:creationId xmlns="" xmlns:a16="http://schemas.microsoft.com/office/drawing/2014/main" id="{F1AB8CFA-5B0A-44CF-A2B3-E8FAA869C1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7" name="86 CuadroTexto">
          <a:extLst>
            <a:ext uri="{FF2B5EF4-FFF2-40B4-BE49-F238E27FC236}">
              <a16:creationId xmlns="" xmlns:a16="http://schemas.microsoft.com/office/drawing/2014/main" id="{D77072B0-A31C-4C69-A829-418475336F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28" name="87 CuadroTexto">
          <a:extLst>
            <a:ext uri="{FF2B5EF4-FFF2-40B4-BE49-F238E27FC236}">
              <a16:creationId xmlns="" xmlns:a16="http://schemas.microsoft.com/office/drawing/2014/main" id="{73133202-23D9-433F-8422-6A2B689C632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9" name="88 CuadroTexto">
          <a:extLst>
            <a:ext uri="{FF2B5EF4-FFF2-40B4-BE49-F238E27FC236}">
              <a16:creationId xmlns="" xmlns:a16="http://schemas.microsoft.com/office/drawing/2014/main" id="{32C171D2-1E70-4174-8AE7-43C98E77C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0" name="89 CuadroTexto">
          <a:extLst>
            <a:ext uri="{FF2B5EF4-FFF2-40B4-BE49-F238E27FC236}">
              <a16:creationId xmlns="" xmlns:a16="http://schemas.microsoft.com/office/drawing/2014/main" id="{D24714CB-B654-4A91-A2D2-770F05259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1" name="90 CuadroTexto">
          <a:extLst>
            <a:ext uri="{FF2B5EF4-FFF2-40B4-BE49-F238E27FC236}">
              <a16:creationId xmlns="" xmlns:a16="http://schemas.microsoft.com/office/drawing/2014/main" id="{EE574841-C295-467C-97D2-45D8C89D0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32" name="91 CuadroTexto">
          <a:extLst>
            <a:ext uri="{FF2B5EF4-FFF2-40B4-BE49-F238E27FC236}">
              <a16:creationId xmlns="" xmlns:a16="http://schemas.microsoft.com/office/drawing/2014/main" id="{DFB78F99-2DD4-4C88-8949-F531EB9F9D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3" name="92 CuadroTexto">
          <a:extLst>
            <a:ext uri="{FF2B5EF4-FFF2-40B4-BE49-F238E27FC236}">
              <a16:creationId xmlns="" xmlns:a16="http://schemas.microsoft.com/office/drawing/2014/main" id="{3831138F-684B-4A9C-965F-9B28137400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4" name="93 CuadroTexto">
          <a:extLst>
            <a:ext uri="{FF2B5EF4-FFF2-40B4-BE49-F238E27FC236}">
              <a16:creationId xmlns="" xmlns:a16="http://schemas.microsoft.com/office/drawing/2014/main" id="{BE9DF449-F3A2-4BB1-973A-2FCE8E63E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5" name="94 CuadroTexto">
          <a:extLst>
            <a:ext uri="{FF2B5EF4-FFF2-40B4-BE49-F238E27FC236}">
              <a16:creationId xmlns="" xmlns:a16="http://schemas.microsoft.com/office/drawing/2014/main" id="{726B88B0-9513-499E-9B03-39F2F3D3E3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6" name="95 CuadroTexto">
          <a:extLst>
            <a:ext uri="{FF2B5EF4-FFF2-40B4-BE49-F238E27FC236}">
              <a16:creationId xmlns="" xmlns:a16="http://schemas.microsoft.com/office/drawing/2014/main" id="{B7B9345E-7072-4EA5-8954-A13B706F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7" name="96 CuadroTexto">
          <a:extLst>
            <a:ext uri="{FF2B5EF4-FFF2-40B4-BE49-F238E27FC236}">
              <a16:creationId xmlns="" xmlns:a16="http://schemas.microsoft.com/office/drawing/2014/main" id="{A14C650A-18BB-4061-A479-4C07625CE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8" name="97 CuadroTexto">
          <a:extLst>
            <a:ext uri="{FF2B5EF4-FFF2-40B4-BE49-F238E27FC236}">
              <a16:creationId xmlns="" xmlns:a16="http://schemas.microsoft.com/office/drawing/2014/main" id="{C8F00C63-85FB-4E01-938D-A0949F0F8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9" name="98 CuadroTexto">
          <a:extLst>
            <a:ext uri="{FF2B5EF4-FFF2-40B4-BE49-F238E27FC236}">
              <a16:creationId xmlns="" xmlns:a16="http://schemas.microsoft.com/office/drawing/2014/main" id="{9BAD23E7-2748-40F7-8EBF-081A7CF2B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0" name="99 CuadroTexto">
          <a:extLst>
            <a:ext uri="{FF2B5EF4-FFF2-40B4-BE49-F238E27FC236}">
              <a16:creationId xmlns="" xmlns:a16="http://schemas.microsoft.com/office/drawing/2014/main" id="{C1E240DC-63CF-4F85-9E24-193DE470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1" name="100 CuadroTexto">
          <a:extLst>
            <a:ext uri="{FF2B5EF4-FFF2-40B4-BE49-F238E27FC236}">
              <a16:creationId xmlns="" xmlns:a16="http://schemas.microsoft.com/office/drawing/2014/main" id="{B93E4513-CF76-4340-B4A2-FC3DA17C58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2" name="101 CuadroTexto">
          <a:extLst>
            <a:ext uri="{FF2B5EF4-FFF2-40B4-BE49-F238E27FC236}">
              <a16:creationId xmlns="" xmlns:a16="http://schemas.microsoft.com/office/drawing/2014/main" id="{743056AB-49C3-43F8-A798-B00A3559E7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43" name="102 CuadroTexto">
          <a:extLst>
            <a:ext uri="{FF2B5EF4-FFF2-40B4-BE49-F238E27FC236}">
              <a16:creationId xmlns="" xmlns:a16="http://schemas.microsoft.com/office/drawing/2014/main" id="{C60C40A4-30C7-454C-8B78-AFD718B855D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4" name="103 CuadroTexto">
          <a:extLst>
            <a:ext uri="{FF2B5EF4-FFF2-40B4-BE49-F238E27FC236}">
              <a16:creationId xmlns="" xmlns:a16="http://schemas.microsoft.com/office/drawing/2014/main" id="{A3C22AAF-7FD2-4825-AF23-68A8161B75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5" name="104 CuadroTexto">
          <a:extLst>
            <a:ext uri="{FF2B5EF4-FFF2-40B4-BE49-F238E27FC236}">
              <a16:creationId xmlns="" xmlns:a16="http://schemas.microsoft.com/office/drawing/2014/main" id="{189E8A2D-ABB6-41E5-99A2-0242421DC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6" name="105 CuadroTexto">
          <a:extLst>
            <a:ext uri="{FF2B5EF4-FFF2-40B4-BE49-F238E27FC236}">
              <a16:creationId xmlns="" xmlns:a16="http://schemas.microsoft.com/office/drawing/2014/main" id="{B3586B1A-8404-454B-B46A-1706B3CC2F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47" name="106 CuadroTexto">
          <a:extLst>
            <a:ext uri="{FF2B5EF4-FFF2-40B4-BE49-F238E27FC236}">
              <a16:creationId xmlns="" xmlns:a16="http://schemas.microsoft.com/office/drawing/2014/main" id="{409FEA57-7E82-414B-8D80-EB1B78478A2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8" name="107 CuadroTexto">
          <a:extLst>
            <a:ext uri="{FF2B5EF4-FFF2-40B4-BE49-F238E27FC236}">
              <a16:creationId xmlns="" xmlns:a16="http://schemas.microsoft.com/office/drawing/2014/main" id="{16E0E017-812C-4A63-84DB-BF82911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9" name="108 CuadroTexto">
          <a:extLst>
            <a:ext uri="{FF2B5EF4-FFF2-40B4-BE49-F238E27FC236}">
              <a16:creationId xmlns="" xmlns:a16="http://schemas.microsoft.com/office/drawing/2014/main" id="{94A7ED30-CC07-44F6-827C-7AFD0AD524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0" name="109 CuadroTexto">
          <a:extLst>
            <a:ext uri="{FF2B5EF4-FFF2-40B4-BE49-F238E27FC236}">
              <a16:creationId xmlns="" xmlns:a16="http://schemas.microsoft.com/office/drawing/2014/main" id="{06B42049-190F-40F3-B1D0-BB5E2B337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1" name="110 CuadroTexto">
          <a:extLst>
            <a:ext uri="{FF2B5EF4-FFF2-40B4-BE49-F238E27FC236}">
              <a16:creationId xmlns="" xmlns:a16="http://schemas.microsoft.com/office/drawing/2014/main" id="{6EA8B6CA-535D-4C91-9E14-9D1949F86E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2" name="111 CuadroTexto">
          <a:extLst>
            <a:ext uri="{FF2B5EF4-FFF2-40B4-BE49-F238E27FC236}">
              <a16:creationId xmlns="" xmlns:a16="http://schemas.microsoft.com/office/drawing/2014/main" id="{8ECC9F06-9DED-4E0D-990F-CA86AF5D5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3" name="112 CuadroTexto">
          <a:extLst>
            <a:ext uri="{FF2B5EF4-FFF2-40B4-BE49-F238E27FC236}">
              <a16:creationId xmlns="" xmlns:a16="http://schemas.microsoft.com/office/drawing/2014/main" id="{83FEA9CA-CBB9-4D69-8481-EF79133B84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4" name="113 CuadroTexto">
          <a:extLst>
            <a:ext uri="{FF2B5EF4-FFF2-40B4-BE49-F238E27FC236}">
              <a16:creationId xmlns="" xmlns:a16="http://schemas.microsoft.com/office/drawing/2014/main" id="{C842116A-3679-4F1F-B925-B43CC75598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5" name="114 CuadroTexto">
          <a:extLst>
            <a:ext uri="{FF2B5EF4-FFF2-40B4-BE49-F238E27FC236}">
              <a16:creationId xmlns="" xmlns:a16="http://schemas.microsoft.com/office/drawing/2014/main" id="{CAC35E75-E2C1-4553-A388-04A414967E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6" name="115 CuadroTexto">
          <a:extLst>
            <a:ext uri="{FF2B5EF4-FFF2-40B4-BE49-F238E27FC236}">
              <a16:creationId xmlns="" xmlns:a16="http://schemas.microsoft.com/office/drawing/2014/main" id="{6C146FEA-B78D-4445-B0CB-71DF931A61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7" name="116 CuadroTexto">
          <a:extLst>
            <a:ext uri="{FF2B5EF4-FFF2-40B4-BE49-F238E27FC236}">
              <a16:creationId xmlns="" xmlns:a16="http://schemas.microsoft.com/office/drawing/2014/main" id="{E28A16EB-7D98-44F4-AEFD-3D0564F950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58" name="117 CuadroTexto">
          <a:extLst>
            <a:ext uri="{FF2B5EF4-FFF2-40B4-BE49-F238E27FC236}">
              <a16:creationId xmlns="" xmlns:a16="http://schemas.microsoft.com/office/drawing/2014/main" id="{6439B03C-3C0B-4042-95E9-1D1E33FF8FC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9" name="118 CuadroTexto">
          <a:extLst>
            <a:ext uri="{FF2B5EF4-FFF2-40B4-BE49-F238E27FC236}">
              <a16:creationId xmlns="" xmlns:a16="http://schemas.microsoft.com/office/drawing/2014/main" id="{42F2D47C-3FBD-488D-A445-1E6E7E01C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0" name="119 CuadroTexto">
          <a:extLst>
            <a:ext uri="{FF2B5EF4-FFF2-40B4-BE49-F238E27FC236}">
              <a16:creationId xmlns="" xmlns:a16="http://schemas.microsoft.com/office/drawing/2014/main" id="{9B7C3863-B531-4386-BFE4-A919D310EC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1" name="120 CuadroTexto">
          <a:extLst>
            <a:ext uri="{FF2B5EF4-FFF2-40B4-BE49-F238E27FC236}">
              <a16:creationId xmlns="" xmlns:a16="http://schemas.microsoft.com/office/drawing/2014/main" id="{9E3E74FA-6CE3-49E3-B22B-13EC53C47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62" name="121 CuadroTexto">
          <a:extLst>
            <a:ext uri="{FF2B5EF4-FFF2-40B4-BE49-F238E27FC236}">
              <a16:creationId xmlns="" xmlns:a16="http://schemas.microsoft.com/office/drawing/2014/main" id="{4FF4E1B4-9E7C-4AE2-8E4E-EBFB71D53A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3" name="122 CuadroTexto">
          <a:extLst>
            <a:ext uri="{FF2B5EF4-FFF2-40B4-BE49-F238E27FC236}">
              <a16:creationId xmlns="" xmlns:a16="http://schemas.microsoft.com/office/drawing/2014/main" id="{504EA778-DBA8-4ABF-8E0D-39E0DA207E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4" name="123 CuadroTexto">
          <a:extLst>
            <a:ext uri="{FF2B5EF4-FFF2-40B4-BE49-F238E27FC236}">
              <a16:creationId xmlns="" xmlns:a16="http://schemas.microsoft.com/office/drawing/2014/main" id="{CEF4CB12-5633-417A-96C2-40F9C8BA8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5" name="124 CuadroTexto">
          <a:extLst>
            <a:ext uri="{FF2B5EF4-FFF2-40B4-BE49-F238E27FC236}">
              <a16:creationId xmlns="" xmlns:a16="http://schemas.microsoft.com/office/drawing/2014/main" id="{08F851DE-B3A3-4A0A-9A9A-6E92425F7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6" name="125 CuadroTexto">
          <a:extLst>
            <a:ext uri="{FF2B5EF4-FFF2-40B4-BE49-F238E27FC236}">
              <a16:creationId xmlns="" xmlns:a16="http://schemas.microsoft.com/office/drawing/2014/main" id="{51656BBF-CC8A-4AAF-9C02-2CA46A27BA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7" name="126 CuadroTexto">
          <a:extLst>
            <a:ext uri="{FF2B5EF4-FFF2-40B4-BE49-F238E27FC236}">
              <a16:creationId xmlns="" xmlns:a16="http://schemas.microsoft.com/office/drawing/2014/main" id="{088AEE3F-9C91-49B1-BAF5-92613FC84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8" name="127 CuadroTexto">
          <a:extLst>
            <a:ext uri="{FF2B5EF4-FFF2-40B4-BE49-F238E27FC236}">
              <a16:creationId xmlns="" xmlns:a16="http://schemas.microsoft.com/office/drawing/2014/main" id="{88701458-4DFE-4157-AE36-014F78C33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9" name="128 CuadroTexto">
          <a:extLst>
            <a:ext uri="{FF2B5EF4-FFF2-40B4-BE49-F238E27FC236}">
              <a16:creationId xmlns="" xmlns:a16="http://schemas.microsoft.com/office/drawing/2014/main" id="{C3363CF9-F8E9-4487-A467-A3DC75507B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0" name="129 CuadroTexto">
          <a:extLst>
            <a:ext uri="{FF2B5EF4-FFF2-40B4-BE49-F238E27FC236}">
              <a16:creationId xmlns="" xmlns:a16="http://schemas.microsoft.com/office/drawing/2014/main" id="{A1701DA7-5503-449D-9002-C482C1F038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1" name="130 CuadroTexto">
          <a:extLst>
            <a:ext uri="{FF2B5EF4-FFF2-40B4-BE49-F238E27FC236}">
              <a16:creationId xmlns="" xmlns:a16="http://schemas.microsoft.com/office/drawing/2014/main" id="{074A39E5-C46F-4B88-9C4E-C8EBF05877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2" name="131 CuadroTexto">
          <a:extLst>
            <a:ext uri="{FF2B5EF4-FFF2-40B4-BE49-F238E27FC236}">
              <a16:creationId xmlns="" xmlns:a16="http://schemas.microsoft.com/office/drawing/2014/main" id="{20E3014E-D1DD-4BC8-B0D0-4F0B8857F5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73" name="132 CuadroTexto">
          <a:extLst>
            <a:ext uri="{FF2B5EF4-FFF2-40B4-BE49-F238E27FC236}">
              <a16:creationId xmlns="" xmlns:a16="http://schemas.microsoft.com/office/drawing/2014/main" id="{BF1E3E52-1F23-41BD-8526-366253AC7A3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4" name="133 CuadroTexto">
          <a:extLst>
            <a:ext uri="{FF2B5EF4-FFF2-40B4-BE49-F238E27FC236}">
              <a16:creationId xmlns="" xmlns:a16="http://schemas.microsoft.com/office/drawing/2014/main" id="{6FF79AFE-F657-459A-A8B2-1F309B8A21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5" name="134 CuadroTexto">
          <a:extLst>
            <a:ext uri="{FF2B5EF4-FFF2-40B4-BE49-F238E27FC236}">
              <a16:creationId xmlns="" xmlns:a16="http://schemas.microsoft.com/office/drawing/2014/main" id="{CE676106-DD40-43BE-84BA-C355D5F24E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6" name="135 CuadroTexto">
          <a:extLst>
            <a:ext uri="{FF2B5EF4-FFF2-40B4-BE49-F238E27FC236}">
              <a16:creationId xmlns="" xmlns:a16="http://schemas.microsoft.com/office/drawing/2014/main" id="{3AAC5BC4-DEED-4928-A957-98456545D3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77" name="136 CuadroTexto">
          <a:extLst>
            <a:ext uri="{FF2B5EF4-FFF2-40B4-BE49-F238E27FC236}">
              <a16:creationId xmlns="" xmlns:a16="http://schemas.microsoft.com/office/drawing/2014/main" id="{4971B467-DCA5-4ABC-AC0B-8D01C40FAFC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8" name="137 CuadroTexto">
          <a:extLst>
            <a:ext uri="{FF2B5EF4-FFF2-40B4-BE49-F238E27FC236}">
              <a16:creationId xmlns="" xmlns:a16="http://schemas.microsoft.com/office/drawing/2014/main" id="{676AE016-0BF4-4832-8E1E-1AA215B4C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9" name="138 CuadroTexto">
          <a:extLst>
            <a:ext uri="{FF2B5EF4-FFF2-40B4-BE49-F238E27FC236}">
              <a16:creationId xmlns="" xmlns:a16="http://schemas.microsoft.com/office/drawing/2014/main" id="{69368233-F06D-4609-930E-E1C5709F2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0" name="139 CuadroTexto">
          <a:extLst>
            <a:ext uri="{FF2B5EF4-FFF2-40B4-BE49-F238E27FC236}">
              <a16:creationId xmlns="" xmlns:a16="http://schemas.microsoft.com/office/drawing/2014/main" id="{36321FC7-9C4A-40EE-A879-CB336DCF1B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1" name="140 CuadroTexto">
          <a:extLst>
            <a:ext uri="{FF2B5EF4-FFF2-40B4-BE49-F238E27FC236}">
              <a16:creationId xmlns="" xmlns:a16="http://schemas.microsoft.com/office/drawing/2014/main" id="{31C46E7A-2137-499E-9FFA-836FA1F0F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2" name="141 CuadroTexto">
          <a:extLst>
            <a:ext uri="{FF2B5EF4-FFF2-40B4-BE49-F238E27FC236}">
              <a16:creationId xmlns="" xmlns:a16="http://schemas.microsoft.com/office/drawing/2014/main" id="{F1A81F77-9B1C-41EC-BD2C-88B2962CA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3" name="142 CuadroTexto">
          <a:extLst>
            <a:ext uri="{FF2B5EF4-FFF2-40B4-BE49-F238E27FC236}">
              <a16:creationId xmlns="" xmlns:a16="http://schemas.microsoft.com/office/drawing/2014/main" id="{19869596-5055-4005-A3D3-391474030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4" name="143 CuadroTexto">
          <a:extLst>
            <a:ext uri="{FF2B5EF4-FFF2-40B4-BE49-F238E27FC236}">
              <a16:creationId xmlns="" xmlns:a16="http://schemas.microsoft.com/office/drawing/2014/main" id="{6A963FEE-F2C8-4F87-8C2B-FDE972C70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5" name="144 CuadroTexto">
          <a:extLst>
            <a:ext uri="{FF2B5EF4-FFF2-40B4-BE49-F238E27FC236}">
              <a16:creationId xmlns="" xmlns:a16="http://schemas.microsoft.com/office/drawing/2014/main" id="{BDE37294-8209-43B2-8FCF-CB7E044A2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6" name="145 CuadroTexto">
          <a:extLst>
            <a:ext uri="{FF2B5EF4-FFF2-40B4-BE49-F238E27FC236}">
              <a16:creationId xmlns="" xmlns:a16="http://schemas.microsoft.com/office/drawing/2014/main" id="{FF79491A-8B77-4F1E-9CB2-F3EE824DD6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7" name="146 CuadroTexto">
          <a:extLst>
            <a:ext uri="{FF2B5EF4-FFF2-40B4-BE49-F238E27FC236}">
              <a16:creationId xmlns="" xmlns:a16="http://schemas.microsoft.com/office/drawing/2014/main" id="{5BBAC1C1-8050-4170-895A-A8BEC23820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88" name="147 CuadroTexto">
          <a:extLst>
            <a:ext uri="{FF2B5EF4-FFF2-40B4-BE49-F238E27FC236}">
              <a16:creationId xmlns="" xmlns:a16="http://schemas.microsoft.com/office/drawing/2014/main" id="{8BD4B98F-90D6-4FA2-AB0B-D8A04F899BD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9" name="148 CuadroTexto">
          <a:extLst>
            <a:ext uri="{FF2B5EF4-FFF2-40B4-BE49-F238E27FC236}">
              <a16:creationId xmlns="" xmlns:a16="http://schemas.microsoft.com/office/drawing/2014/main" id="{6A80D6D2-54EB-4F49-B9A0-D922B41B9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0" name="149 CuadroTexto">
          <a:extLst>
            <a:ext uri="{FF2B5EF4-FFF2-40B4-BE49-F238E27FC236}">
              <a16:creationId xmlns="" xmlns:a16="http://schemas.microsoft.com/office/drawing/2014/main" id="{22AC6972-6163-42A8-A313-4FB42F318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1" name="150 CuadroTexto">
          <a:extLst>
            <a:ext uri="{FF2B5EF4-FFF2-40B4-BE49-F238E27FC236}">
              <a16:creationId xmlns="" xmlns:a16="http://schemas.microsoft.com/office/drawing/2014/main" id="{A19855D2-CB25-4FAB-AD9A-22D839AE27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92" name="151 CuadroTexto">
          <a:extLst>
            <a:ext uri="{FF2B5EF4-FFF2-40B4-BE49-F238E27FC236}">
              <a16:creationId xmlns="" xmlns:a16="http://schemas.microsoft.com/office/drawing/2014/main" id="{2E75083A-959F-427A-AE4D-2A4A9475C1E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3" name="152 CuadroTexto">
          <a:extLst>
            <a:ext uri="{FF2B5EF4-FFF2-40B4-BE49-F238E27FC236}">
              <a16:creationId xmlns="" xmlns:a16="http://schemas.microsoft.com/office/drawing/2014/main" id="{8A432D72-5548-4919-B5A7-6C0997FE56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4" name="153 CuadroTexto">
          <a:extLst>
            <a:ext uri="{FF2B5EF4-FFF2-40B4-BE49-F238E27FC236}">
              <a16:creationId xmlns="" xmlns:a16="http://schemas.microsoft.com/office/drawing/2014/main" id="{A8501CF0-92EE-4390-B1A7-5F5A9F857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5" name="154 CuadroTexto">
          <a:extLst>
            <a:ext uri="{FF2B5EF4-FFF2-40B4-BE49-F238E27FC236}">
              <a16:creationId xmlns="" xmlns:a16="http://schemas.microsoft.com/office/drawing/2014/main" id="{0BA1FB4C-3F52-45B0-9E43-979A70C26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6" name="155 CuadroTexto">
          <a:extLst>
            <a:ext uri="{FF2B5EF4-FFF2-40B4-BE49-F238E27FC236}">
              <a16:creationId xmlns="" xmlns:a16="http://schemas.microsoft.com/office/drawing/2014/main" id="{1DEBF3DE-A4B1-4E13-A7D0-225B213557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7" name="156 CuadroTexto">
          <a:extLst>
            <a:ext uri="{FF2B5EF4-FFF2-40B4-BE49-F238E27FC236}">
              <a16:creationId xmlns="" xmlns:a16="http://schemas.microsoft.com/office/drawing/2014/main" id="{67D9B5A9-C5B3-49BF-9DDF-D86029D1C8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8" name="157 CuadroTexto">
          <a:extLst>
            <a:ext uri="{FF2B5EF4-FFF2-40B4-BE49-F238E27FC236}">
              <a16:creationId xmlns="" xmlns:a16="http://schemas.microsoft.com/office/drawing/2014/main" id="{196A1B85-CDF3-457E-BFB0-3630CDC02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9" name="158 CuadroTexto">
          <a:extLst>
            <a:ext uri="{FF2B5EF4-FFF2-40B4-BE49-F238E27FC236}">
              <a16:creationId xmlns="" xmlns:a16="http://schemas.microsoft.com/office/drawing/2014/main" id="{C0C6FA3A-FA11-49BF-A097-5DA3FD40B2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0" name="159 CuadroTexto">
          <a:extLst>
            <a:ext uri="{FF2B5EF4-FFF2-40B4-BE49-F238E27FC236}">
              <a16:creationId xmlns="" xmlns:a16="http://schemas.microsoft.com/office/drawing/2014/main" id="{8BBD377A-FDFA-4806-8686-71344988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1" name="160 CuadroTexto">
          <a:extLst>
            <a:ext uri="{FF2B5EF4-FFF2-40B4-BE49-F238E27FC236}">
              <a16:creationId xmlns="" xmlns:a16="http://schemas.microsoft.com/office/drawing/2014/main" id="{71EC1D3F-93BA-455B-98A0-84F382A0FE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2" name="161 CuadroTexto">
          <a:extLst>
            <a:ext uri="{FF2B5EF4-FFF2-40B4-BE49-F238E27FC236}">
              <a16:creationId xmlns="" xmlns:a16="http://schemas.microsoft.com/office/drawing/2014/main" id="{FAA15235-E6FC-4AFD-8E0B-73CE6B3954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03" name="162 CuadroTexto">
          <a:extLst>
            <a:ext uri="{FF2B5EF4-FFF2-40B4-BE49-F238E27FC236}">
              <a16:creationId xmlns="" xmlns:a16="http://schemas.microsoft.com/office/drawing/2014/main" id="{9F41BD75-4D61-473C-8112-5C439766450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4" name="163 CuadroTexto">
          <a:extLst>
            <a:ext uri="{FF2B5EF4-FFF2-40B4-BE49-F238E27FC236}">
              <a16:creationId xmlns="" xmlns:a16="http://schemas.microsoft.com/office/drawing/2014/main" id="{2DDE2B80-41F1-4EAF-87CE-F0AE4164D0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5" name="164 CuadroTexto">
          <a:extLst>
            <a:ext uri="{FF2B5EF4-FFF2-40B4-BE49-F238E27FC236}">
              <a16:creationId xmlns="" xmlns:a16="http://schemas.microsoft.com/office/drawing/2014/main" id="{1946AA81-31C6-4CEE-B6D8-5A8FF4C6D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6" name="165 CuadroTexto">
          <a:extLst>
            <a:ext uri="{FF2B5EF4-FFF2-40B4-BE49-F238E27FC236}">
              <a16:creationId xmlns="" xmlns:a16="http://schemas.microsoft.com/office/drawing/2014/main" id="{9B60C945-E929-49BA-B013-C40826461B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07" name="166 CuadroTexto">
          <a:extLst>
            <a:ext uri="{FF2B5EF4-FFF2-40B4-BE49-F238E27FC236}">
              <a16:creationId xmlns="" xmlns:a16="http://schemas.microsoft.com/office/drawing/2014/main" id="{C4B83544-0FFB-430E-8383-FC6C8DDF583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8" name="167 CuadroTexto">
          <a:extLst>
            <a:ext uri="{FF2B5EF4-FFF2-40B4-BE49-F238E27FC236}">
              <a16:creationId xmlns="" xmlns:a16="http://schemas.microsoft.com/office/drawing/2014/main" id="{78FA4DF1-6F31-43D0-B83C-6C5B56ECF1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9" name="168 CuadroTexto">
          <a:extLst>
            <a:ext uri="{FF2B5EF4-FFF2-40B4-BE49-F238E27FC236}">
              <a16:creationId xmlns="" xmlns:a16="http://schemas.microsoft.com/office/drawing/2014/main" id="{95EEB3AC-90E9-4FFE-BD82-1EE2E65AD8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0" name="169 CuadroTexto">
          <a:extLst>
            <a:ext uri="{FF2B5EF4-FFF2-40B4-BE49-F238E27FC236}">
              <a16:creationId xmlns="" xmlns:a16="http://schemas.microsoft.com/office/drawing/2014/main" id="{F1E4A0BF-E291-4763-954C-A42A3C0516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1" name="170 CuadroTexto">
          <a:extLst>
            <a:ext uri="{FF2B5EF4-FFF2-40B4-BE49-F238E27FC236}">
              <a16:creationId xmlns="" xmlns:a16="http://schemas.microsoft.com/office/drawing/2014/main" id="{8355C39C-4A50-4D63-A2F5-56B43DC32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2" name="171 CuadroTexto">
          <a:extLst>
            <a:ext uri="{FF2B5EF4-FFF2-40B4-BE49-F238E27FC236}">
              <a16:creationId xmlns="" xmlns:a16="http://schemas.microsoft.com/office/drawing/2014/main" id="{AE795ED6-D203-4A39-8CD3-5960EE1669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3" name="172 CuadroTexto">
          <a:extLst>
            <a:ext uri="{FF2B5EF4-FFF2-40B4-BE49-F238E27FC236}">
              <a16:creationId xmlns="" xmlns:a16="http://schemas.microsoft.com/office/drawing/2014/main" id="{91C0BF5F-FB3B-4901-A248-84993DF115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4" name="173 CuadroTexto">
          <a:extLst>
            <a:ext uri="{FF2B5EF4-FFF2-40B4-BE49-F238E27FC236}">
              <a16:creationId xmlns="" xmlns:a16="http://schemas.microsoft.com/office/drawing/2014/main" id="{77130EE0-145C-4B5F-9CCF-932CC6F071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5" name="174 CuadroTexto">
          <a:extLst>
            <a:ext uri="{FF2B5EF4-FFF2-40B4-BE49-F238E27FC236}">
              <a16:creationId xmlns="" xmlns:a16="http://schemas.microsoft.com/office/drawing/2014/main" id="{C9F66F6F-7AAF-4319-B653-FDDF3B4002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6" name="175 CuadroTexto">
          <a:extLst>
            <a:ext uri="{FF2B5EF4-FFF2-40B4-BE49-F238E27FC236}">
              <a16:creationId xmlns="" xmlns:a16="http://schemas.microsoft.com/office/drawing/2014/main" id="{D8D68867-2766-446C-8DD5-583AFE87F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7" name="176 CuadroTexto">
          <a:extLst>
            <a:ext uri="{FF2B5EF4-FFF2-40B4-BE49-F238E27FC236}">
              <a16:creationId xmlns="" xmlns:a16="http://schemas.microsoft.com/office/drawing/2014/main" id="{05DA05A8-755E-4B9C-84E7-AB70C57E2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18" name="177 CuadroTexto">
          <a:extLst>
            <a:ext uri="{FF2B5EF4-FFF2-40B4-BE49-F238E27FC236}">
              <a16:creationId xmlns="" xmlns:a16="http://schemas.microsoft.com/office/drawing/2014/main" id="{770F74C7-4BD3-40B3-A605-8A87CA0883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9" name="178 CuadroTexto">
          <a:extLst>
            <a:ext uri="{FF2B5EF4-FFF2-40B4-BE49-F238E27FC236}">
              <a16:creationId xmlns="" xmlns:a16="http://schemas.microsoft.com/office/drawing/2014/main" id="{D4C37662-6E82-47A1-8129-B65215A94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0" name="179 CuadroTexto">
          <a:extLst>
            <a:ext uri="{FF2B5EF4-FFF2-40B4-BE49-F238E27FC236}">
              <a16:creationId xmlns="" xmlns:a16="http://schemas.microsoft.com/office/drawing/2014/main" id="{DFC2AC95-0EE7-4A35-8A8B-26BC38588A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1" name="180 CuadroTexto">
          <a:extLst>
            <a:ext uri="{FF2B5EF4-FFF2-40B4-BE49-F238E27FC236}">
              <a16:creationId xmlns="" xmlns:a16="http://schemas.microsoft.com/office/drawing/2014/main" id="{74B47E7F-C8C7-422B-8DD3-B5A73941EE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22" name="181 CuadroTexto">
          <a:extLst>
            <a:ext uri="{FF2B5EF4-FFF2-40B4-BE49-F238E27FC236}">
              <a16:creationId xmlns="" xmlns:a16="http://schemas.microsoft.com/office/drawing/2014/main" id="{DC250B92-CFEA-4C6F-9282-A78F178D425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3" name="182 CuadroTexto">
          <a:extLst>
            <a:ext uri="{FF2B5EF4-FFF2-40B4-BE49-F238E27FC236}">
              <a16:creationId xmlns="" xmlns:a16="http://schemas.microsoft.com/office/drawing/2014/main" id="{82B74F25-756A-4694-B2E2-0704F089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4" name="183 CuadroTexto">
          <a:extLst>
            <a:ext uri="{FF2B5EF4-FFF2-40B4-BE49-F238E27FC236}">
              <a16:creationId xmlns="" xmlns:a16="http://schemas.microsoft.com/office/drawing/2014/main" id="{F4EA2EC9-E25C-4852-ACD4-A1ED88D3CF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5" name="184 CuadroTexto">
          <a:extLst>
            <a:ext uri="{FF2B5EF4-FFF2-40B4-BE49-F238E27FC236}">
              <a16:creationId xmlns="" xmlns:a16="http://schemas.microsoft.com/office/drawing/2014/main" id="{F992C00C-71BE-4534-8F58-FE10C84F4B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6" name="185 CuadroTexto">
          <a:extLst>
            <a:ext uri="{FF2B5EF4-FFF2-40B4-BE49-F238E27FC236}">
              <a16:creationId xmlns="" xmlns:a16="http://schemas.microsoft.com/office/drawing/2014/main" id="{C5E4CEC1-41DD-414B-9997-F8821E9117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7" name="186 CuadroTexto">
          <a:extLst>
            <a:ext uri="{FF2B5EF4-FFF2-40B4-BE49-F238E27FC236}">
              <a16:creationId xmlns="" xmlns:a16="http://schemas.microsoft.com/office/drawing/2014/main" id="{90D33BB5-32FB-44F7-B2CF-C7DF1F4CE0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8" name="187 CuadroTexto">
          <a:extLst>
            <a:ext uri="{FF2B5EF4-FFF2-40B4-BE49-F238E27FC236}">
              <a16:creationId xmlns="" xmlns:a16="http://schemas.microsoft.com/office/drawing/2014/main" id="{6E678A08-05C9-4B0F-B777-BC5523123D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9" name="188 CuadroTexto">
          <a:extLst>
            <a:ext uri="{FF2B5EF4-FFF2-40B4-BE49-F238E27FC236}">
              <a16:creationId xmlns="" xmlns:a16="http://schemas.microsoft.com/office/drawing/2014/main" id="{0954532F-343C-4915-BAFD-7E09FD531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0" name="189 CuadroTexto">
          <a:extLst>
            <a:ext uri="{FF2B5EF4-FFF2-40B4-BE49-F238E27FC236}">
              <a16:creationId xmlns="" xmlns:a16="http://schemas.microsoft.com/office/drawing/2014/main" id="{4AF12BEC-218B-452B-84C4-57008226B6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1" name="190 CuadroTexto">
          <a:extLst>
            <a:ext uri="{FF2B5EF4-FFF2-40B4-BE49-F238E27FC236}">
              <a16:creationId xmlns="" xmlns:a16="http://schemas.microsoft.com/office/drawing/2014/main" id="{AEAAFDD8-F182-4A58-BB72-3C712251B6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2" name="191 CuadroTexto">
          <a:extLst>
            <a:ext uri="{FF2B5EF4-FFF2-40B4-BE49-F238E27FC236}">
              <a16:creationId xmlns="" xmlns:a16="http://schemas.microsoft.com/office/drawing/2014/main" id="{DC698CD2-988D-4046-B8CB-66FF227C1E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33" name="192 CuadroTexto">
          <a:extLst>
            <a:ext uri="{FF2B5EF4-FFF2-40B4-BE49-F238E27FC236}">
              <a16:creationId xmlns="" xmlns:a16="http://schemas.microsoft.com/office/drawing/2014/main" id="{67E70667-8073-4F0C-BBD9-24F1F6168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4" name="193 CuadroTexto">
          <a:extLst>
            <a:ext uri="{FF2B5EF4-FFF2-40B4-BE49-F238E27FC236}">
              <a16:creationId xmlns="" xmlns:a16="http://schemas.microsoft.com/office/drawing/2014/main" id="{FD4F19A7-65D2-4537-ABD7-096E5F8E6A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5" name="194 CuadroTexto">
          <a:extLst>
            <a:ext uri="{FF2B5EF4-FFF2-40B4-BE49-F238E27FC236}">
              <a16:creationId xmlns="" xmlns:a16="http://schemas.microsoft.com/office/drawing/2014/main" id="{3466CF9A-EADD-4B36-AC2A-DB531C74A0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6" name="195 CuadroTexto">
          <a:extLst>
            <a:ext uri="{FF2B5EF4-FFF2-40B4-BE49-F238E27FC236}">
              <a16:creationId xmlns="" xmlns:a16="http://schemas.microsoft.com/office/drawing/2014/main" id="{60732F80-9D20-4902-8A44-58A9985F3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37" name="196 CuadroTexto">
          <a:extLst>
            <a:ext uri="{FF2B5EF4-FFF2-40B4-BE49-F238E27FC236}">
              <a16:creationId xmlns="" xmlns:a16="http://schemas.microsoft.com/office/drawing/2014/main" id="{24466C1F-C3F3-4353-AA8A-8148AAE0A7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8" name="197 CuadroTexto">
          <a:extLst>
            <a:ext uri="{FF2B5EF4-FFF2-40B4-BE49-F238E27FC236}">
              <a16:creationId xmlns="" xmlns:a16="http://schemas.microsoft.com/office/drawing/2014/main" id="{65871338-E7AD-4011-8AFC-45C155171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9" name="198 CuadroTexto">
          <a:extLst>
            <a:ext uri="{FF2B5EF4-FFF2-40B4-BE49-F238E27FC236}">
              <a16:creationId xmlns="" xmlns:a16="http://schemas.microsoft.com/office/drawing/2014/main" id="{BB1676DA-DFE3-40B9-9360-753E576C79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0" name="199 CuadroTexto">
          <a:extLst>
            <a:ext uri="{FF2B5EF4-FFF2-40B4-BE49-F238E27FC236}">
              <a16:creationId xmlns="" xmlns:a16="http://schemas.microsoft.com/office/drawing/2014/main" id="{5F3F6569-6A1F-4FC3-BA9E-B8C3EB557B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1" name="200 CuadroTexto">
          <a:extLst>
            <a:ext uri="{FF2B5EF4-FFF2-40B4-BE49-F238E27FC236}">
              <a16:creationId xmlns="" xmlns:a16="http://schemas.microsoft.com/office/drawing/2014/main" id="{481D00EC-3328-4855-8561-9012045C9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2" name="201 CuadroTexto">
          <a:extLst>
            <a:ext uri="{FF2B5EF4-FFF2-40B4-BE49-F238E27FC236}">
              <a16:creationId xmlns="" xmlns:a16="http://schemas.microsoft.com/office/drawing/2014/main" id="{7DB3A400-A6A7-47F0-8E9C-90A09D023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3" name="202 CuadroTexto">
          <a:extLst>
            <a:ext uri="{FF2B5EF4-FFF2-40B4-BE49-F238E27FC236}">
              <a16:creationId xmlns="" xmlns:a16="http://schemas.microsoft.com/office/drawing/2014/main" id="{2FCAB413-4F5F-45B2-92EA-06CE5F7B3F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4" name="203 CuadroTexto">
          <a:extLst>
            <a:ext uri="{FF2B5EF4-FFF2-40B4-BE49-F238E27FC236}">
              <a16:creationId xmlns="" xmlns:a16="http://schemas.microsoft.com/office/drawing/2014/main" id="{1A7B1B97-E97C-40DA-94C7-119970971D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5" name="204 CuadroTexto">
          <a:extLst>
            <a:ext uri="{FF2B5EF4-FFF2-40B4-BE49-F238E27FC236}">
              <a16:creationId xmlns="" xmlns:a16="http://schemas.microsoft.com/office/drawing/2014/main" id="{17B99078-82CD-43CF-B428-D07FE659FE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6" name="205 CuadroTexto">
          <a:extLst>
            <a:ext uri="{FF2B5EF4-FFF2-40B4-BE49-F238E27FC236}">
              <a16:creationId xmlns="" xmlns:a16="http://schemas.microsoft.com/office/drawing/2014/main" id="{D6554602-0248-4EF3-864F-64DB42AE27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7" name="206 CuadroTexto">
          <a:extLst>
            <a:ext uri="{FF2B5EF4-FFF2-40B4-BE49-F238E27FC236}">
              <a16:creationId xmlns="" xmlns:a16="http://schemas.microsoft.com/office/drawing/2014/main" id="{08E38A37-D98E-4005-BB4C-87A3D0D2C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48" name="207 CuadroTexto">
          <a:extLst>
            <a:ext uri="{FF2B5EF4-FFF2-40B4-BE49-F238E27FC236}">
              <a16:creationId xmlns="" xmlns:a16="http://schemas.microsoft.com/office/drawing/2014/main" id="{87E64CC3-6C8B-4BD2-8C7A-6C2B72003ED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9" name="208 CuadroTexto">
          <a:extLst>
            <a:ext uri="{FF2B5EF4-FFF2-40B4-BE49-F238E27FC236}">
              <a16:creationId xmlns="" xmlns:a16="http://schemas.microsoft.com/office/drawing/2014/main" id="{1CF0D614-72BB-4E06-83F3-05131C3E4A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0" name="209 CuadroTexto">
          <a:extLst>
            <a:ext uri="{FF2B5EF4-FFF2-40B4-BE49-F238E27FC236}">
              <a16:creationId xmlns="" xmlns:a16="http://schemas.microsoft.com/office/drawing/2014/main" id="{6BCDAA79-F9FD-4642-B447-6DE61CFEB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1" name="210 CuadroTexto">
          <a:extLst>
            <a:ext uri="{FF2B5EF4-FFF2-40B4-BE49-F238E27FC236}">
              <a16:creationId xmlns="" xmlns:a16="http://schemas.microsoft.com/office/drawing/2014/main" id="{2F4E419A-82D7-4E03-BE21-1C6FC40C86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2" name="1 CuadroTexto">
          <a:extLst>
            <a:ext uri="{FF2B5EF4-FFF2-40B4-BE49-F238E27FC236}">
              <a16:creationId xmlns="" xmlns:a16="http://schemas.microsoft.com/office/drawing/2014/main" id="{22C31369-EB8A-47DC-8D7C-F5BFE05CF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3" name="2 CuadroTexto">
          <a:extLst>
            <a:ext uri="{FF2B5EF4-FFF2-40B4-BE49-F238E27FC236}">
              <a16:creationId xmlns="" xmlns:a16="http://schemas.microsoft.com/office/drawing/2014/main" id="{DDEBF6F7-574D-48C1-976C-4F6AE45B88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4" name="3 CuadroTexto">
          <a:extLst>
            <a:ext uri="{FF2B5EF4-FFF2-40B4-BE49-F238E27FC236}">
              <a16:creationId xmlns="" xmlns:a16="http://schemas.microsoft.com/office/drawing/2014/main" id="{67F722D1-3D64-428D-997B-FC397F5D7A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5" name="4 CuadroTexto">
          <a:extLst>
            <a:ext uri="{FF2B5EF4-FFF2-40B4-BE49-F238E27FC236}">
              <a16:creationId xmlns="" xmlns:a16="http://schemas.microsoft.com/office/drawing/2014/main" id="{13F426A8-6350-457C-B112-93765B6EFA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6" name="5 CuadroTexto">
          <a:extLst>
            <a:ext uri="{FF2B5EF4-FFF2-40B4-BE49-F238E27FC236}">
              <a16:creationId xmlns="" xmlns:a16="http://schemas.microsoft.com/office/drawing/2014/main" id="{5C3BC397-88DB-4B94-BD4A-6FAC8A369E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7" name="6 CuadroTexto">
          <a:extLst>
            <a:ext uri="{FF2B5EF4-FFF2-40B4-BE49-F238E27FC236}">
              <a16:creationId xmlns="" xmlns:a16="http://schemas.microsoft.com/office/drawing/2014/main" id="{E610B0AF-5C69-4C34-B53B-16C5141EA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8" name="7 CuadroTexto">
          <a:extLst>
            <a:ext uri="{FF2B5EF4-FFF2-40B4-BE49-F238E27FC236}">
              <a16:creationId xmlns="" xmlns:a16="http://schemas.microsoft.com/office/drawing/2014/main" id="{C09681D2-E0DD-4868-98EE-7A73D3F9DB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9" name="8 CuadroTexto">
          <a:extLst>
            <a:ext uri="{FF2B5EF4-FFF2-40B4-BE49-F238E27FC236}">
              <a16:creationId xmlns="" xmlns:a16="http://schemas.microsoft.com/office/drawing/2014/main" id="{6361E87E-FFB0-4BE5-95DB-0B8C9215C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0" name="9 CuadroTexto">
          <a:extLst>
            <a:ext uri="{FF2B5EF4-FFF2-40B4-BE49-F238E27FC236}">
              <a16:creationId xmlns="" xmlns:a16="http://schemas.microsoft.com/office/drawing/2014/main" id="{4F0270D8-42C7-41D6-BD4A-D057669D86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1" name="10 CuadroTexto">
          <a:extLst>
            <a:ext uri="{FF2B5EF4-FFF2-40B4-BE49-F238E27FC236}">
              <a16:creationId xmlns="" xmlns:a16="http://schemas.microsoft.com/office/drawing/2014/main" id="{422FC2F3-3B11-46D1-BC45-A5A3A0CE2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2" name="11 CuadroTexto">
          <a:extLst>
            <a:ext uri="{FF2B5EF4-FFF2-40B4-BE49-F238E27FC236}">
              <a16:creationId xmlns="" xmlns:a16="http://schemas.microsoft.com/office/drawing/2014/main" id="{7B11BCEC-9238-45FA-BDE1-2F138DB86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3" name="12 CuadroTexto">
          <a:extLst>
            <a:ext uri="{FF2B5EF4-FFF2-40B4-BE49-F238E27FC236}">
              <a16:creationId xmlns="" xmlns:a16="http://schemas.microsoft.com/office/drawing/2014/main" id="{3224BD67-8540-47BB-866B-37FED19C95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4" name="13 CuadroTexto">
          <a:extLst>
            <a:ext uri="{FF2B5EF4-FFF2-40B4-BE49-F238E27FC236}">
              <a16:creationId xmlns="" xmlns:a16="http://schemas.microsoft.com/office/drawing/2014/main" id="{210D8762-4199-4DAD-8FB1-0F7E795C31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5" name="14 CuadroTexto">
          <a:extLst>
            <a:ext uri="{FF2B5EF4-FFF2-40B4-BE49-F238E27FC236}">
              <a16:creationId xmlns="" xmlns:a16="http://schemas.microsoft.com/office/drawing/2014/main" id="{B66E5CE2-3A33-40D4-BA18-CA3B665DBC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6" name="15 CuadroTexto">
          <a:extLst>
            <a:ext uri="{FF2B5EF4-FFF2-40B4-BE49-F238E27FC236}">
              <a16:creationId xmlns="" xmlns:a16="http://schemas.microsoft.com/office/drawing/2014/main" id="{4356FD12-E906-4E18-8FBB-0749FCBBE9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7" name="16 CuadroTexto">
          <a:extLst>
            <a:ext uri="{FF2B5EF4-FFF2-40B4-BE49-F238E27FC236}">
              <a16:creationId xmlns="" xmlns:a16="http://schemas.microsoft.com/office/drawing/2014/main" id="{7D3578B1-158B-43CF-973B-680C9A5CF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8" name="17 CuadroTexto">
          <a:extLst>
            <a:ext uri="{FF2B5EF4-FFF2-40B4-BE49-F238E27FC236}">
              <a16:creationId xmlns="" xmlns:a16="http://schemas.microsoft.com/office/drawing/2014/main" id="{121C0794-94FF-449D-880E-36D4B721A5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9" name="18 CuadroTexto">
          <a:extLst>
            <a:ext uri="{FF2B5EF4-FFF2-40B4-BE49-F238E27FC236}">
              <a16:creationId xmlns="" xmlns:a16="http://schemas.microsoft.com/office/drawing/2014/main" id="{7CB00E98-8BBB-4CE2-9100-862D980125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0" name="19 CuadroTexto">
          <a:extLst>
            <a:ext uri="{FF2B5EF4-FFF2-40B4-BE49-F238E27FC236}">
              <a16:creationId xmlns="" xmlns:a16="http://schemas.microsoft.com/office/drawing/2014/main" id="{985D22E3-C14A-43C0-AC85-01E2B36D91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1" name="20 CuadroTexto">
          <a:extLst>
            <a:ext uri="{FF2B5EF4-FFF2-40B4-BE49-F238E27FC236}">
              <a16:creationId xmlns="" xmlns:a16="http://schemas.microsoft.com/office/drawing/2014/main" id="{B9FC638A-15B1-4957-A790-A284425A6B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2" name="21 CuadroTexto">
          <a:extLst>
            <a:ext uri="{FF2B5EF4-FFF2-40B4-BE49-F238E27FC236}">
              <a16:creationId xmlns="" xmlns:a16="http://schemas.microsoft.com/office/drawing/2014/main" id="{7CA85354-033A-41FA-842A-627F99F17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3" name="22 CuadroTexto">
          <a:extLst>
            <a:ext uri="{FF2B5EF4-FFF2-40B4-BE49-F238E27FC236}">
              <a16:creationId xmlns="" xmlns:a16="http://schemas.microsoft.com/office/drawing/2014/main" id="{20C626BA-E4F8-46FB-A767-1A86CDAE0E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4" name="23 CuadroTexto">
          <a:extLst>
            <a:ext uri="{FF2B5EF4-FFF2-40B4-BE49-F238E27FC236}">
              <a16:creationId xmlns="" xmlns:a16="http://schemas.microsoft.com/office/drawing/2014/main" id="{3479A364-863F-4330-821F-B6C40987D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5" name="24 CuadroTexto">
          <a:extLst>
            <a:ext uri="{FF2B5EF4-FFF2-40B4-BE49-F238E27FC236}">
              <a16:creationId xmlns="" xmlns:a16="http://schemas.microsoft.com/office/drawing/2014/main" id="{57A1BF7E-F64C-47BA-8D7A-FD0694758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6" name="25 CuadroTexto">
          <a:extLst>
            <a:ext uri="{FF2B5EF4-FFF2-40B4-BE49-F238E27FC236}">
              <a16:creationId xmlns="" xmlns:a16="http://schemas.microsoft.com/office/drawing/2014/main" id="{C5B6185C-733A-4E9A-B3FB-F774DBC60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7" name="26 CuadroTexto">
          <a:extLst>
            <a:ext uri="{FF2B5EF4-FFF2-40B4-BE49-F238E27FC236}">
              <a16:creationId xmlns="" xmlns:a16="http://schemas.microsoft.com/office/drawing/2014/main" id="{6CC02519-D426-4860-BB50-F7F636FCAA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8" name="27 CuadroTexto">
          <a:extLst>
            <a:ext uri="{FF2B5EF4-FFF2-40B4-BE49-F238E27FC236}">
              <a16:creationId xmlns="" xmlns:a16="http://schemas.microsoft.com/office/drawing/2014/main" id="{3BDABF2C-8621-49E4-B2FD-98A2A30E5D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9" name="28 CuadroTexto">
          <a:extLst>
            <a:ext uri="{FF2B5EF4-FFF2-40B4-BE49-F238E27FC236}">
              <a16:creationId xmlns="" xmlns:a16="http://schemas.microsoft.com/office/drawing/2014/main" id="{577FC8BB-65E9-418D-BEA2-0F9C02ACDC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0" name="29 CuadroTexto">
          <a:extLst>
            <a:ext uri="{FF2B5EF4-FFF2-40B4-BE49-F238E27FC236}">
              <a16:creationId xmlns="" xmlns:a16="http://schemas.microsoft.com/office/drawing/2014/main" id="{B5275A9A-1801-4BB7-A407-66997A55D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1" name="30 CuadroTexto">
          <a:extLst>
            <a:ext uri="{FF2B5EF4-FFF2-40B4-BE49-F238E27FC236}">
              <a16:creationId xmlns="" xmlns:a16="http://schemas.microsoft.com/office/drawing/2014/main" id="{01F23998-A4B6-4411-AE1E-F32234698A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2" name="31 CuadroTexto">
          <a:extLst>
            <a:ext uri="{FF2B5EF4-FFF2-40B4-BE49-F238E27FC236}">
              <a16:creationId xmlns="" xmlns:a16="http://schemas.microsoft.com/office/drawing/2014/main" id="{AF536139-71C1-4864-A895-EBE93D4580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3" name="32 CuadroTexto">
          <a:extLst>
            <a:ext uri="{FF2B5EF4-FFF2-40B4-BE49-F238E27FC236}">
              <a16:creationId xmlns="" xmlns:a16="http://schemas.microsoft.com/office/drawing/2014/main" id="{94B590A7-4110-402C-8BBB-81521D763B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4" name="33 CuadroTexto">
          <a:extLst>
            <a:ext uri="{FF2B5EF4-FFF2-40B4-BE49-F238E27FC236}">
              <a16:creationId xmlns="" xmlns:a16="http://schemas.microsoft.com/office/drawing/2014/main" id="{F96DF2CE-FF39-4D4D-92DB-95F501175F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5" name="34 CuadroTexto">
          <a:extLst>
            <a:ext uri="{FF2B5EF4-FFF2-40B4-BE49-F238E27FC236}">
              <a16:creationId xmlns="" xmlns:a16="http://schemas.microsoft.com/office/drawing/2014/main" id="{AF03862D-B6C0-42B0-9DB4-DFEF7418CC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6" name="35 CuadroTexto">
          <a:extLst>
            <a:ext uri="{FF2B5EF4-FFF2-40B4-BE49-F238E27FC236}">
              <a16:creationId xmlns="" xmlns:a16="http://schemas.microsoft.com/office/drawing/2014/main" id="{047A0B61-E4F2-4BC8-9ACB-76A1D86738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7" name="36 CuadroTexto">
          <a:extLst>
            <a:ext uri="{FF2B5EF4-FFF2-40B4-BE49-F238E27FC236}">
              <a16:creationId xmlns="" xmlns:a16="http://schemas.microsoft.com/office/drawing/2014/main" id="{F010B1CF-E903-4F50-8130-599F4CEC0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8" name="37 CuadroTexto">
          <a:extLst>
            <a:ext uri="{FF2B5EF4-FFF2-40B4-BE49-F238E27FC236}">
              <a16:creationId xmlns="" xmlns:a16="http://schemas.microsoft.com/office/drawing/2014/main" id="{3FB31BEA-F80E-4A02-9B25-F1CDED8896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9" name="38 CuadroTexto">
          <a:extLst>
            <a:ext uri="{FF2B5EF4-FFF2-40B4-BE49-F238E27FC236}">
              <a16:creationId xmlns="" xmlns:a16="http://schemas.microsoft.com/office/drawing/2014/main" id="{8D28DF2A-9B36-4EE2-8E06-7497228D46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0" name="39 CuadroTexto">
          <a:extLst>
            <a:ext uri="{FF2B5EF4-FFF2-40B4-BE49-F238E27FC236}">
              <a16:creationId xmlns="" xmlns:a16="http://schemas.microsoft.com/office/drawing/2014/main" id="{49FC55FE-B7C3-4DD4-9E0F-472061BAAA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1" name="40 CuadroTexto">
          <a:extLst>
            <a:ext uri="{FF2B5EF4-FFF2-40B4-BE49-F238E27FC236}">
              <a16:creationId xmlns="" xmlns:a16="http://schemas.microsoft.com/office/drawing/2014/main" id="{3A3E9A83-DE4B-4975-9837-35A15296DE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2" name="41 CuadroTexto">
          <a:extLst>
            <a:ext uri="{FF2B5EF4-FFF2-40B4-BE49-F238E27FC236}">
              <a16:creationId xmlns="" xmlns:a16="http://schemas.microsoft.com/office/drawing/2014/main" id="{0B9D5125-B39C-4295-A95B-6FCAC01768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3" name="42 CuadroTexto">
          <a:extLst>
            <a:ext uri="{FF2B5EF4-FFF2-40B4-BE49-F238E27FC236}">
              <a16:creationId xmlns="" xmlns:a16="http://schemas.microsoft.com/office/drawing/2014/main" id="{21DEC4B5-3159-456F-B8A1-66EC32B9A6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4" name="43 CuadroTexto">
          <a:extLst>
            <a:ext uri="{FF2B5EF4-FFF2-40B4-BE49-F238E27FC236}">
              <a16:creationId xmlns="" xmlns:a16="http://schemas.microsoft.com/office/drawing/2014/main" id="{800FB449-E1D5-4C05-9D9B-B9C3839BB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5" name="44 CuadroTexto">
          <a:extLst>
            <a:ext uri="{FF2B5EF4-FFF2-40B4-BE49-F238E27FC236}">
              <a16:creationId xmlns="" xmlns:a16="http://schemas.microsoft.com/office/drawing/2014/main" id="{92365926-F9AC-4155-A6D1-63812CD809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6" name="45 CuadroTexto">
          <a:extLst>
            <a:ext uri="{FF2B5EF4-FFF2-40B4-BE49-F238E27FC236}">
              <a16:creationId xmlns="" xmlns:a16="http://schemas.microsoft.com/office/drawing/2014/main" id="{0D6D80EC-050B-41D2-938B-AADBEB8C7D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7" name="46 CuadroTexto">
          <a:extLst>
            <a:ext uri="{FF2B5EF4-FFF2-40B4-BE49-F238E27FC236}">
              <a16:creationId xmlns="" xmlns:a16="http://schemas.microsoft.com/office/drawing/2014/main" id="{29CCA119-24B7-41D8-8BD6-A9D8B4729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8" name="47 CuadroTexto">
          <a:extLst>
            <a:ext uri="{FF2B5EF4-FFF2-40B4-BE49-F238E27FC236}">
              <a16:creationId xmlns="" xmlns:a16="http://schemas.microsoft.com/office/drawing/2014/main" id="{409C6B11-97B1-46C3-A601-42252FDBC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9" name="48 CuadroTexto">
          <a:extLst>
            <a:ext uri="{FF2B5EF4-FFF2-40B4-BE49-F238E27FC236}">
              <a16:creationId xmlns="" xmlns:a16="http://schemas.microsoft.com/office/drawing/2014/main" id="{2BBCF803-AD32-400B-945F-87D9E87A9E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0" name="49 CuadroTexto">
          <a:extLst>
            <a:ext uri="{FF2B5EF4-FFF2-40B4-BE49-F238E27FC236}">
              <a16:creationId xmlns="" xmlns:a16="http://schemas.microsoft.com/office/drawing/2014/main" id="{65B46E7A-DD68-499C-8D59-92101FA51C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1" name="50 CuadroTexto">
          <a:extLst>
            <a:ext uri="{FF2B5EF4-FFF2-40B4-BE49-F238E27FC236}">
              <a16:creationId xmlns="" xmlns:a16="http://schemas.microsoft.com/office/drawing/2014/main" id="{5380B511-7FF2-435F-A4DA-B9D50D4A44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2" name="51 CuadroTexto">
          <a:extLst>
            <a:ext uri="{FF2B5EF4-FFF2-40B4-BE49-F238E27FC236}">
              <a16:creationId xmlns="" xmlns:a16="http://schemas.microsoft.com/office/drawing/2014/main" id="{9E262132-D36A-420D-8FE7-56E6B24C38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3" name="52 CuadroTexto">
          <a:extLst>
            <a:ext uri="{FF2B5EF4-FFF2-40B4-BE49-F238E27FC236}">
              <a16:creationId xmlns="" xmlns:a16="http://schemas.microsoft.com/office/drawing/2014/main" id="{A567D9C7-BA28-44F2-A297-469573CBD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4" name="53 CuadroTexto">
          <a:extLst>
            <a:ext uri="{FF2B5EF4-FFF2-40B4-BE49-F238E27FC236}">
              <a16:creationId xmlns="" xmlns:a16="http://schemas.microsoft.com/office/drawing/2014/main" id="{6F2F4D77-E034-43D9-8E0B-9F43412DE6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5" name="54 CuadroTexto">
          <a:extLst>
            <a:ext uri="{FF2B5EF4-FFF2-40B4-BE49-F238E27FC236}">
              <a16:creationId xmlns="" xmlns:a16="http://schemas.microsoft.com/office/drawing/2014/main" id="{87D5E128-1008-4242-B789-6EBA9CDA0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6" name="55 CuadroTexto">
          <a:extLst>
            <a:ext uri="{FF2B5EF4-FFF2-40B4-BE49-F238E27FC236}">
              <a16:creationId xmlns="" xmlns:a16="http://schemas.microsoft.com/office/drawing/2014/main" id="{C4FC27AC-66E8-4259-9DBC-076E238D5C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7" name="56 CuadroTexto">
          <a:extLst>
            <a:ext uri="{FF2B5EF4-FFF2-40B4-BE49-F238E27FC236}">
              <a16:creationId xmlns="" xmlns:a16="http://schemas.microsoft.com/office/drawing/2014/main" id="{72DD4C31-55CD-4024-8683-F647584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8" name="57 CuadroTexto">
          <a:extLst>
            <a:ext uri="{FF2B5EF4-FFF2-40B4-BE49-F238E27FC236}">
              <a16:creationId xmlns="" xmlns:a16="http://schemas.microsoft.com/office/drawing/2014/main" id="{08839912-A013-44B5-9E47-913C1A6754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9" name="58 CuadroTexto">
          <a:extLst>
            <a:ext uri="{FF2B5EF4-FFF2-40B4-BE49-F238E27FC236}">
              <a16:creationId xmlns="" xmlns:a16="http://schemas.microsoft.com/office/drawing/2014/main" id="{D139252A-3676-44F4-9344-6FCFC7F9BD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0" name="59 CuadroTexto">
          <a:extLst>
            <a:ext uri="{FF2B5EF4-FFF2-40B4-BE49-F238E27FC236}">
              <a16:creationId xmlns="" xmlns:a16="http://schemas.microsoft.com/office/drawing/2014/main" id="{B06C9C45-4158-4C61-92D1-184487BED4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1" name="60 CuadroTexto">
          <a:extLst>
            <a:ext uri="{FF2B5EF4-FFF2-40B4-BE49-F238E27FC236}">
              <a16:creationId xmlns="" xmlns:a16="http://schemas.microsoft.com/office/drawing/2014/main" id="{4F4117BB-AF8C-405E-BFB5-56E08F4E7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2" name="61 CuadroTexto">
          <a:extLst>
            <a:ext uri="{FF2B5EF4-FFF2-40B4-BE49-F238E27FC236}">
              <a16:creationId xmlns="" xmlns:a16="http://schemas.microsoft.com/office/drawing/2014/main" id="{0A5175A4-2EC9-4755-9867-6BC46F34C1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3" name="62 CuadroTexto">
          <a:extLst>
            <a:ext uri="{FF2B5EF4-FFF2-40B4-BE49-F238E27FC236}">
              <a16:creationId xmlns="" xmlns:a16="http://schemas.microsoft.com/office/drawing/2014/main" id="{77EB5D02-BBE7-4547-A1E2-CAC53A02C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4" name="63 CuadroTexto">
          <a:extLst>
            <a:ext uri="{FF2B5EF4-FFF2-40B4-BE49-F238E27FC236}">
              <a16:creationId xmlns="" xmlns:a16="http://schemas.microsoft.com/office/drawing/2014/main" id="{BF45A41B-0FFC-41EC-B002-64D68F9B56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5" name="64 CuadroTexto">
          <a:extLst>
            <a:ext uri="{FF2B5EF4-FFF2-40B4-BE49-F238E27FC236}">
              <a16:creationId xmlns="" xmlns:a16="http://schemas.microsoft.com/office/drawing/2014/main" id="{1B229F72-38E4-4F61-9A27-302D2EF58F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6" name="65 CuadroTexto">
          <a:extLst>
            <a:ext uri="{FF2B5EF4-FFF2-40B4-BE49-F238E27FC236}">
              <a16:creationId xmlns="" xmlns:a16="http://schemas.microsoft.com/office/drawing/2014/main" id="{1CBBF079-6965-4154-AC79-9C28EC6E4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7" name="66 CuadroTexto">
          <a:extLst>
            <a:ext uri="{FF2B5EF4-FFF2-40B4-BE49-F238E27FC236}">
              <a16:creationId xmlns="" xmlns:a16="http://schemas.microsoft.com/office/drawing/2014/main" id="{5D21C8BF-4205-4804-91C8-97155E7FC7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8" name="67 CuadroTexto">
          <a:extLst>
            <a:ext uri="{FF2B5EF4-FFF2-40B4-BE49-F238E27FC236}">
              <a16:creationId xmlns="" xmlns:a16="http://schemas.microsoft.com/office/drawing/2014/main" id="{8B7ADFCF-D973-4D46-9078-D69052619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9" name="68 CuadroTexto">
          <a:extLst>
            <a:ext uri="{FF2B5EF4-FFF2-40B4-BE49-F238E27FC236}">
              <a16:creationId xmlns="" xmlns:a16="http://schemas.microsoft.com/office/drawing/2014/main" id="{802089E7-5FCF-412A-8237-60DE197C4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0" name="69 CuadroTexto">
          <a:extLst>
            <a:ext uri="{FF2B5EF4-FFF2-40B4-BE49-F238E27FC236}">
              <a16:creationId xmlns="" xmlns:a16="http://schemas.microsoft.com/office/drawing/2014/main" id="{9E7F6FA5-4473-4842-AA3C-B68E2AA240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1" name="70 CuadroTexto">
          <a:extLst>
            <a:ext uri="{FF2B5EF4-FFF2-40B4-BE49-F238E27FC236}">
              <a16:creationId xmlns="" xmlns:a16="http://schemas.microsoft.com/office/drawing/2014/main" id="{0819D327-51E8-4BB6-9F4B-3BA6590827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2" name="71 CuadroTexto">
          <a:extLst>
            <a:ext uri="{FF2B5EF4-FFF2-40B4-BE49-F238E27FC236}">
              <a16:creationId xmlns="" xmlns:a16="http://schemas.microsoft.com/office/drawing/2014/main" id="{F5209EA4-547C-45BA-BFEF-7E5A5C2450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3" name="72 CuadroTexto">
          <a:extLst>
            <a:ext uri="{FF2B5EF4-FFF2-40B4-BE49-F238E27FC236}">
              <a16:creationId xmlns="" xmlns:a16="http://schemas.microsoft.com/office/drawing/2014/main" id="{863BDFC1-FD48-4A49-B9AC-5D39BB5FAF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4" name="73 CuadroTexto">
          <a:extLst>
            <a:ext uri="{FF2B5EF4-FFF2-40B4-BE49-F238E27FC236}">
              <a16:creationId xmlns="" xmlns:a16="http://schemas.microsoft.com/office/drawing/2014/main" id="{B86BD5B0-DA79-4C9B-ABEC-A1A54D85BC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5" name="74 CuadroTexto">
          <a:extLst>
            <a:ext uri="{FF2B5EF4-FFF2-40B4-BE49-F238E27FC236}">
              <a16:creationId xmlns="" xmlns:a16="http://schemas.microsoft.com/office/drawing/2014/main" id="{A9AABD9D-1D87-4A89-BD02-24818F836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6" name="75 CuadroTexto">
          <a:extLst>
            <a:ext uri="{FF2B5EF4-FFF2-40B4-BE49-F238E27FC236}">
              <a16:creationId xmlns="" xmlns:a16="http://schemas.microsoft.com/office/drawing/2014/main" id="{C23FE1B5-8E8B-43D4-AEED-163425A6E4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7" name="76 CuadroTexto">
          <a:extLst>
            <a:ext uri="{FF2B5EF4-FFF2-40B4-BE49-F238E27FC236}">
              <a16:creationId xmlns="" xmlns:a16="http://schemas.microsoft.com/office/drawing/2014/main" id="{7500BCFC-2CFA-4A1A-843D-3F3F61D68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8" name="77 CuadroTexto">
          <a:extLst>
            <a:ext uri="{FF2B5EF4-FFF2-40B4-BE49-F238E27FC236}">
              <a16:creationId xmlns="" xmlns:a16="http://schemas.microsoft.com/office/drawing/2014/main" id="{1D70EE3A-3378-4378-85F8-6A379BEB6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9" name="78 CuadroTexto">
          <a:extLst>
            <a:ext uri="{FF2B5EF4-FFF2-40B4-BE49-F238E27FC236}">
              <a16:creationId xmlns="" xmlns:a16="http://schemas.microsoft.com/office/drawing/2014/main" id="{434D864C-8D5C-4F95-A874-7ABBC577BC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0" name="79 CuadroTexto">
          <a:extLst>
            <a:ext uri="{FF2B5EF4-FFF2-40B4-BE49-F238E27FC236}">
              <a16:creationId xmlns="" xmlns:a16="http://schemas.microsoft.com/office/drawing/2014/main" id="{02AB43BA-25B5-43D4-8A9F-F8F15E6C1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1" name="80 CuadroTexto">
          <a:extLst>
            <a:ext uri="{FF2B5EF4-FFF2-40B4-BE49-F238E27FC236}">
              <a16:creationId xmlns="" xmlns:a16="http://schemas.microsoft.com/office/drawing/2014/main" id="{A5EBB72B-158E-4DA9-80D2-AD1C02C77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2" name="81 CuadroTexto">
          <a:extLst>
            <a:ext uri="{FF2B5EF4-FFF2-40B4-BE49-F238E27FC236}">
              <a16:creationId xmlns="" xmlns:a16="http://schemas.microsoft.com/office/drawing/2014/main" id="{2B32E52C-A7CC-43E6-9DA5-682E766939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3" name="82 CuadroTexto">
          <a:extLst>
            <a:ext uri="{FF2B5EF4-FFF2-40B4-BE49-F238E27FC236}">
              <a16:creationId xmlns="" xmlns:a16="http://schemas.microsoft.com/office/drawing/2014/main" id="{06421F04-804D-4606-9F9A-CA96D43BEB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4" name="83 CuadroTexto">
          <a:extLst>
            <a:ext uri="{FF2B5EF4-FFF2-40B4-BE49-F238E27FC236}">
              <a16:creationId xmlns="" xmlns:a16="http://schemas.microsoft.com/office/drawing/2014/main" id="{254E4A56-BDC4-48F6-ACE9-A9D94A2545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5" name="84 CuadroTexto">
          <a:extLst>
            <a:ext uri="{FF2B5EF4-FFF2-40B4-BE49-F238E27FC236}">
              <a16:creationId xmlns="" xmlns:a16="http://schemas.microsoft.com/office/drawing/2014/main" id="{FB361D40-58B1-41FB-B932-3C26D9785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6" name="85 CuadroTexto">
          <a:extLst>
            <a:ext uri="{FF2B5EF4-FFF2-40B4-BE49-F238E27FC236}">
              <a16:creationId xmlns="" xmlns:a16="http://schemas.microsoft.com/office/drawing/2014/main" id="{FB455EB3-7898-445F-A2EC-C9AF0A99CE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7" name="86 CuadroTexto">
          <a:extLst>
            <a:ext uri="{FF2B5EF4-FFF2-40B4-BE49-F238E27FC236}">
              <a16:creationId xmlns="" xmlns:a16="http://schemas.microsoft.com/office/drawing/2014/main" id="{729E261E-50BA-42F2-A223-EA716FC69A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8" name="87 CuadroTexto">
          <a:extLst>
            <a:ext uri="{FF2B5EF4-FFF2-40B4-BE49-F238E27FC236}">
              <a16:creationId xmlns="" xmlns:a16="http://schemas.microsoft.com/office/drawing/2014/main" id="{607C1D51-2D3C-42A9-B712-7C179156F7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9" name="88 CuadroTexto">
          <a:extLst>
            <a:ext uri="{FF2B5EF4-FFF2-40B4-BE49-F238E27FC236}">
              <a16:creationId xmlns="" xmlns:a16="http://schemas.microsoft.com/office/drawing/2014/main" id="{3642EDB9-F97C-4680-8FC7-55ECC0020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0" name="89 CuadroTexto">
          <a:extLst>
            <a:ext uri="{FF2B5EF4-FFF2-40B4-BE49-F238E27FC236}">
              <a16:creationId xmlns="" xmlns:a16="http://schemas.microsoft.com/office/drawing/2014/main" id="{387092E1-C7BD-4422-9FB3-0409EC126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1" name="90 CuadroTexto">
          <a:extLst>
            <a:ext uri="{FF2B5EF4-FFF2-40B4-BE49-F238E27FC236}">
              <a16:creationId xmlns="" xmlns:a16="http://schemas.microsoft.com/office/drawing/2014/main" id="{CB120C4E-6233-47A0-AB66-DF6B600211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2" name="91 CuadroTexto">
          <a:extLst>
            <a:ext uri="{FF2B5EF4-FFF2-40B4-BE49-F238E27FC236}">
              <a16:creationId xmlns="" xmlns:a16="http://schemas.microsoft.com/office/drawing/2014/main" id="{8DF54391-8640-47DD-B4EE-10A4AE9B7C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3" name="92 CuadroTexto">
          <a:extLst>
            <a:ext uri="{FF2B5EF4-FFF2-40B4-BE49-F238E27FC236}">
              <a16:creationId xmlns="" xmlns:a16="http://schemas.microsoft.com/office/drawing/2014/main" id="{A0863380-E804-40B3-94E1-CE7631BC0A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4" name="93 CuadroTexto">
          <a:extLst>
            <a:ext uri="{FF2B5EF4-FFF2-40B4-BE49-F238E27FC236}">
              <a16:creationId xmlns="" xmlns:a16="http://schemas.microsoft.com/office/drawing/2014/main" id="{A756358B-10B0-4647-B177-8A416C41B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5" name="94 CuadroTexto">
          <a:extLst>
            <a:ext uri="{FF2B5EF4-FFF2-40B4-BE49-F238E27FC236}">
              <a16:creationId xmlns="" xmlns:a16="http://schemas.microsoft.com/office/drawing/2014/main" id="{F0587A86-2C19-4B91-8545-52FA0FF5F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6" name="95 CuadroTexto">
          <a:extLst>
            <a:ext uri="{FF2B5EF4-FFF2-40B4-BE49-F238E27FC236}">
              <a16:creationId xmlns="" xmlns:a16="http://schemas.microsoft.com/office/drawing/2014/main" id="{281AF24A-4FC3-4214-88C3-112823601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7" name="96 CuadroTexto">
          <a:extLst>
            <a:ext uri="{FF2B5EF4-FFF2-40B4-BE49-F238E27FC236}">
              <a16:creationId xmlns="" xmlns:a16="http://schemas.microsoft.com/office/drawing/2014/main" id="{8919CC79-19EC-47F2-9DDE-D271651604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8" name="97 CuadroTexto">
          <a:extLst>
            <a:ext uri="{FF2B5EF4-FFF2-40B4-BE49-F238E27FC236}">
              <a16:creationId xmlns="" xmlns:a16="http://schemas.microsoft.com/office/drawing/2014/main" id="{25767B0E-3C21-4385-B2C5-61FC93CB0C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9" name="98 CuadroTexto">
          <a:extLst>
            <a:ext uri="{FF2B5EF4-FFF2-40B4-BE49-F238E27FC236}">
              <a16:creationId xmlns="" xmlns:a16="http://schemas.microsoft.com/office/drawing/2014/main" id="{476EC64A-857F-4639-9367-AFBF0C8608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0" name="99 CuadroTexto">
          <a:extLst>
            <a:ext uri="{FF2B5EF4-FFF2-40B4-BE49-F238E27FC236}">
              <a16:creationId xmlns="" xmlns:a16="http://schemas.microsoft.com/office/drawing/2014/main" id="{CF21E93F-75BE-4ACE-BE5C-A3F58CDDFD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1" name="100 CuadroTexto">
          <a:extLst>
            <a:ext uri="{FF2B5EF4-FFF2-40B4-BE49-F238E27FC236}">
              <a16:creationId xmlns="" xmlns:a16="http://schemas.microsoft.com/office/drawing/2014/main" id="{9A083D50-68CD-4BE3-A121-A1AD433BF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2" name="101 CuadroTexto">
          <a:extLst>
            <a:ext uri="{FF2B5EF4-FFF2-40B4-BE49-F238E27FC236}">
              <a16:creationId xmlns="" xmlns:a16="http://schemas.microsoft.com/office/drawing/2014/main" id="{F65C39AB-4297-432D-AB1F-4D4F6537A6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3" name="102 CuadroTexto">
          <a:extLst>
            <a:ext uri="{FF2B5EF4-FFF2-40B4-BE49-F238E27FC236}">
              <a16:creationId xmlns="" xmlns:a16="http://schemas.microsoft.com/office/drawing/2014/main" id="{B635DB20-35F9-4ED4-AB39-0568C7AA3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4" name="103 CuadroTexto">
          <a:extLst>
            <a:ext uri="{FF2B5EF4-FFF2-40B4-BE49-F238E27FC236}">
              <a16:creationId xmlns="" xmlns:a16="http://schemas.microsoft.com/office/drawing/2014/main" id="{1B78EE7B-7C64-4C66-9246-AF6352F65E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5" name="104 CuadroTexto">
          <a:extLst>
            <a:ext uri="{FF2B5EF4-FFF2-40B4-BE49-F238E27FC236}">
              <a16:creationId xmlns="" xmlns:a16="http://schemas.microsoft.com/office/drawing/2014/main" id="{0F374F09-5674-4A3C-93D7-667B72C8DD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6" name="105 CuadroTexto">
          <a:extLst>
            <a:ext uri="{FF2B5EF4-FFF2-40B4-BE49-F238E27FC236}">
              <a16:creationId xmlns="" xmlns:a16="http://schemas.microsoft.com/office/drawing/2014/main" id="{0A17CC4D-F2EF-4267-9739-C7CA583D7C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7" name="106 CuadroTexto">
          <a:extLst>
            <a:ext uri="{FF2B5EF4-FFF2-40B4-BE49-F238E27FC236}">
              <a16:creationId xmlns="" xmlns:a16="http://schemas.microsoft.com/office/drawing/2014/main" id="{157E7ED8-E5FA-4DEB-9701-200FFADBD9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8" name="107 CuadroTexto">
          <a:extLst>
            <a:ext uri="{FF2B5EF4-FFF2-40B4-BE49-F238E27FC236}">
              <a16:creationId xmlns="" xmlns:a16="http://schemas.microsoft.com/office/drawing/2014/main" id="{6D104341-3CFB-413F-AB52-360CD2B7F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9" name="108 CuadroTexto">
          <a:extLst>
            <a:ext uri="{FF2B5EF4-FFF2-40B4-BE49-F238E27FC236}">
              <a16:creationId xmlns="" xmlns:a16="http://schemas.microsoft.com/office/drawing/2014/main" id="{EC9578E5-AE84-4196-AD0B-B289967B19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0" name="109 CuadroTexto">
          <a:extLst>
            <a:ext uri="{FF2B5EF4-FFF2-40B4-BE49-F238E27FC236}">
              <a16:creationId xmlns="" xmlns:a16="http://schemas.microsoft.com/office/drawing/2014/main" id="{DE167E7A-06E0-4565-AB84-B07498623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1" name="110 CuadroTexto">
          <a:extLst>
            <a:ext uri="{FF2B5EF4-FFF2-40B4-BE49-F238E27FC236}">
              <a16:creationId xmlns="" xmlns:a16="http://schemas.microsoft.com/office/drawing/2014/main" id="{CD95AF89-469F-42C0-A315-1C75705A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2" name="111 CuadroTexto">
          <a:extLst>
            <a:ext uri="{FF2B5EF4-FFF2-40B4-BE49-F238E27FC236}">
              <a16:creationId xmlns="" xmlns:a16="http://schemas.microsoft.com/office/drawing/2014/main" id="{17D88199-BA54-4F22-889E-D474B9470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3" name="112 CuadroTexto">
          <a:extLst>
            <a:ext uri="{FF2B5EF4-FFF2-40B4-BE49-F238E27FC236}">
              <a16:creationId xmlns="" xmlns:a16="http://schemas.microsoft.com/office/drawing/2014/main" id="{E93102D0-E934-4A56-A9BB-99F9A2997B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4" name="113 CuadroTexto">
          <a:extLst>
            <a:ext uri="{FF2B5EF4-FFF2-40B4-BE49-F238E27FC236}">
              <a16:creationId xmlns="" xmlns:a16="http://schemas.microsoft.com/office/drawing/2014/main" id="{1EA3BB0E-1FAE-49BC-AE98-9A1883433D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5" name="114 CuadroTexto">
          <a:extLst>
            <a:ext uri="{FF2B5EF4-FFF2-40B4-BE49-F238E27FC236}">
              <a16:creationId xmlns="" xmlns:a16="http://schemas.microsoft.com/office/drawing/2014/main" id="{768BFDFA-1302-4C83-ACAD-8F37D23942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6" name="115 CuadroTexto">
          <a:extLst>
            <a:ext uri="{FF2B5EF4-FFF2-40B4-BE49-F238E27FC236}">
              <a16:creationId xmlns="" xmlns:a16="http://schemas.microsoft.com/office/drawing/2014/main" id="{8BFF6C2D-55EB-42ED-A488-BDFA7C0BF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7" name="116 CuadroTexto">
          <a:extLst>
            <a:ext uri="{FF2B5EF4-FFF2-40B4-BE49-F238E27FC236}">
              <a16:creationId xmlns="" xmlns:a16="http://schemas.microsoft.com/office/drawing/2014/main" id="{DD48C4AE-10AD-4970-9E49-CCE90FFA17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8" name="117 CuadroTexto">
          <a:extLst>
            <a:ext uri="{FF2B5EF4-FFF2-40B4-BE49-F238E27FC236}">
              <a16:creationId xmlns="" xmlns:a16="http://schemas.microsoft.com/office/drawing/2014/main" id="{90626518-3BF1-4441-820A-D928FC55D9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9" name="118 CuadroTexto">
          <a:extLst>
            <a:ext uri="{FF2B5EF4-FFF2-40B4-BE49-F238E27FC236}">
              <a16:creationId xmlns="" xmlns:a16="http://schemas.microsoft.com/office/drawing/2014/main" id="{66DB0F13-D774-49B2-8983-F0400A9DA3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0" name="119 CuadroTexto">
          <a:extLst>
            <a:ext uri="{FF2B5EF4-FFF2-40B4-BE49-F238E27FC236}">
              <a16:creationId xmlns="" xmlns:a16="http://schemas.microsoft.com/office/drawing/2014/main" id="{F4689D2A-F3C4-4102-B115-08367DD7B4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1" name="120 CuadroTexto">
          <a:extLst>
            <a:ext uri="{FF2B5EF4-FFF2-40B4-BE49-F238E27FC236}">
              <a16:creationId xmlns="" xmlns:a16="http://schemas.microsoft.com/office/drawing/2014/main" id="{0FDA6EC1-74C8-4D38-9BFE-7132A6E902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2" name="121 CuadroTexto">
          <a:extLst>
            <a:ext uri="{FF2B5EF4-FFF2-40B4-BE49-F238E27FC236}">
              <a16:creationId xmlns="" xmlns:a16="http://schemas.microsoft.com/office/drawing/2014/main" id="{A0ACCDBE-3859-48C3-A8C9-85CE64C214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3" name="122 CuadroTexto">
          <a:extLst>
            <a:ext uri="{FF2B5EF4-FFF2-40B4-BE49-F238E27FC236}">
              <a16:creationId xmlns="" xmlns:a16="http://schemas.microsoft.com/office/drawing/2014/main" id="{3482430E-46AA-4438-99EA-1F74E11BF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4" name="123 CuadroTexto">
          <a:extLst>
            <a:ext uri="{FF2B5EF4-FFF2-40B4-BE49-F238E27FC236}">
              <a16:creationId xmlns="" xmlns:a16="http://schemas.microsoft.com/office/drawing/2014/main" id="{CFCB0D93-39FB-40A5-A0BC-6EF9AAB1F8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5" name="124 CuadroTexto">
          <a:extLst>
            <a:ext uri="{FF2B5EF4-FFF2-40B4-BE49-F238E27FC236}">
              <a16:creationId xmlns="" xmlns:a16="http://schemas.microsoft.com/office/drawing/2014/main" id="{E13E5E5C-9B80-490E-9FFF-085CACF9B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6" name="125 CuadroTexto">
          <a:extLst>
            <a:ext uri="{FF2B5EF4-FFF2-40B4-BE49-F238E27FC236}">
              <a16:creationId xmlns="" xmlns:a16="http://schemas.microsoft.com/office/drawing/2014/main" id="{3B12284C-FAE0-4560-AA6D-BFFBD9BE2E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7" name="126 CuadroTexto">
          <a:extLst>
            <a:ext uri="{FF2B5EF4-FFF2-40B4-BE49-F238E27FC236}">
              <a16:creationId xmlns="" xmlns:a16="http://schemas.microsoft.com/office/drawing/2014/main" id="{66B8089C-EEE1-4F2D-A388-D79C2CE800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8" name="127 CuadroTexto">
          <a:extLst>
            <a:ext uri="{FF2B5EF4-FFF2-40B4-BE49-F238E27FC236}">
              <a16:creationId xmlns="" xmlns:a16="http://schemas.microsoft.com/office/drawing/2014/main" id="{93F1FB50-6280-4E9D-A9E4-65CA4828C9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9" name="128 CuadroTexto">
          <a:extLst>
            <a:ext uri="{FF2B5EF4-FFF2-40B4-BE49-F238E27FC236}">
              <a16:creationId xmlns="" xmlns:a16="http://schemas.microsoft.com/office/drawing/2014/main" id="{764BA1F7-9F47-4B9A-AD47-AF6AABCA3F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0" name="129 CuadroTexto">
          <a:extLst>
            <a:ext uri="{FF2B5EF4-FFF2-40B4-BE49-F238E27FC236}">
              <a16:creationId xmlns="" xmlns:a16="http://schemas.microsoft.com/office/drawing/2014/main" id="{D5F1E498-7077-40CD-8302-3AABB4305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1" name="130 CuadroTexto">
          <a:extLst>
            <a:ext uri="{FF2B5EF4-FFF2-40B4-BE49-F238E27FC236}">
              <a16:creationId xmlns="" xmlns:a16="http://schemas.microsoft.com/office/drawing/2014/main" id="{A370BB2B-C5B6-4CEA-84BB-B1DF5321AB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2" name="131 CuadroTexto">
          <a:extLst>
            <a:ext uri="{FF2B5EF4-FFF2-40B4-BE49-F238E27FC236}">
              <a16:creationId xmlns="" xmlns:a16="http://schemas.microsoft.com/office/drawing/2014/main" id="{C9F87247-C0ED-4D6C-9911-94DB21E7DD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3" name="132 CuadroTexto">
          <a:extLst>
            <a:ext uri="{FF2B5EF4-FFF2-40B4-BE49-F238E27FC236}">
              <a16:creationId xmlns="" xmlns:a16="http://schemas.microsoft.com/office/drawing/2014/main" id="{7DEACEF6-DACF-415E-8CD5-7D54858F1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4" name="133 CuadroTexto">
          <a:extLst>
            <a:ext uri="{FF2B5EF4-FFF2-40B4-BE49-F238E27FC236}">
              <a16:creationId xmlns="" xmlns:a16="http://schemas.microsoft.com/office/drawing/2014/main" id="{703D1924-0433-4844-9F1A-A56F0CBF9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5" name="134 CuadroTexto">
          <a:extLst>
            <a:ext uri="{FF2B5EF4-FFF2-40B4-BE49-F238E27FC236}">
              <a16:creationId xmlns="" xmlns:a16="http://schemas.microsoft.com/office/drawing/2014/main" id="{4E3B0384-ABF1-4FA9-833A-C7AAE50B53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6" name="135 CuadroTexto">
          <a:extLst>
            <a:ext uri="{FF2B5EF4-FFF2-40B4-BE49-F238E27FC236}">
              <a16:creationId xmlns="" xmlns:a16="http://schemas.microsoft.com/office/drawing/2014/main" id="{F131E90E-62B1-43F8-9D36-9A300B0C09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7" name="136 CuadroTexto">
          <a:extLst>
            <a:ext uri="{FF2B5EF4-FFF2-40B4-BE49-F238E27FC236}">
              <a16:creationId xmlns="" xmlns:a16="http://schemas.microsoft.com/office/drawing/2014/main" id="{145A1699-83C3-46C1-B90F-1A445FB9C9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8" name="137 CuadroTexto">
          <a:extLst>
            <a:ext uri="{FF2B5EF4-FFF2-40B4-BE49-F238E27FC236}">
              <a16:creationId xmlns="" xmlns:a16="http://schemas.microsoft.com/office/drawing/2014/main" id="{F321023F-E6B9-4688-AF4B-151800BBAB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9" name="138 CuadroTexto">
          <a:extLst>
            <a:ext uri="{FF2B5EF4-FFF2-40B4-BE49-F238E27FC236}">
              <a16:creationId xmlns="" xmlns:a16="http://schemas.microsoft.com/office/drawing/2014/main" id="{8A35F196-F6B9-4B51-9B34-4D4ED363E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0" name="139 CuadroTexto">
          <a:extLst>
            <a:ext uri="{FF2B5EF4-FFF2-40B4-BE49-F238E27FC236}">
              <a16:creationId xmlns="" xmlns:a16="http://schemas.microsoft.com/office/drawing/2014/main" id="{BCE76549-92C3-4A5B-926E-81D59A976E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1" name="140 CuadroTexto">
          <a:extLst>
            <a:ext uri="{FF2B5EF4-FFF2-40B4-BE49-F238E27FC236}">
              <a16:creationId xmlns="" xmlns:a16="http://schemas.microsoft.com/office/drawing/2014/main" id="{592A268E-EB67-4610-AF6C-2470AB078B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2" name="141 CuadroTexto">
          <a:extLst>
            <a:ext uri="{FF2B5EF4-FFF2-40B4-BE49-F238E27FC236}">
              <a16:creationId xmlns="" xmlns:a16="http://schemas.microsoft.com/office/drawing/2014/main" id="{A3BAFD6B-029B-4B4B-BBD2-8F6A9B54E5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3" name="142 CuadroTexto">
          <a:extLst>
            <a:ext uri="{FF2B5EF4-FFF2-40B4-BE49-F238E27FC236}">
              <a16:creationId xmlns="" xmlns:a16="http://schemas.microsoft.com/office/drawing/2014/main" id="{69C481A1-131E-4CF8-8B04-6DFBDCD03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4" name="143 CuadroTexto">
          <a:extLst>
            <a:ext uri="{FF2B5EF4-FFF2-40B4-BE49-F238E27FC236}">
              <a16:creationId xmlns="" xmlns:a16="http://schemas.microsoft.com/office/drawing/2014/main" id="{3012C950-028B-450D-843F-99571A337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5" name="144 CuadroTexto">
          <a:extLst>
            <a:ext uri="{FF2B5EF4-FFF2-40B4-BE49-F238E27FC236}">
              <a16:creationId xmlns="" xmlns:a16="http://schemas.microsoft.com/office/drawing/2014/main" id="{625E2D54-1D47-4CA1-B389-52D71076ED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6" name="145 CuadroTexto">
          <a:extLst>
            <a:ext uri="{FF2B5EF4-FFF2-40B4-BE49-F238E27FC236}">
              <a16:creationId xmlns="" xmlns:a16="http://schemas.microsoft.com/office/drawing/2014/main" id="{B0823978-82AD-4681-BB33-1218ABE689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7" name="146 CuadroTexto">
          <a:extLst>
            <a:ext uri="{FF2B5EF4-FFF2-40B4-BE49-F238E27FC236}">
              <a16:creationId xmlns="" xmlns:a16="http://schemas.microsoft.com/office/drawing/2014/main" id="{190E4E58-E310-4E8B-B0C3-3C87C44009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8" name="147 CuadroTexto">
          <a:extLst>
            <a:ext uri="{FF2B5EF4-FFF2-40B4-BE49-F238E27FC236}">
              <a16:creationId xmlns="" xmlns:a16="http://schemas.microsoft.com/office/drawing/2014/main" id="{E812908D-7148-4736-A0B7-7EE098F89C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9" name="148 CuadroTexto">
          <a:extLst>
            <a:ext uri="{FF2B5EF4-FFF2-40B4-BE49-F238E27FC236}">
              <a16:creationId xmlns="" xmlns:a16="http://schemas.microsoft.com/office/drawing/2014/main" id="{87C18995-6029-487A-9DF5-8E8DB16699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0" name="149 CuadroTexto">
          <a:extLst>
            <a:ext uri="{FF2B5EF4-FFF2-40B4-BE49-F238E27FC236}">
              <a16:creationId xmlns="" xmlns:a16="http://schemas.microsoft.com/office/drawing/2014/main" id="{B83AC328-4F49-4110-B7D4-0297C9EAB6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1" name="150 CuadroTexto">
          <a:extLst>
            <a:ext uri="{FF2B5EF4-FFF2-40B4-BE49-F238E27FC236}">
              <a16:creationId xmlns="" xmlns:a16="http://schemas.microsoft.com/office/drawing/2014/main" id="{21B272E8-0066-4477-9493-66EC3CF45C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2" name="151 CuadroTexto">
          <a:extLst>
            <a:ext uri="{FF2B5EF4-FFF2-40B4-BE49-F238E27FC236}">
              <a16:creationId xmlns="" xmlns:a16="http://schemas.microsoft.com/office/drawing/2014/main" id="{03955173-0ACC-42FF-85D5-A7E2160C82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3" name="152 CuadroTexto">
          <a:extLst>
            <a:ext uri="{FF2B5EF4-FFF2-40B4-BE49-F238E27FC236}">
              <a16:creationId xmlns="" xmlns:a16="http://schemas.microsoft.com/office/drawing/2014/main" id="{F3C18E3C-13B4-480C-B000-1E9CE43616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4" name="153 CuadroTexto">
          <a:extLst>
            <a:ext uri="{FF2B5EF4-FFF2-40B4-BE49-F238E27FC236}">
              <a16:creationId xmlns="" xmlns:a16="http://schemas.microsoft.com/office/drawing/2014/main" id="{B69BEFB7-48C7-4F24-BE92-190152BA2E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5" name="154 CuadroTexto">
          <a:extLst>
            <a:ext uri="{FF2B5EF4-FFF2-40B4-BE49-F238E27FC236}">
              <a16:creationId xmlns="" xmlns:a16="http://schemas.microsoft.com/office/drawing/2014/main" id="{A364BE51-8367-46DA-95A1-04EC2F4696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6" name="155 CuadroTexto">
          <a:extLst>
            <a:ext uri="{FF2B5EF4-FFF2-40B4-BE49-F238E27FC236}">
              <a16:creationId xmlns="" xmlns:a16="http://schemas.microsoft.com/office/drawing/2014/main" id="{516F67C6-14EB-4545-8772-EF88C9981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7" name="156 CuadroTexto">
          <a:extLst>
            <a:ext uri="{FF2B5EF4-FFF2-40B4-BE49-F238E27FC236}">
              <a16:creationId xmlns="" xmlns:a16="http://schemas.microsoft.com/office/drawing/2014/main" id="{A788915E-B732-4B51-98C1-D1711F182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8" name="157 CuadroTexto">
          <a:extLst>
            <a:ext uri="{FF2B5EF4-FFF2-40B4-BE49-F238E27FC236}">
              <a16:creationId xmlns="" xmlns:a16="http://schemas.microsoft.com/office/drawing/2014/main" id="{7B832D35-47BF-46C5-B3FF-A379711CD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9" name="158 CuadroTexto">
          <a:extLst>
            <a:ext uri="{FF2B5EF4-FFF2-40B4-BE49-F238E27FC236}">
              <a16:creationId xmlns="" xmlns:a16="http://schemas.microsoft.com/office/drawing/2014/main" id="{CD3368A7-BAEC-48D6-889F-3C0B92A17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0" name="159 CuadroTexto">
          <a:extLst>
            <a:ext uri="{FF2B5EF4-FFF2-40B4-BE49-F238E27FC236}">
              <a16:creationId xmlns="" xmlns:a16="http://schemas.microsoft.com/office/drawing/2014/main" id="{7981834A-9E1F-4698-AA32-59ABD1FE29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1" name="160 CuadroTexto">
          <a:extLst>
            <a:ext uri="{FF2B5EF4-FFF2-40B4-BE49-F238E27FC236}">
              <a16:creationId xmlns="" xmlns:a16="http://schemas.microsoft.com/office/drawing/2014/main" id="{7B14AD98-2D3C-4F5B-9DB2-6CFE5433BD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2" name="161 CuadroTexto">
          <a:extLst>
            <a:ext uri="{FF2B5EF4-FFF2-40B4-BE49-F238E27FC236}">
              <a16:creationId xmlns="" xmlns:a16="http://schemas.microsoft.com/office/drawing/2014/main" id="{1A396CC6-B239-46AC-9CC0-801225E70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3" name="162 CuadroTexto">
          <a:extLst>
            <a:ext uri="{FF2B5EF4-FFF2-40B4-BE49-F238E27FC236}">
              <a16:creationId xmlns="" xmlns:a16="http://schemas.microsoft.com/office/drawing/2014/main" id="{6C1CF765-FD0D-4BFF-BDF4-D41A245B8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4" name="163 CuadroTexto">
          <a:extLst>
            <a:ext uri="{FF2B5EF4-FFF2-40B4-BE49-F238E27FC236}">
              <a16:creationId xmlns="" xmlns:a16="http://schemas.microsoft.com/office/drawing/2014/main" id="{500BBD40-E7E7-4CAF-8423-C31845B69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5" name="164 CuadroTexto">
          <a:extLst>
            <a:ext uri="{FF2B5EF4-FFF2-40B4-BE49-F238E27FC236}">
              <a16:creationId xmlns="" xmlns:a16="http://schemas.microsoft.com/office/drawing/2014/main" id="{C14A4052-9D4F-4A87-B70A-706BCD109B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6" name="165 CuadroTexto">
          <a:extLst>
            <a:ext uri="{FF2B5EF4-FFF2-40B4-BE49-F238E27FC236}">
              <a16:creationId xmlns="" xmlns:a16="http://schemas.microsoft.com/office/drawing/2014/main" id="{D588A0BB-DE86-4081-A4FD-EBDF3FD29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7" name="166 CuadroTexto">
          <a:extLst>
            <a:ext uri="{FF2B5EF4-FFF2-40B4-BE49-F238E27FC236}">
              <a16:creationId xmlns="" xmlns:a16="http://schemas.microsoft.com/office/drawing/2014/main" id="{97549F21-C59D-450E-82F1-C380BE041E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8" name="167 CuadroTexto">
          <a:extLst>
            <a:ext uri="{FF2B5EF4-FFF2-40B4-BE49-F238E27FC236}">
              <a16:creationId xmlns="" xmlns:a16="http://schemas.microsoft.com/office/drawing/2014/main" id="{4AFDE1AC-1ECA-44CE-B079-D8ADD988B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9" name="168 CuadroTexto">
          <a:extLst>
            <a:ext uri="{FF2B5EF4-FFF2-40B4-BE49-F238E27FC236}">
              <a16:creationId xmlns="" xmlns:a16="http://schemas.microsoft.com/office/drawing/2014/main" id="{B14C0545-DFAB-45BA-8B45-A04040FAA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0" name="169 CuadroTexto">
          <a:extLst>
            <a:ext uri="{FF2B5EF4-FFF2-40B4-BE49-F238E27FC236}">
              <a16:creationId xmlns="" xmlns:a16="http://schemas.microsoft.com/office/drawing/2014/main" id="{84235099-2B6E-427D-AD50-D9A4869E15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1" name="170 CuadroTexto">
          <a:extLst>
            <a:ext uri="{FF2B5EF4-FFF2-40B4-BE49-F238E27FC236}">
              <a16:creationId xmlns="" xmlns:a16="http://schemas.microsoft.com/office/drawing/2014/main" id="{11F88526-F1A0-4F62-B6F1-FBA19D9BBA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2" name="171 CuadroTexto">
          <a:extLst>
            <a:ext uri="{FF2B5EF4-FFF2-40B4-BE49-F238E27FC236}">
              <a16:creationId xmlns="" xmlns:a16="http://schemas.microsoft.com/office/drawing/2014/main" id="{4B1B1ABB-B552-415C-9AB7-AD7E6C3D81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3" name="172 CuadroTexto">
          <a:extLst>
            <a:ext uri="{FF2B5EF4-FFF2-40B4-BE49-F238E27FC236}">
              <a16:creationId xmlns="" xmlns:a16="http://schemas.microsoft.com/office/drawing/2014/main" id="{08C9D07A-9410-434F-ACBF-480E28712B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4" name="173 CuadroTexto">
          <a:extLst>
            <a:ext uri="{FF2B5EF4-FFF2-40B4-BE49-F238E27FC236}">
              <a16:creationId xmlns="" xmlns:a16="http://schemas.microsoft.com/office/drawing/2014/main" id="{CA4830D7-9A1E-476E-B9EF-EF0B8AB14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5" name="174 CuadroTexto">
          <a:extLst>
            <a:ext uri="{FF2B5EF4-FFF2-40B4-BE49-F238E27FC236}">
              <a16:creationId xmlns="" xmlns:a16="http://schemas.microsoft.com/office/drawing/2014/main" id="{24C0F56A-7E0D-468A-8A83-2760EFED6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6" name="175 CuadroTexto">
          <a:extLst>
            <a:ext uri="{FF2B5EF4-FFF2-40B4-BE49-F238E27FC236}">
              <a16:creationId xmlns="" xmlns:a16="http://schemas.microsoft.com/office/drawing/2014/main" id="{2D1851A7-9AFB-4CF0-8D1B-945DDC614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7" name="176 CuadroTexto">
          <a:extLst>
            <a:ext uri="{FF2B5EF4-FFF2-40B4-BE49-F238E27FC236}">
              <a16:creationId xmlns="" xmlns:a16="http://schemas.microsoft.com/office/drawing/2014/main" id="{366AB9E8-9EBD-4B7C-BADF-F9234744BA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8" name="177 CuadroTexto">
          <a:extLst>
            <a:ext uri="{FF2B5EF4-FFF2-40B4-BE49-F238E27FC236}">
              <a16:creationId xmlns="" xmlns:a16="http://schemas.microsoft.com/office/drawing/2014/main" id="{75CC22D4-A927-4AE4-8B3E-B3CCBEDC01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9" name="178 CuadroTexto">
          <a:extLst>
            <a:ext uri="{FF2B5EF4-FFF2-40B4-BE49-F238E27FC236}">
              <a16:creationId xmlns="" xmlns:a16="http://schemas.microsoft.com/office/drawing/2014/main" id="{64CAC68C-FDD4-451C-AE5D-BFED194B8B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0" name="179 CuadroTexto">
          <a:extLst>
            <a:ext uri="{FF2B5EF4-FFF2-40B4-BE49-F238E27FC236}">
              <a16:creationId xmlns="" xmlns:a16="http://schemas.microsoft.com/office/drawing/2014/main" id="{8F899726-752C-4ED3-8E29-EBE5AA769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1" name="180 CuadroTexto">
          <a:extLst>
            <a:ext uri="{FF2B5EF4-FFF2-40B4-BE49-F238E27FC236}">
              <a16:creationId xmlns="" xmlns:a16="http://schemas.microsoft.com/office/drawing/2014/main" id="{78EBD617-0EE0-490A-85C3-DA5467344E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2" name="181 CuadroTexto">
          <a:extLst>
            <a:ext uri="{FF2B5EF4-FFF2-40B4-BE49-F238E27FC236}">
              <a16:creationId xmlns="" xmlns:a16="http://schemas.microsoft.com/office/drawing/2014/main" id="{9AE73636-0C22-4585-A3B3-7281DCB62C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3" name="182 CuadroTexto">
          <a:extLst>
            <a:ext uri="{FF2B5EF4-FFF2-40B4-BE49-F238E27FC236}">
              <a16:creationId xmlns="" xmlns:a16="http://schemas.microsoft.com/office/drawing/2014/main" id="{16FE795C-33B2-4EFC-B6F6-D891D6B7F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4" name="183 CuadroTexto">
          <a:extLst>
            <a:ext uri="{FF2B5EF4-FFF2-40B4-BE49-F238E27FC236}">
              <a16:creationId xmlns="" xmlns:a16="http://schemas.microsoft.com/office/drawing/2014/main" id="{0B580609-1F79-4A22-BF5E-482021A74B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5" name="184 CuadroTexto">
          <a:extLst>
            <a:ext uri="{FF2B5EF4-FFF2-40B4-BE49-F238E27FC236}">
              <a16:creationId xmlns="" xmlns:a16="http://schemas.microsoft.com/office/drawing/2014/main" id="{1C8ADB80-E9C4-46E8-9505-3080D23CED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6" name="185 CuadroTexto">
          <a:extLst>
            <a:ext uri="{FF2B5EF4-FFF2-40B4-BE49-F238E27FC236}">
              <a16:creationId xmlns="" xmlns:a16="http://schemas.microsoft.com/office/drawing/2014/main" id="{BDA8ECCD-5BBB-48F6-AFBB-8728B84711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7" name="186 CuadroTexto">
          <a:extLst>
            <a:ext uri="{FF2B5EF4-FFF2-40B4-BE49-F238E27FC236}">
              <a16:creationId xmlns="" xmlns:a16="http://schemas.microsoft.com/office/drawing/2014/main" id="{28C47952-DCD2-4D1A-9C65-F268E7D79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8" name="187 CuadroTexto">
          <a:extLst>
            <a:ext uri="{FF2B5EF4-FFF2-40B4-BE49-F238E27FC236}">
              <a16:creationId xmlns="" xmlns:a16="http://schemas.microsoft.com/office/drawing/2014/main" id="{9F83CB1C-742E-43C3-BB33-B671BB70C2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9" name="188 CuadroTexto">
          <a:extLst>
            <a:ext uri="{FF2B5EF4-FFF2-40B4-BE49-F238E27FC236}">
              <a16:creationId xmlns="" xmlns:a16="http://schemas.microsoft.com/office/drawing/2014/main" id="{6A1B7599-2B16-409D-ACC3-98CEBFE1C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0" name="189 CuadroTexto">
          <a:extLst>
            <a:ext uri="{FF2B5EF4-FFF2-40B4-BE49-F238E27FC236}">
              <a16:creationId xmlns="" xmlns:a16="http://schemas.microsoft.com/office/drawing/2014/main" id="{258A8A73-5BA4-46D9-92A5-3E4734ECE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1" name="190 CuadroTexto">
          <a:extLst>
            <a:ext uri="{FF2B5EF4-FFF2-40B4-BE49-F238E27FC236}">
              <a16:creationId xmlns="" xmlns:a16="http://schemas.microsoft.com/office/drawing/2014/main" id="{C2E59B50-16D6-4351-8EA5-34A338500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2" name="191 CuadroTexto">
          <a:extLst>
            <a:ext uri="{FF2B5EF4-FFF2-40B4-BE49-F238E27FC236}">
              <a16:creationId xmlns="" xmlns:a16="http://schemas.microsoft.com/office/drawing/2014/main" id="{5A766EA4-F6EE-4484-AE58-151134156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3" name="192 CuadroTexto">
          <a:extLst>
            <a:ext uri="{FF2B5EF4-FFF2-40B4-BE49-F238E27FC236}">
              <a16:creationId xmlns="" xmlns:a16="http://schemas.microsoft.com/office/drawing/2014/main" id="{D92C1384-9A25-4D07-9894-FF0A401EF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4" name="193 CuadroTexto">
          <a:extLst>
            <a:ext uri="{FF2B5EF4-FFF2-40B4-BE49-F238E27FC236}">
              <a16:creationId xmlns="" xmlns:a16="http://schemas.microsoft.com/office/drawing/2014/main" id="{0945E031-C60A-481B-A8F4-3088FE550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5" name="194 CuadroTexto">
          <a:extLst>
            <a:ext uri="{FF2B5EF4-FFF2-40B4-BE49-F238E27FC236}">
              <a16:creationId xmlns="" xmlns:a16="http://schemas.microsoft.com/office/drawing/2014/main" id="{BCA85FD8-FBEC-4AE9-9952-EF85C6312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6" name="195 CuadroTexto">
          <a:extLst>
            <a:ext uri="{FF2B5EF4-FFF2-40B4-BE49-F238E27FC236}">
              <a16:creationId xmlns="" xmlns:a16="http://schemas.microsoft.com/office/drawing/2014/main" id="{44301068-B0FC-4A65-BDB9-7169D84D7A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7" name="196 CuadroTexto">
          <a:extLst>
            <a:ext uri="{FF2B5EF4-FFF2-40B4-BE49-F238E27FC236}">
              <a16:creationId xmlns="" xmlns:a16="http://schemas.microsoft.com/office/drawing/2014/main" id="{EEA1D492-7EE1-47EE-B673-F8BBEBDD24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8" name="197 CuadroTexto">
          <a:extLst>
            <a:ext uri="{FF2B5EF4-FFF2-40B4-BE49-F238E27FC236}">
              <a16:creationId xmlns="" xmlns:a16="http://schemas.microsoft.com/office/drawing/2014/main" id="{D8A55611-0029-4768-8AE4-300373758C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9" name="198 CuadroTexto">
          <a:extLst>
            <a:ext uri="{FF2B5EF4-FFF2-40B4-BE49-F238E27FC236}">
              <a16:creationId xmlns="" xmlns:a16="http://schemas.microsoft.com/office/drawing/2014/main" id="{24301D63-965C-4244-91ED-B60C5A1FB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0" name="199 CuadroTexto">
          <a:extLst>
            <a:ext uri="{FF2B5EF4-FFF2-40B4-BE49-F238E27FC236}">
              <a16:creationId xmlns="" xmlns:a16="http://schemas.microsoft.com/office/drawing/2014/main" id="{5DE32C5B-8AF1-4FAA-97D9-089454643B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1" name="200 CuadroTexto">
          <a:extLst>
            <a:ext uri="{FF2B5EF4-FFF2-40B4-BE49-F238E27FC236}">
              <a16:creationId xmlns="" xmlns:a16="http://schemas.microsoft.com/office/drawing/2014/main" id="{1D7DFF79-FF5C-48AC-91D6-E33BB2915B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2" name="201 CuadroTexto">
          <a:extLst>
            <a:ext uri="{FF2B5EF4-FFF2-40B4-BE49-F238E27FC236}">
              <a16:creationId xmlns="" xmlns:a16="http://schemas.microsoft.com/office/drawing/2014/main" id="{7E1AA90D-E6E4-4ED9-82C0-7E5EE9D8CE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3" name="202 CuadroTexto">
          <a:extLst>
            <a:ext uri="{FF2B5EF4-FFF2-40B4-BE49-F238E27FC236}">
              <a16:creationId xmlns="" xmlns:a16="http://schemas.microsoft.com/office/drawing/2014/main" id="{413C230A-41FB-4E26-8A9B-868AAF5614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4" name="203 CuadroTexto">
          <a:extLst>
            <a:ext uri="{FF2B5EF4-FFF2-40B4-BE49-F238E27FC236}">
              <a16:creationId xmlns="" xmlns:a16="http://schemas.microsoft.com/office/drawing/2014/main" id="{9C1A995A-A08F-4883-80A9-5AF36F6EDA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5" name="204 CuadroTexto">
          <a:extLst>
            <a:ext uri="{FF2B5EF4-FFF2-40B4-BE49-F238E27FC236}">
              <a16:creationId xmlns="" xmlns:a16="http://schemas.microsoft.com/office/drawing/2014/main" id="{BB08F178-5FA6-4B23-9114-ED637F1783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6" name="205 CuadroTexto">
          <a:extLst>
            <a:ext uri="{FF2B5EF4-FFF2-40B4-BE49-F238E27FC236}">
              <a16:creationId xmlns="" xmlns:a16="http://schemas.microsoft.com/office/drawing/2014/main" id="{6CE98066-8D11-4D92-9E41-C3D5DD2AD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7" name="206 CuadroTexto">
          <a:extLst>
            <a:ext uri="{FF2B5EF4-FFF2-40B4-BE49-F238E27FC236}">
              <a16:creationId xmlns="" xmlns:a16="http://schemas.microsoft.com/office/drawing/2014/main" id="{9A17DBCF-0E07-4391-B433-0F7831D96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8" name="207 CuadroTexto">
          <a:extLst>
            <a:ext uri="{FF2B5EF4-FFF2-40B4-BE49-F238E27FC236}">
              <a16:creationId xmlns="" xmlns:a16="http://schemas.microsoft.com/office/drawing/2014/main" id="{B5904C54-ADE3-4028-B4E8-7A9A44804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9" name="208 CuadroTexto">
          <a:extLst>
            <a:ext uri="{FF2B5EF4-FFF2-40B4-BE49-F238E27FC236}">
              <a16:creationId xmlns="" xmlns:a16="http://schemas.microsoft.com/office/drawing/2014/main" id="{778D0541-66D7-443A-955F-1EB5FE6D53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0" name="209 CuadroTexto">
          <a:extLst>
            <a:ext uri="{FF2B5EF4-FFF2-40B4-BE49-F238E27FC236}">
              <a16:creationId xmlns="" xmlns:a16="http://schemas.microsoft.com/office/drawing/2014/main" id="{76FE3B57-1AF9-4E04-9BF8-97AE0C7A43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1" name="210 CuadroTexto">
          <a:extLst>
            <a:ext uri="{FF2B5EF4-FFF2-40B4-BE49-F238E27FC236}">
              <a16:creationId xmlns="" xmlns:a16="http://schemas.microsoft.com/office/drawing/2014/main" id="{20A99B0A-3DB0-4505-8F9C-31DEF9057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62" name="1 CuadroTexto">
          <a:extLst>
            <a:ext uri="{FF2B5EF4-FFF2-40B4-BE49-F238E27FC236}">
              <a16:creationId xmlns="" xmlns:a16="http://schemas.microsoft.com/office/drawing/2014/main" id="{F3B9F2F0-55C0-4BF3-A3CD-1E09783EDFE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3" name="2 CuadroTexto">
          <a:extLst>
            <a:ext uri="{FF2B5EF4-FFF2-40B4-BE49-F238E27FC236}">
              <a16:creationId xmlns="" xmlns:a16="http://schemas.microsoft.com/office/drawing/2014/main" id="{0D804A59-F506-4512-A5CB-27F491AEB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4" name="3 CuadroTexto">
          <a:extLst>
            <a:ext uri="{FF2B5EF4-FFF2-40B4-BE49-F238E27FC236}">
              <a16:creationId xmlns="" xmlns:a16="http://schemas.microsoft.com/office/drawing/2014/main" id="{FDFE8940-731F-4823-8CAC-582C19F7ED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5" name="4 CuadroTexto">
          <a:extLst>
            <a:ext uri="{FF2B5EF4-FFF2-40B4-BE49-F238E27FC236}">
              <a16:creationId xmlns="" xmlns:a16="http://schemas.microsoft.com/office/drawing/2014/main" id="{83426934-6B47-4EC0-BD10-895FE018CC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6" name="5 CuadroTexto">
          <a:extLst>
            <a:ext uri="{FF2B5EF4-FFF2-40B4-BE49-F238E27FC236}">
              <a16:creationId xmlns="" xmlns:a16="http://schemas.microsoft.com/office/drawing/2014/main" id="{45F5F047-3B3F-4A72-BBCD-D9E9688ABD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7" name="6 CuadroTexto">
          <a:extLst>
            <a:ext uri="{FF2B5EF4-FFF2-40B4-BE49-F238E27FC236}">
              <a16:creationId xmlns="" xmlns:a16="http://schemas.microsoft.com/office/drawing/2014/main" id="{3686D58D-68EC-4B0D-B613-1D8EB8B174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8" name="7 CuadroTexto">
          <a:extLst>
            <a:ext uri="{FF2B5EF4-FFF2-40B4-BE49-F238E27FC236}">
              <a16:creationId xmlns="" xmlns:a16="http://schemas.microsoft.com/office/drawing/2014/main" id="{A4860363-3A2C-417E-9875-22F8C399A3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9" name="8 CuadroTexto">
          <a:extLst>
            <a:ext uri="{FF2B5EF4-FFF2-40B4-BE49-F238E27FC236}">
              <a16:creationId xmlns="" xmlns:a16="http://schemas.microsoft.com/office/drawing/2014/main" id="{B50B9EE1-7F9B-4C41-AB57-FA660A007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0" name="9 CuadroTexto">
          <a:extLst>
            <a:ext uri="{FF2B5EF4-FFF2-40B4-BE49-F238E27FC236}">
              <a16:creationId xmlns="" xmlns:a16="http://schemas.microsoft.com/office/drawing/2014/main" id="{3E00A644-F3AC-4B28-81C2-60D943AD0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1" name="10 CuadroTexto">
          <a:extLst>
            <a:ext uri="{FF2B5EF4-FFF2-40B4-BE49-F238E27FC236}">
              <a16:creationId xmlns="" xmlns:a16="http://schemas.microsoft.com/office/drawing/2014/main" id="{79F24FAC-0333-48E0-A30F-E74DAFCAD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2" name="11 CuadroTexto">
          <a:extLst>
            <a:ext uri="{FF2B5EF4-FFF2-40B4-BE49-F238E27FC236}">
              <a16:creationId xmlns="" xmlns:a16="http://schemas.microsoft.com/office/drawing/2014/main" id="{D99C0D47-6801-478C-8208-1AB0ED6AE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73" name="12 CuadroTexto">
          <a:extLst>
            <a:ext uri="{FF2B5EF4-FFF2-40B4-BE49-F238E27FC236}">
              <a16:creationId xmlns="" xmlns:a16="http://schemas.microsoft.com/office/drawing/2014/main" id="{7CF63C1C-3839-48DC-BB40-C1A91970BD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4" name="13 CuadroTexto">
          <a:extLst>
            <a:ext uri="{FF2B5EF4-FFF2-40B4-BE49-F238E27FC236}">
              <a16:creationId xmlns="" xmlns:a16="http://schemas.microsoft.com/office/drawing/2014/main" id="{6611B13F-5ED2-4178-B4CC-79DA54ACB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5" name="14 CuadroTexto">
          <a:extLst>
            <a:ext uri="{FF2B5EF4-FFF2-40B4-BE49-F238E27FC236}">
              <a16:creationId xmlns="" xmlns:a16="http://schemas.microsoft.com/office/drawing/2014/main" id="{BE48ED3F-0097-4CA4-A26A-337A050064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6" name="15 CuadroTexto">
          <a:extLst>
            <a:ext uri="{FF2B5EF4-FFF2-40B4-BE49-F238E27FC236}">
              <a16:creationId xmlns="" xmlns:a16="http://schemas.microsoft.com/office/drawing/2014/main" id="{972B59A3-BCF8-4D77-BD09-790DE1AF8D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77" name="16 CuadroTexto">
          <a:extLst>
            <a:ext uri="{FF2B5EF4-FFF2-40B4-BE49-F238E27FC236}">
              <a16:creationId xmlns="" xmlns:a16="http://schemas.microsoft.com/office/drawing/2014/main" id="{F5828B27-191F-400B-B8E7-0E88DE1ED3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8" name="17 CuadroTexto">
          <a:extLst>
            <a:ext uri="{FF2B5EF4-FFF2-40B4-BE49-F238E27FC236}">
              <a16:creationId xmlns="" xmlns:a16="http://schemas.microsoft.com/office/drawing/2014/main" id="{CF4067E6-720D-444B-AC5B-1FA956BAD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9" name="18 CuadroTexto">
          <a:extLst>
            <a:ext uri="{FF2B5EF4-FFF2-40B4-BE49-F238E27FC236}">
              <a16:creationId xmlns="" xmlns:a16="http://schemas.microsoft.com/office/drawing/2014/main" id="{1A939DF2-E1C6-4542-B659-229C8A273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0" name="19 CuadroTexto">
          <a:extLst>
            <a:ext uri="{FF2B5EF4-FFF2-40B4-BE49-F238E27FC236}">
              <a16:creationId xmlns="" xmlns:a16="http://schemas.microsoft.com/office/drawing/2014/main" id="{61570625-D2F6-4763-BB57-35786359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1" name="20 CuadroTexto">
          <a:extLst>
            <a:ext uri="{FF2B5EF4-FFF2-40B4-BE49-F238E27FC236}">
              <a16:creationId xmlns="" xmlns:a16="http://schemas.microsoft.com/office/drawing/2014/main" id="{A7D2A687-DC51-47AE-8765-FDAE1A7E1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2" name="21 CuadroTexto">
          <a:extLst>
            <a:ext uri="{FF2B5EF4-FFF2-40B4-BE49-F238E27FC236}">
              <a16:creationId xmlns="" xmlns:a16="http://schemas.microsoft.com/office/drawing/2014/main" id="{791760F2-57B7-4074-92C1-BC755FB00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3" name="22 CuadroTexto">
          <a:extLst>
            <a:ext uri="{FF2B5EF4-FFF2-40B4-BE49-F238E27FC236}">
              <a16:creationId xmlns="" xmlns:a16="http://schemas.microsoft.com/office/drawing/2014/main" id="{D4AC7B62-8C46-40AF-8FB5-7349AF32E6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4" name="23 CuadroTexto">
          <a:extLst>
            <a:ext uri="{FF2B5EF4-FFF2-40B4-BE49-F238E27FC236}">
              <a16:creationId xmlns="" xmlns:a16="http://schemas.microsoft.com/office/drawing/2014/main" id="{0D834CDC-F66E-45D9-B9DA-1C92F9181D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5" name="24 CuadroTexto">
          <a:extLst>
            <a:ext uri="{FF2B5EF4-FFF2-40B4-BE49-F238E27FC236}">
              <a16:creationId xmlns="" xmlns:a16="http://schemas.microsoft.com/office/drawing/2014/main" id="{C947EEB9-C857-4E80-9A96-56174F9D1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6" name="25 CuadroTexto">
          <a:extLst>
            <a:ext uri="{FF2B5EF4-FFF2-40B4-BE49-F238E27FC236}">
              <a16:creationId xmlns="" xmlns:a16="http://schemas.microsoft.com/office/drawing/2014/main" id="{18E2E349-E86F-4FED-90C5-2715257EE1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7" name="26 CuadroTexto">
          <a:extLst>
            <a:ext uri="{FF2B5EF4-FFF2-40B4-BE49-F238E27FC236}">
              <a16:creationId xmlns="" xmlns:a16="http://schemas.microsoft.com/office/drawing/2014/main" id="{E807BD51-599B-4155-8AF6-07F66F9A0D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88" name="27 CuadroTexto">
          <a:extLst>
            <a:ext uri="{FF2B5EF4-FFF2-40B4-BE49-F238E27FC236}">
              <a16:creationId xmlns="" xmlns:a16="http://schemas.microsoft.com/office/drawing/2014/main" id="{42085FF3-C724-4AB4-BC93-F2EA680B0A1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9" name="28 CuadroTexto">
          <a:extLst>
            <a:ext uri="{FF2B5EF4-FFF2-40B4-BE49-F238E27FC236}">
              <a16:creationId xmlns="" xmlns:a16="http://schemas.microsoft.com/office/drawing/2014/main" id="{F9A65969-DD7A-457D-8A48-BCB7F63BC0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0" name="29 CuadroTexto">
          <a:extLst>
            <a:ext uri="{FF2B5EF4-FFF2-40B4-BE49-F238E27FC236}">
              <a16:creationId xmlns="" xmlns:a16="http://schemas.microsoft.com/office/drawing/2014/main" id="{750B22F4-2384-46F3-AAFA-9BC70933BA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1" name="30 CuadroTexto">
          <a:extLst>
            <a:ext uri="{FF2B5EF4-FFF2-40B4-BE49-F238E27FC236}">
              <a16:creationId xmlns="" xmlns:a16="http://schemas.microsoft.com/office/drawing/2014/main" id="{C3F393EA-AE18-4D9B-9FFA-209075938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92" name="31 CuadroTexto">
          <a:extLst>
            <a:ext uri="{FF2B5EF4-FFF2-40B4-BE49-F238E27FC236}">
              <a16:creationId xmlns="" xmlns:a16="http://schemas.microsoft.com/office/drawing/2014/main" id="{B1E1C238-8060-4B2D-B87B-C29E8D5E4A6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3" name="32 CuadroTexto">
          <a:extLst>
            <a:ext uri="{FF2B5EF4-FFF2-40B4-BE49-F238E27FC236}">
              <a16:creationId xmlns="" xmlns:a16="http://schemas.microsoft.com/office/drawing/2014/main" id="{2E4B4741-B31F-43DD-832F-553FCDDFE4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4" name="33 CuadroTexto">
          <a:extLst>
            <a:ext uri="{FF2B5EF4-FFF2-40B4-BE49-F238E27FC236}">
              <a16:creationId xmlns="" xmlns:a16="http://schemas.microsoft.com/office/drawing/2014/main" id="{F45990DC-407F-41E6-B163-B4D20B0293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5" name="34 CuadroTexto">
          <a:extLst>
            <a:ext uri="{FF2B5EF4-FFF2-40B4-BE49-F238E27FC236}">
              <a16:creationId xmlns="" xmlns:a16="http://schemas.microsoft.com/office/drawing/2014/main" id="{7AAC310D-8DCE-4CF0-909B-8D55755ED5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6" name="35 CuadroTexto">
          <a:extLst>
            <a:ext uri="{FF2B5EF4-FFF2-40B4-BE49-F238E27FC236}">
              <a16:creationId xmlns="" xmlns:a16="http://schemas.microsoft.com/office/drawing/2014/main" id="{E19B4230-8297-4FB5-A17A-62A27938F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7" name="36 CuadroTexto">
          <a:extLst>
            <a:ext uri="{FF2B5EF4-FFF2-40B4-BE49-F238E27FC236}">
              <a16:creationId xmlns="" xmlns:a16="http://schemas.microsoft.com/office/drawing/2014/main" id="{37ABBF06-6059-438B-AD7A-4C5F602467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8" name="37 CuadroTexto">
          <a:extLst>
            <a:ext uri="{FF2B5EF4-FFF2-40B4-BE49-F238E27FC236}">
              <a16:creationId xmlns="" xmlns:a16="http://schemas.microsoft.com/office/drawing/2014/main" id="{5CDCFF8D-DFDB-425F-B7EE-7EB0809F7A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9" name="38 CuadroTexto">
          <a:extLst>
            <a:ext uri="{FF2B5EF4-FFF2-40B4-BE49-F238E27FC236}">
              <a16:creationId xmlns="" xmlns:a16="http://schemas.microsoft.com/office/drawing/2014/main" id="{36CC159A-6E37-4236-80D1-69A3EB23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0" name="39 CuadroTexto">
          <a:extLst>
            <a:ext uri="{FF2B5EF4-FFF2-40B4-BE49-F238E27FC236}">
              <a16:creationId xmlns="" xmlns:a16="http://schemas.microsoft.com/office/drawing/2014/main" id="{75FA8A1D-B3E2-467D-A8A9-0641740DD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1" name="40 CuadroTexto">
          <a:extLst>
            <a:ext uri="{FF2B5EF4-FFF2-40B4-BE49-F238E27FC236}">
              <a16:creationId xmlns="" xmlns:a16="http://schemas.microsoft.com/office/drawing/2014/main" id="{DC5A5EF0-DB62-43BD-857E-F923F07278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2" name="41 CuadroTexto">
          <a:extLst>
            <a:ext uri="{FF2B5EF4-FFF2-40B4-BE49-F238E27FC236}">
              <a16:creationId xmlns="" xmlns:a16="http://schemas.microsoft.com/office/drawing/2014/main" id="{BE3C3300-64D5-4F03-9A64-C4375833D9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03" name="42 CuadroTexto">
          <a:extLst>
            <a:ext uri="{FF2B5EF4-FFF2-40B4-BE49-F238E27FC236}">
              <a16:creationId xmlns="" xmlns:a16="http://schemas.microsoft.com/office/drawing/2014/main" id="{AEA74EEB-20D6-46DE-9CA1-3FCBD3BCD5D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4" name="43 CuadroTexto">
          <a:extLst>
            <a:ext uri="{FF2B5EF4-FFF2-40B4-BE49-F238E27FC236}">
              <a16:creationId xmlns="" xmlns:a16="http://schemas.microsoft.com/office/drawing/2014/main" id="{628EC180-6B4C-4059-A126-D38F736E35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5" name="44 CuadroTexto">
          <a:extLst>
            <a:ext uri="{FF2B5EF4-FFF2-40B4-BE49-F238E27FC236}">
              <a16:creationId xmlns="" xmlns:a16="http://schemas.microsoft.com/office/drawing/2014/main" id="{48E132F0-B042-47EC-9283-49A7E3DA54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6" name="45 CuadroTexto">
          <a:extLst>
            <a:ext uri="{FF2B5EF4-FFF2-40B4-BE49-F238E27FC236}">
              <a16:creationId xmlns="" xmlns:a16="http://schemas.microsoft.com/office/drawing/2014/main" id="{70A4B2A5-AF6E-4068-B8D9-EDEE31045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07" name="46 CuadroTexto">
          <a:extLst>
            <a:ext uri="{FF2B5EF4-FFF2-40B4-BE49-F238E27FC236}">
              <a16:creationId xmlns="" xmlns:a16="http://schemas.microsoft.com/office/drawing/2014/main" id="{9BADF1E9-3F73-4811-8EF7-EF17273DC4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8" name="47 CuadroTexto">
          <a:extLst>
            <a:ext uri="{FF2B5EF4-FFF2-40B4-BE49-F238E27FC236}">
              <a16:creationId xmlns="" xmlns:a16="http://schemas.microsoft.com/office/drawing/2014/main" id="{E2BB2E53-77DF-4D7F-AC43-35D0ABB10D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9" name="48 CuadroTexto">
          <a:extLst>
            <a:ext uri="{FF2B5EF4-FFF2-40B4-BE49-F238E27FC236}">
              <a16:creationId xmlns="" xmlns:a16="http://schemas.microsoft.com/office/drawing/2014/main" id="{A948EB5E-31B1-41ED-8B74-A215091732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0" name="49 CuadroTexto">
          <a:extLst>
            <a:ext uri="{FF2B5EF4-FFF2-40B4-BE49-F238E27FC236}">
              <a16:creationId xmlns="" xmlns:a16="http://schemas.microsoft.com/office/drawing/2014/main" id="{42B2E154-D3E3-4E0C-8903-56F12D017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1" name="50 CuadroTexto">
          <a:extLst>
            <a:ext uri="{FF2B5EF4-FFF2-40B4-BE49-F238E27FC236}">
              <a16:creationId xmlns="" xmlns:a16="http://schemas.microsoft.com/office/drawing/2014/main" id="{A8C018A7-ABC2-4B09-9F94-32A78D328E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2" name="51 CuadroTexto">
          <a:extLst>
            <a:ext uri="{FF2B5EF4-FFF2-40B4-BE49-F238E27FC236}">
              <a16:creationId xmlns="" xmlns:a16="http://schemas.microsoft.com/office/drawing/2014/main" id="{68095E66-CA96-4F02-BE45-03B1D2613B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3" name="52 CuadroTexto">
          <a:extLst>
            <a:ext uri="{FF2B5EF4-FFF2-40B4-BE49-F238E27FC236}">
              <a16:creationId xmlns="" xmlns:a16="http://schemas.microsoft.com/office/drawing/2014/main" id="{EC2B45DF-E418-4AB5-B851-78729CB115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4" name="53 CuadroTexto">
          <a:extLst>
            <a:ext uri="{FF2B5EF4-FFF2-40B4-BE49-F238E27FC236}">
              <a16:creationId xmlns="" xmlns:a16="http://schemas.microsoft.com/office/drawing/2014/main" id="{21D25C36-D120-4CA1-922B-C75DE024F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5" name="54 CuadroTexto">
          <a:extLst>
            <a:ext uri="{FF2B5EF4-FFF2-40B4-BE49-F238E27FC236}">
              <a16:creationId xmlns="" xmlns:a16="http://schemas.microsoft.com/office/drawing/2014/main" id="{36BCCBD8-E5DD-48E8-87E4-161144C0B5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6" name="55 CuadroTexto">
          <a:extLst>
            <a:ext uri="{FF2B5EF4-FFF2-40B4-BE49-F238E27FC236}">
              <a16:creationId xmlns="" xmlns:a16="http://schemas.microsoft.com/office/drawing/2014/main" id="{9BE5F52B-873B-48A2-BC3E-71E664D34B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7" name="56 CuadroTexto">
          <a:extLst>
            <a:ext uri="{FF2B5EF4-FFF2-40B4-BE49-F238E27FC236}">
              <a16:creationId xmlns="" xmlns:a16="http://schemas.microsoft.com/office/drawing/2014/main" id="{FA924EC3-0D44-4949-952E-10216D9E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18" name="57 CuadroTexto">
          <a:extLst>
            <a:ext uri="{FF2B5EF4-FFF2-40B4-BE49-F238E27FC236}">
              <a16:creationId xmlns="" xmlns:a16="http://schemas.microsoft.com/office/drawing/2014/main" id="{88436FF1-D755-4E59-AE47-C9B1CE8FDB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9" name="58 CuadroTexto">
          <a:extLst>
            <a:ext uri="{FF2B5EF4-FFF2-40B4-BE49-F238E27FC236}">
              <a16:creationId xmlns="" xmlns:a16="http://schemas.microsoft.com/office/drawing/2014/main" id="{C6112C3D-C61B-4C7C-9770-E305F60B51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0" name="59 CuadroTexto">
          <a:extLst>
            <a:ext uri="{FF2B5EF4-FFF2-40B4-BE49-F238E27FC236}">
              <a16:creationId xmlns="" xmlns:a16="http://schemas.microsoft.com/office/drawing/2014/main" id="{54A41EB9-D1A6-4E24-A17D-C3015053FE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1" name="60 CuadroTexto">
          <a:extLst>
            <a:ext uri="{FF2B5EF4-FFF2-40B4-BE49-F238E27FC236}">
              <a16:creationId xmlns="" xmlns:a16="http://schemas.microsoft.com/office/drawing/2014/main" id="{8CA0F98D-621F-4943-BAD3-E1B99157FC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22" name="61 CuadroTexto">
          <a:extLst>
            <a:ext uri="{FF2B5EF4-FFF2-40B4-BE49-F238E27FC236}">
              <a16:creationId xmlns="" xmlns:a16="http://schemas.microsoft.com/office/drawing/2014/main" id="{A0A961CF-1A50-4A0D-8F2B-7840F3FE43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3" name="62 CuadroTexto">
          <a:extLst>
            <a:ext uri="{FF2B5EF4-FFF2-40B4-BE49-F238E27FC236}">
              <a16:creationId xmlns="" xmlns:a16="http://schemas.microsoft.com/office/drawing/2014/main" id="{2429D93F-B2D3-4E68-B8D5-3649A0FEF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4" name="63 CuadroTexto">
          <a:extLst>
            <a:ext uri="{FF2B5EF4-FFF2-40B4-BE49-F238E27FC236}">
              <a16:creationId xmlns="" xmlns:a16="http://schemas.microsoft.com/office/drawing/2014/main" id="{A9E24EC5-F6D4-475F-90E6-2F1261A30E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5" name="64 CuadroTexto">
          <a:extLst>
            <a:ext uri="{FF2B5EF4-FFF2-40B4-BE49-F238E27FC236}">
              <a16:creationId xmlns="" xmlns:a16="http://schemas.microsoft.com/office/drawing/2014/main" id="{C790D6B8-2856-41CA-8B92-C709E6813A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6" name="65 CuadroTexto">
          <a:extLst>
            <a:ext uri="{FF2B5EF4-FFF2-40B4-BE49-F238E27FC236}">
              <a16:creationId xmlns="" xmlns:a16="http://schemas.microsoft.com/office/drawing/2014/main" id="{51D613BC-D560-4B36-B6D2-5BF864E92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7" name="66 CuadroTexto">
          <a:extLst>
            <a:ext uri="{FF2B5EF4-FFF2-40B4-BE49-F238E27FC236}">
              <a16:creationId xmlns="" xmlns:a16="http://schemas.microsoft.com/office/drawing/2014/main" id="{241AE654-5155-41E8-BB22-CA8F7B090E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8" name="67 CuadroTexto">
          <a:extLst>
            <a:ext uri="{FF2B5EF4-FFF2-40B4-BE49-F238E27FC236}">
              <a16:creationId xmlns="" xmlns:a16="http://schemas.microsoft.com/office/drawing/2014/main" id="{5E8B058D-0407-4C29-A090-42512B97BF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9" name="68 CuadroTexto">
          <a:extLst>
            <a:ext uri="{FF2B5EF4-FFF2-40B4-BE49-F238E27FC236}">
              <a16:creationId xmlns="" xmlns:a16="http://schemas.microsoft.com/office/drawing/2014/main" id="{02393446-53F9-4CBE-83EF-6E303A11F2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0" name="69 CuadroTexto">
          <a:extLst>
            <a:ext uri="{FF2B5EF4-FFF2-40B4-BE49-F238E27FC236}">
              <a16:creationId xmlns="" xmlns:a16="http://schemas.microsoft.com/office/drawing/2014/main" id="{251F0AC8-C81E-4834-A85F-E5BF5E36F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1" name="70 CuadroTexto">
          <a:extLst>
            <a:ext uri="{FF2B5EF4-FFF2-40B4-BE49-F238E27FC236}">
              <a16:creationId xmlns="" xmlns:a16="http://schemas.microsoft.com/office/drawing/2014/main" id="{EF8DED8C-E21E-4977-89DF-6AA122215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2" name="71 CuadroTexto">
          <a:extLst>
            <a:ext uri="{FF2B5EF4-FFF2-40B4-BE49-F238E27FC236}">
              <a16:creationId xmlns="" xmlns:a16="http://schemas.microsoft.com/office/drawing/2014/main" id="{C2E1C941-E12A-4E63-8E48-5D6409E293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33" name="72 CuadroTexto">
          <a:extLst>
            <a:ext uri="{FF2B5EF4-FFF2-40B4-BE49-F238E27FC236}">
              <a16:creationId xmlns="" xmlns:a16="http://schemas.microsoft.com/office/drawing/2014/main" id="{91DFA06D-EEEB-4973-A87F-F2D8C50FAF7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4" name="73 CuadroTexto">
          <a:extLst>
            <a:ext uri="{FF2B5EF4-FFF2-40B4-BE49-F238E27FC236}">
              <a16:creationId xmlns="" xmlns:a16="http://schemas.microsoft.com/office/drawing/2014/main" id="{8026C621-2912-4A8C-99CB-2CA5211059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5" name="74 CuadroTexto">
          <a:extLst>
            <a:ext uri="{FF2B5EF4-FFF2-40B4-BE49-F238E27FC236}">
              <a16:creationId xmlns="" xmlns:a16="http://schemas.microsoft.com/office/drawing/2014/main" id="{5DA3EB68-39B2-49F4-ABE9-8412A4BFC2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6" name="75 CuadroTexto">
          <a:extLst>
            <a:ext uri="{FF2B5EF4-FFF2-40B4-BE49-F238E27FC236}">
              <a16:creationId xmlns="" xmlns:a16="http://schemas.microsoft.com/office/drawing/2014/main" id="{A66C8710-F533-4F65-B4BE-F54B5638DC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37" name="76 CuadroTexto">
          <a:extLst>
            <a:ext uri="{FF2B5EF4-FFF2-40B4-BE49-F238E27FC236}">
              <a16:creationId xmlns="" xmlns:a16="http://schemas.microsoft.com/office/drawing/2014/main" id="{62D031FB-6FA1-45C0-AF4C-22D28526B8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8" name="77 CuadroTexto">
          <a:extLst>
            <a:ext uri="{FF2B5EF4-FFF2-40B4-BE49-F238E27FC236}">
              <a16:creationId xmlns="" xmlns:a16="http://schemas.microsoft.com/office/drawing/2014/main" id="{643537D6-888B-44C6-B703-EFC82B43B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9" name="78 CuadroTexto">
          <a:extLst>
            <a:ext uri="{FF2B5EF4-FFF2-40B4-BE49-F238E27FC236}">
              <a16:creationId xmlns="" xmlns:a16="http://schemas.microsoft.com/office/drawing/2014/main" id="{A2060693-7CA4-4AB1-AC8F-00FE5C8B93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0" name="79 CuadroTexto">
          <a:extLst>
            <a:ext uri="{FF2B5EF4-FFF2-40B4-BE49-F238E27FC236}">
              <a16:creationId xmlns="" xmlns:a16="http://schemas.microsoft.com/office/drawing/2014/main" id="{B4E246BD-9C40-4C3A-9F9A-C19D6DD6A9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1" name="80 CuadroTexto">
          <a:extLst>
            <a:ext uri="{FF2B5EF4-FFF2-40B4-BE49-F238E27FC236}">
              <a16:creationId xmlns="" xmlns:a16="http://schemas.microsoft.com/office/drawing/2014/main" id="{3881719D-2FA6-4728-BC90-232CAB563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2" name="81 CuadroTexto">
          <a:extLst>
            <a:ext uri="{FF2B5EF4-FFF2-40B4-BE49-F238E27FC236}">
              <a16:creationId xmlns="" xmlns:a16="http://schemas.microsoft.com/office/drawing/2014/main" id="{BCB08B32-5017-4D33-B87E-87780F338B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3" name="82 CuadroTexto">
          <a:extLst>
            <a:ext uri="{FF2B5EF4-FFF2-40B4-BE49-F238E27FC236}">
              <a16:creationId xmlns="" xmlns:a16="http://schemas.microsoft.com/office/drawing/2014/main" id="{D29D696D-91C9-4BA3-9F29-8777768833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4" name="83 CuadroTexto">
          <a:extLst>
            <a:ext uri="{FF2B5EF4-FFF2-40B4-BE49-F238E27FC236}">
              <a16:creationId xmlns="" xmlns:a16="http://schemas.microsoft.com/office/drawing/2014/main" id="{DDA4C58A-10D5-4AA5-8070-3E6E5918E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5" name="84 CuadroTexto">
          <a:extLst>
            <a:ext uri="{FF2B5EF4-FFF2-40B4-BE49-F238E27FC236}">
              <a16:creationId xmlns="" xmlns:a16="http://schemas.microsoft.com/office/drawing/2014/main" id="{EC1DC01F-1560-4B1E-B7BD-F194F22A47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6" name="85 CuadroTexto">
          <a:extLst>
            <a:ext uri="{FF2B5EF4-FFF2-40B4-BE49-F238E27FC236}">
              <a16:creationId xmlns="" xmlns:a16="http://schemas.microsoft.com/office/drawing/2014/main" id="{6A0CB6DC-E580-4044-B49E-CDDC9BCD31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7" name="86 CuadroTexto">
          <a:extLst>
            <a:ext uri="{FF2B5EF4-FFF2-40B4-BE49-F238E27FC236}">
              <a16:creationId xmlns="" xmlns:a16="http://schemas.microsoft.com/office/drawing/2014/main" id="{6CE1DB0B-BFA2-4216-A671-F1281353C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48" name="87 CuadroTexto">
          <a:extLst>
            <a:ext uri="{FF2B5EF4-FFF2-40B4-BE49-F238E27FC236}">
              <a16:creationId xmlns="" xmlns:a16="http://schemas.microsoft.com/office/drawing/2014/main" id="{DFADD932-1DCB-4838-BB6E-BA18DE4B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9" name="88 CuadroTexto">
          <a:extLst>
            <a:ext uri="{FF2B5EF4-FFF2-40B4-BE49-F238E27FC236}">
              <a16:creationId xmlns="" xmlns:a16="http://schemas.microsoft.com/office/drawing/2014/main" id="{4F2BE670-05C7-4AEC-872B-0CC034050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0" name="89 CuadroTexto">
          <a:extLst>
            <a:ext uri="{FF2B5EF4-FFF2-40B4-BE49-F238E27FC236}">
              <a16:creationId xmlns="" xmlns:a16="http://schemas.microsoft.com/office/drawing/2014/main" id="{19433C99-9617-4884-BD63-87D3B60174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1" name="90 CuadroTexto">
          <a:extLst>
            <a:ext uri="{FF2B5EF4-FFF2-40B4-BE49-F238E27FC236}">
              <a16:creationId xmlns="" xmlns:a16="http://schemas.microsoft.com/office/drawing/2014/main" id="{ABB91AE8-D4E9-495D-AF52-DC459D2FBA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52" name="91 CuadroTexto">
          <a:extLst>
            <a:ext uri="{FF2B5EF4-FFF2-40B4-BE49-F238E27FC236}">
              <a16:creationId xmlns="" xmlns:a16="http://schemas.microsoft.com/office/drawing/2014/main" id="{AC522A09-17DA-466C-8A27-6200A74188F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3" name="92 CuadroTexto">
          <a:extLst>
            <a:ext uri="{FF2B5EF4-FFF2-40B4-BE49-F238E27FC236}">
              <a16:creationId xmlns="" xmlns:a16="http://schemas.microsoft.com/office/drawing/2014/main" id="{399FF170-BACB-483E-8940-4A215DB044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4" name="93 CuadroTexto">
          <a:extLst>
            <a:ext uri="{FF2B5EF4-FFF2-40B4-BE49-F238E27FC236}">
              <a16:creationId xmlns="" xmlns:a16="http://schemas.microsoft.com/office/drawing/2014/main" id="{84F237E0-0197-46FF-AC34-35AFA1CE2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5" name="94 CuadroTexto">
          <a:extLst>
            <a:ext uri="{FF2B5EF4-FFF2-40B4-BE49-F238E27FC236}">
              <a16:creationId xmlns="" xmlns:a16="http://schemas.microsoft.com/office/drawing/2014/main" id="{0A77AFD9-28C8-46DE-B695-1F686FFF3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6" name="95 CuadroTexto">
          <a:extLst>
            <a:ext uri="{FF2B5EF4-FFF2-40B4-BE49-F238E27FC236}">
              <a16:creationId xmlns="" xmlns:a16="http://schemas.microsoft.com/office/drawing/2014/main" id="{A5414A35-B688-4300-B43A-58810484C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7" name="96 CuadroTexto">
          <a:extLst>
            <a:ext uri="{FF2B5EF4-FFF2-40B4-BE49-F238E27FC236}">
              <a16:creationId xmlns="" xmlns:a16="http://schemas.microsoft.com/office/drawing/2014/main" id="{B5378B5E-D726-444D-A80B-5D9D0890A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8" name="97 CuadroTexto">
          <a:extLst>
            <a:ext uri="{FF2B5EF4-FFF2-40B4-BE49-F238E27FC236}">
              <a16:creationId xmlns="" xmlns:a16="http://schemas.microsoft.com/office/drawing/2014/main" id="{AD9BE539-97D9-447B-A2D0-5B807EB52D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9" name="98 CuadroTexto">
          <a:extLst>
            <a:ext uri="{FF2B5EF4-FFF2-40B4-BE49-F238E27FC236}">
              <a16:creationId xmlns="" xmlns:a16="http://schemas.microsoft.com/office/drawing/2014/main" id="{44D0393C-312F-4188-9BC0-FF262693D6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0" name="99 CuadroTexto">
          <a:extLst>
            <a:ext uri="{FF2B5EF4-FFF2-40B4-BE49-F238E27FC236}">
              <a16:creationId xmlns="" xmlns:a16="http://schemas.microsoft.com/office/drawing/2014/main" id="{31DB1FD4-5750-412B-9BFB-C7DE0DC5CA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1" name="100 CuadroTexto">
          <a:extLst>
            <a:ext uri="{FF2B5EF4-FFF2-40B4-BE49-F238E27FC236}">
              <a16:creationId xmlns="" xmlns:a16="http://schemas.microsoft.com/office/drawing/2014/main" id="{5A307651-D1B0-4484-B87C-811C542584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2" name="101 CuadroTexto">
          <a:extLst>
            <a:ext uri="{FF2B5EF4-FFF2-40B4-BE49-F238E27FC236}">
              <a16:creationId xmlns="" xmlns:a16="http://schemas.microsoft.com/office/drawing/2014/main" id="{8993F4C9-A303-4195-842F-907B9F68FD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63" name="102 CuadroTexto">
          <a:extLst>
            <a:ext uri="{FF2B5EF4-FFF2-40B4-BE49-F238E27FC236}">
              <a16:creationId xmlns="" xmlns:a16="http://schemas.microsoft.com/office/drawing/2014/main" id="{A902672D-5BC0-464D-B699-16D6FFBAE17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4" name="103 CuadroTexto">
          <a:extLst>
            <a:ext uri="{FF2B5EF4-FFF2-40B4-BE49-F238E27FC236}">
              <a16:creationId xmlns="" xmlns:a16="http://schemas.microsoft.com/office/drawing/2014/main" id="{D7694FBB-99B5-45E2-A7E2-A98C6741BA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5" name="104 CuadroTexto">
          <a:extLst>
            <a:ext uri="{FF2B5EF4-FFF2-40B4-BE49-F238E27FC236}">
              <a16:creationId xmlns="" xmlns:a16="http://schemas.microsoft.com/office/drawing/2014/main" id="{E573B975-6EC2-45EF-AE9F-BC04405B6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6" name="105 CuadroTexto">
          <a:extLst>
            <a:ext uri="{FF2B5EF4-FFF2-40B4-BE49-F238E27FC236}">
              <a16:creationId xmlns="" xmlns:a16="http://schemas.microsoft.com/office/drawing/2014/main" id="{E6463CFB-9624-4CEA-8F01-DD25C4989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67" name="106 CuadroTexto">
          <a:extLst>
            <a:ext uri="{FF2B5EF4-FFF2-40B4-BE49-F238E27FC236}">
              <a16:creationId xmlns="" xmlns:a16="http://schemas.microsoft.com/office/drawing/2014/main" id="{0F884D11-8F6C-4FEF-99E9-93D83C61E7E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8" name="107 CuadroTexto">
          <a:extLst>
            <a:ext uri="{FF2B5EF4-FFF2-40B4-BE49-F238E27FC236}">
              <a16:creationId xmlns="" xmlns:a16="http://schemas.microsoft.com/office/drawing/2014/main" id="{58897408-8454-4851-97C6-762C73A84E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9" name="108 CuadroTexto">
          <a:extLst>
            <a:ext uri="{FF2B5EF4-FFF2-40B4-BE49-F238E27FC236}">
              <a16:creationId xmlns="" xmlns:a16="http://schemas.microsoft.com/office/drawing/2014/main" id="{7545F404-5828-49B2-B252-7BDA2A223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0" name="109 CuadroTexto">
          <a:extLst>
            <a:ext uri="{FF2B5EF4-FFF2-40B4-BE49-F238E27FC236}">
              <a16:creationId xmlns="" xmlns:a16="http://schemas.microsoft.com/office/drawing/2014/main" id="{31ED688C-0CE4-44CB-A3EB-D4E5A45DA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1" name="110 CuadroTexto">
          <a:extLst>
            <a:ext uri="{FF2B5EF4-FFF2-40B4-BE49-F238E27FC236}">
              <a16:creationId xmlns="" xmlns:a16="http://schemas.microsoft.com/office/drawing/2014/main" id="{791E952B-7271-428D-9185-34ACB4A9CF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2" name="111 CuadroTexto">
          <a:extLst>
            <a:ext uri="{FF2B5EF4-FFF2-40B4-BE49-F238E27FC236}">
              <a16:creationId xmlns="" xmlns:a16="http://schemas.microsoft.com/office/drawing/2014/main" id="{C0B9DFBE-60CF-426D-A743-8F4D0C1CD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3" name="112 CuadroTexto">
          <a:extLst>
            <a:ext uri="{FF2B5EF4-FFF2-40B4-BE49-F238E27FC236}">
              <a16:creationId xmlns="" xmlns:a16="http://schemas.microsoft.com/office/drawing/2014/main" id="{46585FB7-AB9C-4878-BBBD-F37A4837F3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4" name="113 CuadroTexto">
          <a:extLst>
            <a:ext uri="{FF2B5EF4-FFF2-40B4-BE49-F238E27FC236}">
              <a16:creationId xmlns="" xmlns:a16="http://schemas.microsoft.com/office/drawing/2014/main" id="{61D8366D-3436-44A3-B260-642EF0415B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5" name="114 CuadroTexto">
          <a:extLst>
            <a:ext uri="{FF2B5EF4-FFF2-40B4-BE49-F238E27FC236}">
              <a16:creationId xmlns="" xmlns:a16="http://schemas.microsoft.com/office/drawing/2014/main" id="{89496665-D7A3-4704-BFCF-DE3889921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6" name="115 CuadroTexto">
          <a:extLst>
            <a:ext uri="{FF2B5EF4-FFF2-40B4-BE49-F238E27FC236}">
              <a16:creationId xmlns="" xmlns:a16="http://schemas.microsoft.com/office/drawing/2014/main" id="{8BDEB3AC-B124-4E4A-9494-7AF4E07594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7" name="116 CuadroTexto">
          <a:extLst>
            <a:ext uri="{FF2B5EF4-FFF2-40B4-BE49-F238E27FC236}">
              <a16:creationId xmlns="" xmlns:a16="http://schemas.microsoft.com/office/drawing/2014/main" id="{E0E8C65D-BFB9-4CFC-B108-75BB0E0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78" name="117 CuadroTexto">
          <a:extLst>
            <a:ext uri="{FF2B5EF4-FFF2-40B4-BE49-F238E27FC236}">
              <a16:creationId xmlns="" xmlns:a16="http://schemas.microsoft.com/office/drawing/2014/main" id="{88B5B241-68B5-42D5-AB43-150EC80CB6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9" name="118 CuadroTexto">
          <a:extLst>
            <a:ext uri="{FF2B5EF4-FFF2-40B4-BE49-F238E27FC236}">
              <a16:creationId xmlns="" xmlns:a16="http://schemas.microsoft.com/office/drawing/2014/main" id="{6BFC474A-318D-4142-BB8A-95F9B88FC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0" name="119 CuadroTexto">
          <a:extLst>
            <a:ext uri="{FF2B5EF4-FFF2-40B4-BE49-F238E27FC236}">
              <a16:creationId xmlns="" xmlns:a16="http://schemas.microsoft.com/office/drawing/2014/main" id="{25BE6D88-0C5D-420B-8CD6-5462A11F6F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1" name="120 CuadroTexto">
          <a:extLst>
            <a:ext uri="{FF2B5EF4-FFF2-40B4-BE49-F238E27FC236}">
              <a16:creationId xmlns="" xmlns:a16="http://schemas.microsoft.com/office/drawing/2014/main" id="{D6684CF3-1D61-4CDE-B71D-27593D5542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82" name="121 CuadroTexto">
          <a:extLst>
            <a:ext uri="{FF2B5EF4-FFF2-40B4-BE49-F238E27FC236}">
              <a16:creationId xmlns="" xmlns:a16="http://schemas.microsoft.com/office/drawing/2014/main" id="{8A3DD5F0-A8C7-4506-A9BE-2179471E3CC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3" name="122 CuadroTexto">
          <a:extLst>
            <a:ext uri="{FF2B5EF4-FFF2-40B4-BE49-F238E27FC236}">
              <a16:creationId xmlns="" xmlns:a16="http://schemas.microsoft.com/office/drawing/2014/main" id="{376C0F0E-EF6B-4E0F-B077-6BDDBEBCEE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4" name="123 CuadroTexto">
          <a:extLst>
            <a:ext uri="{FF2B5EF4-FFF2-40B4-BE49-F238E27FC236}">
              <a16:creationId xmlns="" xmlns:a16="http://schemas.microsoft.com/office/drawing/2014/main" id="{2DF7A4B9-E447-4A94-A2C7-6611F7CFF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5" name="124 CuadroTexto">
          <a:extLst>
            <a:ext uri="{FF2B5EF4-FFF2-40B4-BE49-F238E27FC236}">
              <a16:creationId xmlns="" xmlns:a16="http://schemas.microsoft.com/office/drawing/2014/main" id="{B51637A5-DBE5-4EDD-B574-AAF549001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6" name="125 CuadroTexto">
          <a:extLst>
            <a:ext uri="{FF2B5EF4-FFF2-40B4-BE49-F238E27FC236}">
              <a16:creationId xmlns="" xmlns:a16="http://schemas.microsoft.com/office/drawing/2014/main" id="{0C8F5B05-A590-4981-99A2-1B66F6A878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7" name="126 CuadroTexto">
          <a:extLst>
            <a:ext uri="{FF2B5EF4-FFF2-40B4-BE49-F238E27FC236}">
              <a16:creationId xmlns="" xmlns:a16="http://schemas.microsoft.com/office/drawing/2014/main" id="{2F38409E-BDFB-4C87-B566-8505DCD8A9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8" name="127 CuadroTexto">
          <a:extLst>
            <a:ext uri="{FF2B5EF4-FFF2-40B4-BE49-F238E27FC236}">
              <a16:creationId xmlns="" xmlns:a16="http://schemas.microsoft.com/office/drawing/2014/main" id="{AEA391F7-B2A8-4502-A858-41378A3F60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9" name="128 CuadroTexto">
          <a:extLst>
            <a:ext uri="{FF2B5EF4-FFF2-40B4-BE49-F238E27FC236}">
              <a16:creationId xmlns="" xmlns:a16="http://schemas.microsoft.com/office/drawing/2014/main" id="{40FA8DFF-D3A9-4A4E-A2EC-9AAB52D119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0" name="129 CuadroTexto">
          <a:extLst>
            <a:ext uri="{FF2B5EF4-FFF2-40B4-BE49-F238E27FC236}">
              <a16:creationId xmlns="" xmlns:a16="http://schemas.microsoft.com/office/drawing/2014/main" id="{15DE0222-DC10-43E5-A6B8-EEE43ADD8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1" name="130 CuadroTexto">
          <a:extLst>
            <a:ext uri="{FF2B5EF4-FFF2-40B4-BE49-F238E27FC236}">
              <a16:creationId xmlns="" xmlns:a16="http://schemas.microsoft.com/office/drawing/2014/main" id="{4AEB3DC2-45AE-4369-81DC-2A2AE7D559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2" name="131 CuadroTexto">
          <a:extLst>
            <a:ext uri="{FF2B5EF4-FFF2-40B4-BE49-F238E27FC236}">
              <a16:creationId xmlns="" xmlns:a16="http://schemas.microsoft.com/office/drawing/2014/main" id="{2D6B4836-A10E-4611-8DD7-04D57521B4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93" name="132 CuadroTexto">
          <a:extLst>
            <a:ext uri="{FF2B5EF4-FFF2-40B4-BE49-F238E27FC236}">
              <a16:creationId xmlns="" xmlns:a16="http://schemas.microsoft.com/office/drawing/2014/main" id="{DF8DEC33-5C55-4C0B-AE54-1607FC18D2A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4" name="133 CuadroTexto">
          <a:extLst>
            <a:ext uri="{FF2B5EF4-FFF2-40B4-BE49-F238E27FC236}">
              <a16:creationId xmlns="" xmlns:a16="http://schemas.microsoft.com/office/drawing/2014/main" id="{BA9103EF-F025-4239-AF7B-50578085A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5" name="134 CuadroTexto">
          <a:extLst>
            <a:ext uri="{FF2B5EF4-FFF2-40B4-BE49-F238E27FC236}">
              <a16:creationId xmlns="" xmlns:a16="http://schemas.microsoft.com/office/drawing/2014/main" id="{C5F7F354-04FF-4826-B268-6FFE46B93A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6" name="135 CuadroTexto">
          <a:extLst>
            <a:ext uri="{FF2B5EF4-FFF2-40B4-BE49-F238E27FC236}">
              <a16:creationId xmlns="" xmlns:a16="http://schemas.microsoft.com/office/drawing/2014/main" id="{BB1EFD4C-C5C6-425C-B1FD-C2F418B6F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97" name="136 CuadroTexto">
          <a:extLst>
            <a:ext uri="{FF2B5EF4-FFF2-40B4-BE49-F238E27FC236}">
              <a16:creationId xmlns="" xmlns:a16="http://schemas.microsoft.com/office/drawing/2014/main" id="{0D9B3DC3-F4E0-425B-8E70-0DACC1AE4CC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8" name="137 CuadroTexto">
          <a:extLst>
            <a:ext uri="{FF2B5EF4-FFF2-40B4-BE49-F238E27FC236}">
              <a16:creationId xmlns="" xmlns:a16="http://schemas.microsoft.com/office/drawing/2014/main" id="{E1F28034-7460-4D23-A474-AB5248D848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9" name="138 CuadroTexto">
          <a:extLst>
            <a:ext uri="{FF2B5EF4-FFF2-40B4-BE49-F238E27FC236}">
              <a16:creationId xmlns="" xmlns:a16="http://schemas.microsoft.com/office/drawing/2014/main" id="{2C512624-CBA1-4FAE-AC70-AF031656EE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0" name="139 CuadroTexto">
          <a:extLst>
            <a:ext uri="{FF2B5EF4-FFF2-40B4-BE49-F238E27FC236}">
              <a16:creationId xmlns="" xmlns:a16="http://schemas.microsoft.com/office/drawing/2014/main" id="{63F64AAF-7F5E-4E85-A0D3-349C603189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1" name="140 CuadroTexto">
          <a:extLst>
            <a:ext uri="{FF2B5EF4-FFF2-40B4-BE49-F238E27FC236}">
              <a16:creationId xmlns="" xmlns:a16="http://schemas.microsoft.com/office/drawing/2014/main" id="{BF69BF73-16FE-4FC1-97C0-3C635A6EB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2" name="141 CuadroTexto">
          <a:extLst>
            <a:ext uri="{FF2B5EF4-FFF2-40B4-BE49-F238E27FC236}">
              <a16:creationId xmlns="" xmlns:a16="http://schemas.microsoft.com/office/drawing/2014/main" id="{4759484C-625D-4AA7-B691-FB2A09CF21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3" name="142 CuadroTexto">
          <a:extLst>
            <a:ext uri="{FF2B5EF4-FFF2-40B4-BE49-F238E27FC236}">
              <a16:creationId xmlns="" xmlns:a16="http://schemas.microsoft.com/office/drawing/2014/main" id="{5E35053C-1716-4F38-A6DD-96DCF4A737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4" name="143 CuadroTexto">
          <a:extLst>
            <a:ext uri="{FF2B5EF4-FFF2-40B4-BE49-F238E27FC236}">
              <a16:creationId xmlns="" xmlns:a16="http://schemas.microsoft.com/office/drawing/2014/main" id="{899A9874-C33F-4098-9207-68AC3BCD5E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5" name="144 CuadroTexto">
          <a:extLst>
            <a:ext uri="{FF2B5EF4-FFF2-40B4-BE49-F238E27FC236}">
              <a16:creationId xmlns="" xmlns:a16="http://schemas.microsoft.com/office/drawing/2014/main" id="{04BCF04A-C4BB-41AE-965B-F60D395892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6" name="145 CuadroTexto">
          <a:extLst>
            <a:ext uri="{FF2B5EF4-FFF2-40B4-BE49-F238E27FC236}">
              <a16:creationId xmlns="" xmlns:a16="http://schemas.microsoft.com/office/drawing/2014/main" id="{1993082C-4E7C-44E8-9D61-FCB35386C7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7" name="146 CuadroTexto">
          <a:extLst>
            <a:ext uri="{FF2B5EF4-FFF2-40B4-BE49-F238E27FC236}">
              <a16:creationId xmlns="" xmlns:a16="http://schemas.microsoft.com/office/drawing/2014/main" id="{D1785BA5-5242-4844-A2CC-045CC27F8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08" name="147 CuadroTexto">
          <a:extLst>
            <a:ext uri="{FF2B5EF4-FFF2-40B4-BE49-F238E27FC236}">
              <a16:creationId xmlns="" xmlns:a16="http://schemas.microsoft.com/office/drawing/2014/main" id="{B4416388-8E24-4DD5-9716-7820A895E9A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9" name="148 CuadroTexto">
          <a:extLst>
            <a:ext uri="{FF2B5EF4-FFF2-40B4-BE49-F238E27FC236}">
              <a16:creationId xmlns="" xmlns:a16="http://schemas.microsoft.com/office/drawing/2014/main" id="{02764F05-821D-4A4E-8473-94EFEF1FE6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0" name="149 CuadroTexto">
          <a:extLst>
            <a:ext uri="{FF2B5EF4-FFF2-40B4-BE49-F238E27FC236}">
              <a16:creationId xmlns="" xmlns:a16="http://schemas.microsoft.com/office/drawing/2014/main" id="{51ED5C9C-BBC3-4C74-9807-0292A2F7EE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1" name="150 CuadroTexto">
          <a:extLst>
            <a:ext uri="{FF2B5EF4-FFF2-40B4-BE49-F238E27FC236}">
              <a16:creationId xmlns="" xmlns:a16="http://schemas.microsoft.com/office/drawing/2014/main" id="{B68D8F7C-D1B2-45E7-B02B-BF01E48E5D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12" name="151 CuadroTexto">
          <a:extLst>
            <a:ext uri="{FF2B5EF4-FFF2-40B4-BE49-F238E27FC236}">
              <a16:creationId xmlns="" xmlns:a16="http://schemas.microsoft.com/office/drawing/2014/main" id="{A85E410B-3B7B-42CB-BF8F-2E7685E7EA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3" name="152 CuadroTexto">
          <a:extLst>
            <a:ext uri="{FF2B5EF4-FFF2-40B4-BE49-F238E27FC236}">
              <a16:creationId xmlns="" xmlns:a16="http://schemas.microsoft.com/office/drawing/2014/main" id="{95F84AA6-9474-4DB9-AEE1-EFA27DCC7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4" name="153 CuadroTexto">
          <a:extLst>
            <a:ext uri="{FF2B5EF4-FFF2-40B4-BE49-F238E27FC236}">
              <a16:creationId xmlns="" xmlns:a16="http://schemas.microsoft.com/office/drawing/2014/main" id="{35432D20-1500-49D0-899B-B87F68F377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5" name="154 CuadroTexto">
          <a:extLst>
            <a:ext uri="{FF2B5EF4-FFF2-40B4-BE49-F238E27FC236}">
              <a16:creationId xmlns="" xmlns:a16="http://schemas.microsoft.com/office/drawing/2014/main" id="{C38B27AD-4ED4-4062-B0FD-E5B6BEE10D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6" name="155 CuadroTexto">
          <a:extLst>
            <a:ext uri="{FF2B5EF4-FFF2-40B4-BE49-F238E27FC236}">
              <a16:creationId xmlns="" xmlns:a16="http://schemas.microsoft.com/office/drawing/2014/main" id="{E0DED030-5BA5-42F1-A083-3379A250DB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7" name="156 CuadroTexto">
          <a:extLst>
            <a:ext uri="{FF2B5EF4-FFF2-40B4-BE49-F238E27FC236}">
              <a16:creationId xmlns="" xmlns:a16="http://schemas.microsoft.com/office/drawing/2014/main" id="{AEE06E96-E4B1-4EFF-8E84-A7075F454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8" name="157 CuadroTexto">
          <a:extLst>
            <a:ext uri="{FF2B5EF4-FFF2-40B4-BE49-F238E27FC236}">
              <a16:creationId xmlns="" xmlns:a16="http://schemas.microsoft.com/office/drawing/2014/main" id="{009DDD0D-0FD7-43E0-A141-D537ACEAD0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9" name="158 CuadroTexto">
          <a:extLst>
            <a:ext uri="{FF2B5EF4-FFF2-40B4-BE49-F238E27FC236}">
              <a16:creationId xmlns="" xmlns:a16="http://schemas.microsoft.com/office/drawing/2014/main" id="{EB58DBF6-2A15-4A09-95EF-652716391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0" name="159 CuadroTexto">
          <a:extLst>
            <a:ext uri="{FF2B5EF4-FFF2-40B4-BE49-F238E27FC236}">
              <a16:creationId xmlns="" xmlns:a16="http://schemas.microsoft.com/office/drawing/2014/main" id="{E80C2C35-E1DA-4E0F-BAEA-2DBB13EFE5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1" name="160 CuadroTexto">
          <a:extLst>
            <a:ext uri="{FF2B5EF4-FFF2-40B4-BE49-F238E27FC236}">
              <a16:creationId xmlns="" xmlns:a16="http://schemas.microsoft.com/office/drawing/2014/main" id="{28F0BE85-6535-45E2-808C-DAB25E13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2" name="161 CuadroTexto">
          <a:extLst>
            <a:ext uri="{FF2B5EF4-FFF2-40B4-BE49-F238E27FC236}">
              <a16:creationId xmlns="" xmlns:a16="http://schemas.microsoft.com/office/drawing/2014/main" id="{C03473F5-BC51-4291-A3AA-C1D011A2E0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23" name="162 CuadroTexto">
          <a:extLst>
            <a:ext uri="{FF2B5EF4-FFF2-40B4-BE49-F238E27FC236}">
              <a16:creationId xmlns="" xmlns:a16="http://schemas.microsoft.com/office/drawing/2014/main" id="{F0B83154-16F3-49E8-9AAA-0D208888A7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4" name="163 CuadroTexto">
          <a:extLst>
            <a:ext uri="{FF2B5EF4-FFF2-40B4-BE49-F238E27FC236}">
              <a16:creationId xmlns="" xmlns:a16="http://schemas.microsoft.com/office/drawing/2014/main" id="{233794C8-0BA1-4815-B99C-24F99D48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5" name="164 CuadroTexto">
          <a:extLst>
            <a:ext uri="{FF2B5EF4-FFF2-40B4-BE49-F238E27FC236}">
              <a16:creationId xmlns="" xmlns:a16="http://schemas.microsoft.com/office/drawing/2014/main" id="{FFDEA306-745B-4DFB-8293-D75DA934BE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6" name="165 CuadroTexto">
          <a:extLst>
            <a:ext uri="{FF2B5EF4-FFF2-40B4-BE49-F238E27FC236}">
              <a16:creationId xmlns="" xmlns:a16="http://schemas.microsoft.com/office/drawing/2014/main" id="{1E9BFFC7-932A-4A53-BC54-A562DA319E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27" name="166 CuadroTexto">
          <a:extLst>
            <a:ext uri="{FF2B5EF4-FFF2-40B4-BE49-F238E27FC236}">
              <a16:creationId xmlns="" xmlns:a16="http://schemas.microsoft.com/office/drawing/2014/main" id="{312BA635-CEB5-4EF2-B89D-248BE079D18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8" name="167 CuadroTexto">
          <a:extLst>
            <a:ext uri="{FF2B5EF4-FFF2-40B4-BE49-F238E27FC236}">
              <a16:creationId xmlns="" xmlns:a16="http://schemas.microsoft.com/office/drawing/2014/main" id="{D7856DF8-41F0-4152-9540-BD070F13A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9" name="168 CuadroTexto">
          <a:extLst>
            <a:ext uri="{FF2B5EF4-FFF2-40B4-BE49-F238E27FC236}">
              <a16:creationId xmlns="" xmlns:a16="http://schemas.microsoft.com/office/drawing/2014/main" id="{77EED336-EFB2-4C15-8B2F-6D81FFE6D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0" name="169 CuadroTexto">
          <a:extLst>
            <a:ext uri="{FF2B5EF4-FFF2-40B4-BE49-F238E27FC236}">
              <a16:creationId xmlns="" xmlns:a16="http://schemas.microsoft.com/office/drawing/2014/main" id="{8BA9D7E2-F44D-4E6B-8186-FFE1275416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1" name="170 CuadroTexto">
          <a:extLst>
            <a:ext uri="{FF2B5EF4-FFF2-40B4-BE49-F238E27FC236}">
              <a16:creationId xmlns="" xmlns:a16="http://schemas.microsoft.com/office/drawing/2014/main" id="{8766CBA2-4738-4DB9-919E-3E1FAC3ADC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2" name="171 CuadroTexto">
          <a:extLst>
            <a:ext uri="{FF2B5EF4-FFF2-40B4-BE49-F238E27FC236}">
              <a16:creationId xmlns="" xmlns:a16="http://schemas.microsoft.com/office/drawing/2014/main" id="{E2BD0BCA-6852-4F82-B2F9-BD703BE3B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3" name="172 CuadroTexto">
          <a:extLst>
            <a:ext uri="{FF2B5EF4-FFF2-40B4-BE49-F238E27FC236}">
              <a16:creationId xmlns="" xmlns:a16="http://schemas.microsoft.com/office/drawing/2014/main" id="{A0795944-EE6A-42E1-9EB8-16DC86BB22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4" name="173 CuadroTexto">
          <a:extLst>
            <a:ext uri="{FF2B5EF4-FFF2-40B4-BE49-F238E27FC236}">
              <a16:creationId xmlns="" xmlns:a16="http://schemas.microsoft.com/office/drawing/2014/main" id="{CF5D53F0-4274-4348-A7CB-0DBC457110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5" name="174 CuadroTexto">
          <a:extLst>
            <a:ext uri="{FF2B5EF4-FFF2-40B4-BE49-F238E27FC236}">
              <a16:creationId xmlns="" xmlns:a16="http://schemas.microsoft.com/office/drawing/2014/main" id="{2E4C0F16-23E9-42CB-B5A5-5B25B930C2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6" name="175 CuadroTexto">
          <a:extLst>
            <a:ext uri="{FF2B5EF4-FFF2-40B4-BE49-F238E27FC236}">
              <a16:creationId xmlns="" xmlns:a16="http://schemas.microsoft.com/office/drawing/2014/main" id="{23842352-96F9-4782-ADB7-BC21D137F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7" name="176 CuadroTexto">
          <a:extLst>
            <a:ext uri="{FF2B5EF4-FFF2-40B4-BE49-F238E27FC236}">
              <a16:creationId xmlns="" xmlns:a16="http://schemas.microsoft.com/office/drawing/2014/main" id="{7A7B8CAF-CBC1-4CAF-BD6F-9CEEAB865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38" name="177 CuadroTexto">
          <a:extLst>
            <a:ext uri="{FF2B5EF4-FFF2-40B4-BE49-F238E27FC236}">
              <a16:creationId xmlns="" xmlns:a16="http://schemas.microsoft.com/office/drawing/2014/main" id="{65EC627A-D793-46DD-BA97-84CDFA992D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9" name="178 CuadroTexto">
          <a:extLst>
            <a:ext uri="{FF2B5EF4-FFF2-40B4-BE49-F238E27FC236}">
              <a16:creationId xmlns="" xmlns:a16="http://schemas.microsoft.com/office/drawing/2014/main" id="{E050456D-7ABE-42A7-9BC2-0EE58E9302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0" name="179 CuadroTexto">
          <a:extLst>
            <a:ext uri="{FF2B5EF4-FFF2-40B4-BE49-F238E27FC236}">
              <a16:creationId xmlns="" xmlns:a16="http://schemas.microsoft.com/office/drawing/2014/main" id="{A95B1FF4-2FE3-40BE-8776-7B00E486F7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1" name="180 CuadroTexto">
          <a:extLst>
            <a:ext uri="{FF2B5EF4-FFF2-40B4-BE49-F238E27FC236}">
              <a16:creationId xmlns="" xmlns:a16="http://schemas.microsoft.com/office/drawing/2014/main" id="{EAE259D6-7FA0-4980-80CA-4DCD92F9D7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42" name="181 CuadroTexto">
          <a:extLst>
            <a:ext uri="{FF2B5EF4-FFF2-40B4-BE49-F238E27FC236}">
              <a16:creationId xmlns="" xmlns:a16="http://schemas.microsoft.com/office/drawing/2014/main" id="{0E4A5635-C6B5-429B-B830-2757E63982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3" name="182 CuadroTexto">
          <a:extLst>
            <a:ext uri="{FF2B5EF4-FFF2-40B4-BE49-F238E27FC236}">
              <a16:creationId xmlns="" xmlns:a16="http://schemas.microsoft.com/office/drawing/2014/main" id="{937CC4FA-7CD8-4A29-B2ED-2EBA59DCE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4" name="183 CuadroTexto">
          <a:extLst>
            <a:ext uri="{FF2B5EF4-FFF2-40B4-BE49-F238E27FC236}">
              <a16:creationId xmlns="" xmlns:a16="http://schemas.microsoft.com/office/drawing/2014/main" id="{13CEE97C-419F-4C2C-A682-7F773FC769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5" name="184 CuadroTexto">
          <a:extLst>
            <a:ext uri="{FF2B5EF4-FFF2-40B4-BE49-F238E27FC236}">
              <a16:creationId xmlns="" xmlns:a16="http://schemas.microsoft.com/office/drawing/2014/main" id="{2B54E12A-EA4A-496D-9587-CBD9142A8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6" name="185 CuadroTexto">
          <a:extLst>
            <a:ext uri="{FF2B5EF4-FFF2-40B4-BE49-F238E27FC236}">
              <a16:creationId xmlns="" xmlns:a16="http://schemas.microsoft.com/office/drawing/2014/main" id="{33AD3004-0474-4D11-A52F-62C38CE7E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7" name="186 CuadroTexto">
          <a:extLst>
            <a:ext uri="{FF2B5EF4-FFF2-40B4-BE49-F238E27FC236}">
              <a16:creationId xmlns="" xmlns:a16="http://schemas.microsoft.com/office/drawing/2014/main" id="{68CF486B-3741-4667-A1B3-423FFA3B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8" name="187 CuadroTexto">
          <a:extLst>
            <a:ext uri="{FF2B5EF4-FFF2-40B4-BE49-F238E27FC236}">
              <a16:creationId xmlns="" xmlns:a16="http://schemas.microsoft.com/office/drawing/2014/main" id="{1BC3141E-9804-4731-B8EB-CDDBC9C3F0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9" name="188 CuadroTexto">
          <a:extLst>
            <a:ext uri="{FF2B5EF4-FFF2-40B4-BE49-F238E27FC236}">
              <a16:creationId xmlns="" xmlns:a16="http://schemas.microsoft.com/office/drawing/2014/main" id="{82241AED-8D12-44D3-9F03-D83FD811C0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0" name="189 CuadroTexto">
          <a:extLst>
            <a:ext uri="{FF2B5EF4-FFF2-40B4-BE49-F238E27FC236}">
              <a16:creationId xmlns="" xmlns:a16="http://schemas.microsoft.com/office/drawing/2014/main" id="{A0D71535-37DD-488A-8F8D-8F92F71FDF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1" name="190 CuadroTexto">
          <a:extLst>
            <a:ext uri="{FF2B5EF4-FFF2-40B4-BE49-F238E27FC236}">
              <a16:creationId xmlns="" xmlns:a16="http://schemas.microsoft.com/office/drawing/2014/main" id="{70811B64-5F2C-4630-8546-83250615F4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2" name="191 CuadroTexto">
          <a:extLst>
            <a:ext uri="{FF2B5EF4-FFF2-40B4-BE49-F238E27FC236}">
              <a16:creationId xmlns="" xmlns:a16="http://schemas.microsoft.com/office/drawing/2014/main" id="{BB834FA0-0C42-4B4B-A88C-EFB811DF6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53" name="192 CuadroTexto">
          <a:extLst>
            <a:ext uri="{FF2B5EF4-FFF2-40B4-BE49-F238E27FC236}">
              <a16:creationId xmlns="" xmlns:a16="http://schemas.microsoft.com/office/drawing/2014/main" id="{263CA026-6B3E-461C-B6BE-04FAA72D3EB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4" name="193 CuadroTexto">
          <a:extLst>
            <a:ext uri="{FF2B5EF4-FFF2-40B4-BE49-F238E27FC236}">
              <a16:creationId xmlns="" xmlns:a16="http://schemas.microsoft.com/office/drawing/2014/main" id="{8CEEBFA3-3775-4056-B55A-5D1C858669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5" name="194 CuadroTexto">
          <a:extLst>
            <a:ext uri="{FF2B5EF4-FFF2-40B4-BE49-F238E27FC236}">
              <a16:creationId xmlns="" xmlns:a16="http://schemas.microsoft.com/office/drawing/2014/main" id="{64C1C9F7-094D-4585-AAC0-99B2CC0EB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6" name="195 CuadroTexto">
          <a:extLst>
            <a:ext uri="{FF2B5EF4-FFF2-40B4-BE49-F238E27FC236}">
              <a16:creationId xmlns="" xmlns:a16="http://schemas.microsoft.com/office/drawing/2014/main" id="{BAB9F6A4-2D55-4F19-A1E7-1446C6653A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57" name="196 CuadroTexto">
          <a:extLst>
            <a:ext uri="{FF2B5EF4-FFF2-40B4-BE49-F238E27FC236}">
              <a16:creationId xmlns="" xmlns:a16="http://schemas.microsoft.com/office/drawing/2014/main" id="{DE30BA84-6B1A-4671-9C88-245AF9E984F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8" name="197 CuadroTexto">
          <a:extLst>
            <a:ext uri="{FF2B5EF4-FFF2-40B4-BE49-F238E27FC236}">
              <a16:creationId xmlns="" xmlns:a16="http://schemas.microsoft.com/office/drawing/2014/main" id="{01262F76-AB58-47AA-9EF2-24DA886D37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9" name="198 CuadroTexto">
          <a:extLst>
            <a:ext uri="{FF2B5EF4-FFF2-40B4-BE49-F238E27FC236}">
              <a16:creationId xmlns="" xmlns:a16="http://schemas.microsoft.com/office/drawing/2014/main" id="{7F2AF2B9-B967-4E31-A3A6-E1797F3DB3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0" name="199 CuadroTexto">
          <a:extLst>
            <a:ext uri="{FF2B5EF4-FFF2-40B4-BE49-F238E27FC236}">
              <a16:creationId xmlns="" xmlns:a16="http://schemas.microsoft.com/office/drawing/2014/main" id="{B2E39CEC-CAA6-4DEB-9EDC-0C4853C54C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1" name="200 CuadroTexto">
          <a:extLst>
            <a:ext uri="{FF2B5EF4-FFF2-40B4-BE49-F238E27FC236}">
              <a16:creationId xmlns="" xmlns:a16="http://schemas.microsoft.com/office/drawing/2014/main" id="{1AD9A1FC-EED0-40B7-9CC6-391C4EA104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2" name="201 CuadroTexto">
          <a:extLst>
            <a:ext uri="{FF2B5EF4-FFF2-40B4-BE49-F238E27FC236}">
              <a16:creationId xmlns="" xmlns:a16="http://schemas.microsoft.com/office/drawing/2014/main" id="{15600A14-72B0-407B-A368-5DBE892615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3" name="202 CuadroTexto">
          <a:extLst>
            <a:ext uri="{FF2B5EF4-FFF2-40B4-BE49-F238E27FC236}">
              <a16:creationId xmlns="" xmlns:a16="http://schemas.microsoft.com/office/drawing/2014/main" id="{AFD9A8B5-BC45-4358-A445-6980E8D5E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4" name="203 CuadroTexto">
          <a:extLst>
            <a:ext uri="{FF2B5EF4-FFF2-40B4-BE49-F238E27FC236}">
              <a16:creationId xmlns="" xmlns:a16="http://schemas.microsoft.com/office/drawing/2014/main" id="{8B03C589-52E9-4A28-AF54-CDC0459E84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5" name="204 CuadroTexto">
          <a:extLst>
            <a:ext uri="{FF2B5EF4-FFF2-40B4-BE49-F238E27FC236}">
              <a16:creationId xmlns="" xmlns:a16="http://schemas.microsoft.com/office/drawing/2014/main" id="{060C5B3D-7EB4-4AE0-84C9-CE67149BF5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6" name="205 CuadroTexto">
          <a:extLst>
            <a:ext uri="{FF2B5EF4-FFF2-40B4-BE49-F238E27FC236}">
              <a16:creationId xmlns="" xmlns:a16="http://schemas.microsoft.com/office/drawing/2014/main" id="{D631B7E1-D639-41E1-9842-6E1BD22987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7" name="206 CuadroTexto">
          <a:extLst>
            <a:ext uri="{FF2B5EF4-FFF2-40B4-BE49-F238E27FC236}">
              <a16:creationId xmlns="" xmlns:a16="http://schemas.microsoft.com/office/drawing/2014/main" id="{95A7CBE3-EC90-4AA3-A2AB-16DFCE7326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68" name="207 CuadroTexto">
          <a:extLst>
            <a:ext uri="{FF2B5EF4-FFF2-40B4-BE49-F238E27FC236}">
              <a16:creationId xmlns="" xmlns:a16="http://schemas.microsoft.com/office/drawing/2014/main" id="{91999F53-3C61-44AF-A949-2731F7448C9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9" name="208 CuadroTexto">
          <a:extLst>
            <a:ext uri="{FF2B5EF4-FFF2-40B4-BE49-F238E27FC236}">
              <a16:creationId xmlns="" xmlns:a16="http://schemas.microsoft.com/office/drawing/2014/main" id="{BFAD74F8-8571-4993-9D1B-0F9167E139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0" name="209 CuadroTexto">
          <a:extLst>
            <a:ext uri="{FF2B5EF4-FFF2-40B4-BE49-F238E27FC236}">
              <a16:creationId xmlns="" xmlns:a16="http://schemas.microsoft.com/office/drawing/2014/main" id="{87BF7B89-77B3-4A7B-8387-28A9F2A616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1" name="210 CuadroTexto">
          <a:extLst>
            <a:ext uri="{FF2B5EF4-FFF2-40B4-BE49-F238E27FC236}">
              <a16:creationId xmlns="" xmlns:a16="http://schemas.microsoft.com/office/drawing/2014/main" id="{EFCCB500-D880-4818-85C5-469B6EAB2B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2" name="1 CuadroTexto">
          <a:extLst>
            <a:ext uri="{FF2B5EF4-FFF2-40B4-BE49-F238E27FC236}">
              <a16:creationId xmlns="" xmlns:a16="http://schemas.microsoft.com/office/drawing/2014/main" id="{BF53D40C-A0A0-438F-9F49-2FA9699161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3" name="2 CuadroTexto">
          <a:extLst>
            <a:ext uri="{FF2B5EF4-FFF2-40B4-BE49-F238E27FC236}">
              <a16:creationId xmlns="" xmlns:a16="http://schemas.microsoft.com/office/drawing/2014/main" id="{6E4A74C5-779D-46CD-AB87-F8FCD5024A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4" name="3 CuadroTexto">
          <a:extLst>
            <a:ext uri="{FF2B5EF4-FFF2-40B4-BE49-F238E27FC236}">
              <a16:creationId xmlns="" xmlns:a16="http://schemas.microsoft.com/office/drawing/2014/main" id="{B1DD4AB1-2716-419B-8304-3DE6E6707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5" name="4 CuadroTexto">
          <a:extLst>
            <a:ext uri="{FF2B5EF4-FFF2-40B4-BE49-F238E27FC236}">
              <a16:creationId xmlns="" xmlns:a16="http://schemas.microsoft.com/office/drawing/2014/main" id="{1094A420-D7BF-44C3-AA28-7CEDF522D0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6" name="5 CuadroTexto">
          <a:extLst>
            <a:ext uri="{FF2B5EF4-FFF2-40B4-BE49-F238E27FC236}">
              <a16:creationId xmlns="" xmlns:a16="http://schemas.microsoft.com/office/drawing/2014/main" id="{8B6E3221-4711-4F70-BB65-2A5F10831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7" name="6 CuadroTexto">
          <a:extLst>
            <a:ext uri="{FF2B5EF4-FFF2-40B4-BE49-F238E27FC236}">
              <a16:creationId xmlns="" xmlns:a16="http://schemas.microsoft.com/office/drawing/2014/main" id="{85326DF0-E169-4550-A109-8C13231191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8" name="7 CuadroTexto">
          <a:extLst>
            <a:ext uri="{FF2B5EF4-FFF2-40B4-BE49-F238E27FC236}">
              <a16:creationId xmlns="" xmlns:a16="http://schemas.microsoft.com/office/drawing/2014/main" id="{D8283021-ACCE-4BEC-ADE0-6A10766722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9" name="8 CuadroTexto">
          <a:extLst>
            <a:ext uri="{FF2B5EF4-FFF2-40B4-BE49-F238E27FC236}">
              <a16:creationId xmlns="" xmlns:a16="http://schemas.microsoft.com/office/drawing/2014/main" id="{AF159B3B-5191-4525-AB02-89EBFEAF77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0" name="9 CuadroTexto">
          <a:extLst>
            <a:ext uri="{FF2B5EF4-FFF2-40B4-BE49-F238E27FC236}">
              <a16:creationId xmlns="" xmlns:a16="http://schemas.microsoft.com/office/drawing/2014/main" id="{F5D65C3C-4196-461B-A457-5775FD3409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1" name="10 CuadroTexto">
          <a:extLst>
            <a:ext uri="{FF2B5EF4-FFF2-40B4-BE49-F238E27FC236}">
              <a16:creationId xmlns="" xmlns:a16="http://schemas.microsoft.com/office/drawing/2014/main" id="{3FDED228-36A7-4AF2-B15E-CADBACE9FC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2" name="11 CuadroTexto">
          <a:extLst>
            <a:ext uri="{FF2B5EF4-FFF2-40B4-BE49-F238E27FC236}">
              <a16:creationId xmlns="" xmlns:a16="http://schemas.microsoft.com/office/drawing/2014/main" id="{9889247E-1407-4B86-BEA5-5A6A9517F3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3" name="12 CuadroTexto">
          <a:extLst>
            <a:ext uri="{FF2B5EF4-FFF2-40B4-BE49-F238E27FC236}">
              <a16:creationId xmlns="" xmlns:a16="http://schemas.microsoft.com/office/drawing/2014/main" id="{17D7EBD7-92F9-4232-9445-CF3A26711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4" name="13 CuadroTexto">
          <a:extLst>
            <a:ext uri="{FF2B5EF4-FFF2-40B4-BE49-F238E27FC236}">
              <a16:creationId xmlns="" xmlns:a16="http://schemas.microsoft.com/office/drawing/2014/main" id="{46FDC4F7-2E98-4193-971E-9555347C6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5" name="14 CuadroTexto">
          <a:extLst>
            <a:ext uri="{FF2B5EF4-FFF2-40B4-BE49-F238E27FC236}">
              <a16:creationId xmlns="" xmlns:a16="http://schemas.microsoft.com/office/drawing/2014/main" id="{00030896-03D7-45A0-B14D-D59F6455B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6" name="15 CuadroTexto">
          <a:extLst>
            <a:ext uri="{FF2B5EF4-FFF2-40B4-BE49-F238E27FC236}">
              <a16:creationId xmlns="" xmlns:a16="http://schemas.microsoft.com/office/drawing/2014/main" id="{C8528AC4-D71D-4C50-9988-75A3C12832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7" name="16 CuadroTexto">
          <a:extLst>
            <a:ext uri="{FF2B5EF4-FFF2-40B4-BE49-F238E27FC236}">
              <a16:creationId xmlns="" xmlns:a16="http://schemas.microsoft.com/office/drawing/2014/main" id="{182AEDB9-614F-4B44-A10D-BBC36640F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8" name="17 CuadroTexto">
          <a:extLst>
            <a:ext uri="{FF2B5EF4-FFF2-40B4-BE49-F238E27FC236}">
              <a16:creationId xmlns="" xmlns:a16="http://schemas.microsoft.com/office/drawing/2014/main" id="{24A77C4D-CF2F-42D8-85A3-A4D9C53CB9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9" name="18 CuadroTexto">
          <a:extLst>
            <a:ext uri="{FF2B5EF4-FFF2-40B4-BE49-F238E27FC236}">
              <a16:creationId xmlns="" xmlns:a16="http://schemas.microsoft.com/office/drawing/2014/main" id="{780F3827-1477-4835-BCD1-3E942D7149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0" name="19 CuadroTexto">
          <a:extLst>
            <a:ext uri="{FF2B5EF4-FFF2-40B4-BE49-F238E27FC236}">
              <a16:creationId xmlns="" xmlns:a16="http://schemas.microsoft.com/office/drawing/2014/main" id="{BDCF51D2-DA15-4B81-A5CF-9D1EEF31D7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1" name="20 CuadroTexto">
          <a:extLst>
            <a:ext uri="{FF2B5EF4-FFF2-40B4-BE49-F238E27FC236}">
              <a16:creationId xmlns="" xmlns:a16="http://schemas.microsoft.com/office/drawing/2014/main" id="{EBB19BED-2878-4D8D-BDCF-5B482F1D06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2" name="21 CuadroTexto">
          <a:extLst>
            <a:ext uri="{FF2B5EF4-FFF2-40B4-BE49-F238E27FC236}">
              <a16:creationId xmlns="" xmlns:a16="http://schemas.microsoft.com/office/drawing/2014/main" id="{34F72A55-9528-4D02-9698-0E7116B047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3" name="22 CuadroTexto">
          <a:extLst>
            <a:ext uri="{FF2B5EF4-FFF2-40B4-BE49-F238E27FC236}">
              <a16:creationId xmlns="" xmlns:a16="http://schemas.microsoft.com/office/drawing/2014/main" id="{64B01C9F-F1BC-4F84-B5EC-DB6CCDDC98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4" name="23 CuadroTexto">
          <a:extLst>
            <a:ext uri="{FF2B5EF4-FFF2-40B4-BE49-F238E27FC236}">
              <a16:creationId xmlns="" xmlns:a16="http://schemas.microsoft.com/office/drawing/2014/main" id="{E98D3489-5E1E-42C5-ACA1-A89EDAD61D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5" name="24 CuadroTexto">
          <a:extLst>
            <a:ext uri="{FF2B5EF4-FFF2-40B4-BE49-F238E27FC236}">
              <a16:creationId xmlns="" xmlns:a16="http://schemas.microsoft.com/office/drawing/2014/main" id="{5E68C714-06CE-4217-8A08-82F35EC17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6" name="25 CuadroTexto">
          <a:extLst>
            <a:ext uri="{FF2B5EF4-FFF2-40B4-BE49-F238E27FC236}">
              <a16:creationId xmlns="" xmlns:a16="http://schemas.microsoft.com/office/drawing/2014/main" id="{64D01246-469A-4E6A-B59F-D6D844A727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7" name="26 CuadroTexto">
          <a:extLst>
            <a:ext uri="{FF2B5EF4-FFF2-40B4-BE49-F238E27FC236}">
              <a16:creationId xmlns="" xmlns:a16="http://schemas.microsoft.com/office/drawing/2014/main" id="{58C7E261-1B47-4A15-9071-51C66A8255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8" name="27 CuadroTexto">
          <a:extLst>
            <a:ext uri="{FF2B5EF4-FFF2-40B4-BE49-F238E27FC236}">
              <a16:creationId xmlns="" xmlns:a16="http://schemas.microsoft.com/office/drawing/2014/main" id="{BB1B94F4-6428-4633-99DF-7C162E4EE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9" name="28 CuadroTexto">
          <a:extLst>
            <a:ext uri="{FF2B5EF4-FFF2-40B4-BE49-F238E27FC236}">
              <a16:creationId xmlns="" xmlns:a16="http://schemas.microsoft.com/office/drawing/2014/main" id="{9DDC50C6-6AC9-4E6B-97EC-4A548BDBF8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0" name="29 CuadroTexto">
          <a:extLst>
            <a:ext uri="{FF2B5EF4-FFF2-40B4-BE49-F238E27FC236}">
              <a16:creationId xmlns="" xmlns:a16="http://schemas.microsoft.com/office/drawing/2014/main" id="{96ACFF66-48BE-45AC-9BA9-4F1114F8D2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1" name="30 CuadroTexto">
          <a:extLst>
            <a:ext uri="{FF2B5EF4-FFF2-40B4-BE49-F238E27FC236}">
              <a16:creationId xmlns="" xmlns:a16="http://schemas.microsoft.com/office/drawing/2014/main" id="{AE36DA37-DE52-406F-976A-661CB5E3FE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2" name="31 CuadroTexto">
          <a:extLst>
            <a:ext uri="{FF2B5EF4-FFF2-40B4-BE49-F238E27FC236}">
              <a16:creationId xmlns="" xmlns:a16="http://schemas.microsoft.com/office/drawing/2014/main" id="{FDBEDD0A-BA3E-43F5-8A68-8B04EC83D2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3" name="32 CuadroTexto">
          <a:extLst>
            <a:ext uri="{FF2B5EF4-FFF2-40B4-BE49-F238E27FC236}">
              <a16:creationId xmlns="" xmlns:a16="http://schemas.microsoft.com/office/drawing/2014/main" id="{DF1DB609-9CB0-4455-88D7-C186A59BF4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4" name="33 CuadroTexto">
          <a:extLst>
            <a:ext uri="{FF2B5EF4-FFF2-40B4-BE49-F238E27FC236}">
              <a16:creationId xmlns="" xmlns:a16="http://schemas.microsoft.com/office/drawing/2014/main" id="{1712E5BE-BE08-4D08-84B2-132F13430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5" name="34 CuadroTexto">
          <a:extLst>
            <a:ext uri="{FF2B5EF4-FFF2-40B4-BE49-F238E27FC236}">
              <a16:creationId xmlns="" xmlns:a16="http://schemas.microsoft.com/office/drawing/2014/main" id="{5AB24DAC-0147-424E-80BE-3FA73026A5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6" name="35 CuadroTexto">
          <a:extLst>
            <a:ext uri="{FF2B5EF4-FFF2-40B4-BE49-F238E27FC236}">
              <a16:creationId xmlns="" xmlns:a16="http://schemas.microsoft.com/office/drawing/2014/main" id="{BDF6D453-1893-4DAB-80CE-2F7F0F8E65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7" name="36 CuadroTexto">
          <a:extLst>
            <a:ext uri="{FF2B5EF4-FFF2-40B4-BE49-F238E27FC236}">
              <a16:creationId xmlns="" xmlns:a16="http://schemas.microsoft.com/office/drawing/2014/main" id="{AE9C95B0-11FE-4833-BD72-0A8C03B1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8" name="37 CuadroTexto">
          <a:extLst>
            <a:ext uri="{FF2B5EF4-FFF2-40B4-BE49-F238E27FC236}">
              <a16:creationId xmlns="" xmlns:a16="http://schemas.microsoft.com/office/drawing/2014/main" id="{2D0EFF63-6166-4401-B0C6-959238B6F1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9" name="38 CuadroTexto">
          <a:extLst>
            <a:ext uri="{FF2B5EF4-FFF2-40B4-BE49-F238E27FC236}">
              <a16:creationId xmlns="" xmlns:a16="http://schemas.microsoft.com/office/drawing/2014/main" id="{CA0D76C9-FF0B-47E4-A99A-7B2DE30D6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0" name="39 CuadroTexto">
          <a:extLst>
            <a:ext uri="{FF2B5EF4-FFF2-40B4-BE49-F238E27FC236}">
              <a16:creationId xmlns="" xmlns:a16="http://schemas.microsoft.com/office/drawing/2014/main" id="{18012207-38CD-47FE-8D48-FF815506EC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1" name="40 CuadroTexto">
          <a:extLst>
            <a:ext uri="{FF2B5EF4-FFF2-40B4-BE49-F238E27FC236}">
              <a16:creationId xmlns="" xmlns:a16="http://schemas.microsoft.com/office/drawing/2014/main" id="{60892E0C-2D13-477E-A5BC-8A8CC01C9B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2" name="41 CuadroTexto">
          <a:extLst>
            <a:ext uri="{FF2B5EF4-FFF2-40B4-BE49-F238E27FC236}">
              <a16:creationId xmlns="" xmlns:a16="http://schemas.microsoft.com/office/drawing/2014/main" id="{4FFF0BAC-3804-479E-B48D-16E1596B8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3" name="42 CuadroTexto">
          <a:extLst>
            <a:ext uri="{FF2B5EF4-FFF2-40B4-BE49-F238E27FC236}">
              <a16:creationId xmlns="" xmlns:a16="http://schemas.microsoft.com/office/drawing/2014/main" id="{B3823153-4F5E-41F1-A399-BBEF25A4D4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4" name="43 CuadroTexto">
          <a:extLst>
            <a:ext uri="{FF2B5EF4-FFF2-40B4-BE49-F238E27FC236}">
              <a16:creationId xmlns="" xmlns:a16="http://schemas.microsoft.com/office/drawing/2014/main" id="{5020CD9E-CD46-4783-98B6-2494130642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5" name="44 CuadroTexto">
          <a:extLst>
            <a:ext uri="{FF2B5EF4-FFF2-40B4-BE49-F238E27FC236}">
              <a16:creationId xmlns="" xmlns:a16="http://schemas.microsoft.com/office/drawing/2014/main" id="{BFBA5597-0E01-4414-B9AF-6D51FD881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6" name="45 CuadroTexto">
          <a:extLst>
            <a:ext uri="{FF2B5EF4-FFF2-40B4-BE49-F238E27FC236}">
              <a16:creationId xmlns="" xmlns:a16="http://schemas.microsoft.com/office/drawing/2014/main" id="{2A91EB69-7EB9-47D4-A6B3-3BC90E70E1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7" name="46 CuadroTexto">
          <a:extLst>
            <a:ext uri="{FF2B5EF4-FFF2-40B4-BE49-F238E27FC236}">
              <a16:creationId xmlns="" xmlns:a16="http://schemas.microsoft.com/office/drawing/2014/main" id="{6ED5EE37-8ADB-44DC-9ECB-D5B5F7D56F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8" name="47 CuadroTexto">
          <a:extLst>
            <a:ext uri="{FF2B5EF4-FFF2-40B4-BE49-F238E27FC236}">
              <a16:creationId xmlns="" xmlns:a16="http://schemas.microsoft.com/office/drawing/2014/main" id="{F1C9057D-D171-4B28-B899-18BB44452A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9" name="48 CuadroTexto">
          <a:extLst>
            <a:ext uri="{FF2B5EF4-FFF2-40B4-BE49-F238E27FC236}">
              <a16:creationId xmlns="" xmlns:a16="http://schemas.microsoft.com/office/drawing/2014/main" id="{D0447041-3D20-4D97-86AE-584A60EB7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0" name="49 CuadroTexto">
          <a:extLst>
            <a:ext uri="{FF2B5EF4-FFF2-40B4-BE49-F238E27FC236}">
              <a16:creationId xmlns="" xmlns:a16="http://schemas.microsoft.com/office/drawing/2014/main" id="{43D3C381-A266-4FC7-86E5-BCA4875F47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1" name="50 CuadroTexto">
          <a:extLst>
            <a:ext uri="{FF2B5EF4-FFF2-40B4-BE49-F238E27FC236}">
              <a16:creationId xmlns="" xmlns:a16="http://schemas.microsoft.com/office/drawing/2014/main" id="{D7DAF620-3947-414D-B530-45BB9F090F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2" name="51 CuadroTexto">
          <a:extLst>
            <a:ext uri="{FF2B5EF4-FFF2-40B4-BE49-F238E27FC236}">
              <a16:creationId xmlns="" xmlns:a16="http://schemas.microsoft.com/office/drawing/2014/main" id="{B9DACEF4-5FF5-469E-A805-0A9E3962D8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3" name="52 CuadroTexto">
          <a:extLst>
            <a:ext uri="{FF2B5EF4-FFF2-40B4-BE49-F238E27FC236}">
              <a16:creationId xmlns="" xmlns:a16="http://schemas.microsoft.com/office/drawing/2014/main" id="{936533D4-B0A4-40EC-A874-E79039701B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4" name="53 CuadroTexto">
          <a:extLst>
            <a:ext uri="{FF2B5EF4-FFF2-40B4-BE49-F238E27FC236}">
              <a16:creationId xmlns="" xmlns:a16="http://schemas.microsoft.com/office/drawing/2014/main" id="{384AF44E-5179-479D-9D33-A7FDC37B7F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5" name="54 CuadroTexto">
          <a:extLst>
            <a:ext uri="{FF2B5EF4-FFF2-40B4-BE49-F238E27FC236}">
              <a16:creationId xmlns="" xmlns:a16="http://schemas.microsoft.com/office/drawing/2014/main" id="{71F2C3F4-AA23-4D7B-96FF-A50B0FA0B5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6" name="55 CuadroTexto">
          <a:extLst>
            <a:ext uri="{FF2B5EF4-FFF2-40B4-BE49-F238E27FC236}">
              <a16:creationId xmlns="" xmlns:a16="http://schemas.microsoft.com/office/drawing/2014/main" id="{A7A9FC01-DCE2-4B50-A62C-015C51B7B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7" name="56 CuadroTexto">
          <a:extLst>
            <a:ext uri="{FF2B5EF4-FFF2-40B4-BE49-F238E27FC236}">
              <a16:creationId xmlns="" xmlns:a16="http://schemas.microsoft.com/office/drawing/2014/main" id="{88D8E4C0-57C3-43AA-AE1F-7B2A031915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8" name="57 CuadroTexto">
          <a:extLst>
            <a:ext uri="{FF2B5EF4-FFF2-40B4-BE49-F238E27FC236}">
              <a16:creationId xmlns="" xmlns:a16="http://schemas.microsoft.com/office/drawing/2014/main" id="{11B493F9-0922-4E98-A9F4-A1ABB46FE8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9" name="58 CuadroTexto">
          <a:extLst>
            <a:ext uri="{FF2B5EF4-FFF2-40B4-BE49-F238E27FC236}">
              <a16:creationId xmlns="" xmlns:a16="http://schemas.microsoft.com/office/drawing/2014/main" id="{C2757752-6D85-4CFB-8B65-8EC1041C4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0" name="59 CuadroTexto">
          <a:extLst>
            <a:ext uri="{FF2B5EF4-FFF2-40B4-BE49-F238E27FC236}">
              <a16:creationId xmlns="" xmlns:a16="http://schemas.microsoft.com/office/drawing/2014/main" id="{51471A0C-3BB7-4C9B-B23C-765662CC9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1" name="60 CuadroTexto">
          <a:extLst>
            <a:ext uri="{FF2B5EF4-FFF2-40B4-BE49-F238E27FC236}">
              <a16:creationId xmlns="" xmlns:a16="http://schemas.microsoft.com/office/drawing/2014/main" id="{453DEF99-5B0A-45D4-A9D1-C6410782F2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2" name="61 CuadroTexto">
          <a:extLst>
            <a:ext uri="{FF2B5EF4-FFF2-40B4-BE49-F238E27FC236}">
              <a16:creationId xmlns="" xmlns:a16="http://schemas.microsoft.com/office/drawing/2014/main" id="{900FD921-52C6-4567-8749-0D2617060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3" name="62 CuadroTexto">
          <a:extLst>
            <a:ext uri="{FF2B5EF4-FFF2-40B4-BE49-F238E27FC236}">
              <a16:creationId xmlns="" xmlns:a16="http://schemas.microsoft.com/office/drawing/2014/main" id="{2C0286BA-0E1F-442C-82FE-C540B1F54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4" name="63 CuadroTexto">
          <a:extLst>
            <a:ext uri="{FF2B5EF4-FFF2-40B4-BE49-F238E27FC236}">
              <a16:creationId xmlns="" xmlns:a16="http://schemas.microsoft.com/office/drawing/2014/main" id="{0B572C9E-7737-4FD5-A3BB-F664706CE2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5" name="64 CuadroTexto">
          <a:extLst>
            <a:ext uri="{FF2B5EF4-FFF2-40B4-BE49-F238E27FC236}">
              <a16:creationId xmlns="" xmlns:a16="http://schemas.microsoft.com/office/drawing/2014/main" id="{F65E7637-A659-4118-881B-9BCA707FD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6" name="65 CuadroTexto">
          <a:extLst>
            <a:ext uri="{FF2B5EF4-FFF2-40B4-BE49-F238E27FC236}">
              <a16:creationId xmlns="" xmlns:a16="http://schemas.microsoft.com/office/drawing/2014/main" id="{526F3C4C-3A13-404E-8406-04A75F1CB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7" name="66 CuadroTexto">
          <a:extLst>
            <a:ext uri="{FF2B5EF4-FFF2-40B4-BE49-F238E27FC236}">
              <a16:creationId xmlns="" xmlns:a16="http://schemas.microsoft.com/office/drawing/2014/main" id="{ADB2CEED-6AAE-4D39-B398-DDF261710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8" name="67 CuadroTexto">
          <a:extLst>
            <a:ext uri="{FF2B5EF4-FFF2-40B4-BE49-F238E27FC236}">
              <a16:creationId xmlns="" xmlns:a16="http://schemas.microsoft.com/office/drawing/2014/main" id="{B1CA9B5E-D646-403B-BE4B-7647A2E6EF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9" name="68 CuadroTexto">
          <a:extLst>
            <a:ext uri="{FF2B5EF4-FFF2-40B4-BE49-F238E27FC236}">
              <a16:creationId xmlns="" xmlns:a16="http://schemas.microsoft.com/office/drawing/2014/main" id="{2889E2D3-7580-4C33-97C7-59F65AB87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0" name="69 CuadroTexto">
          <a:extLst>
            <a:ext uri="{FF2B5EF4-FFF2-40B4-BE49-F238E27FC236}">
              <a16:creationId xmlns="" xmlns:a16="http://schemas.microsoft.com/office/drawing/2014/main" id="{5FC9CEA9-E1A8-4906-91C9-1A79033E99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1" name="70 CuadroTexto">
          <a:extLst>
            <a:ext uri="{FF2B5EF4-FFF2-40B4-BE49-F238E27FC236}">
              <a16:creationId xmlns="" xmlns:a16="http://schemas.microsoft.com/office/drawing/2014/main" id="{F958BCC1-2F63-4876-8F36-D8C90FE725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2" name="71 CuadroTexto">
          <a:extLst>
            <a:ext uri="{FF2B5EF4-FFF2-40B4-BE49-F238E27FC236}">
              <a16:creationId xmlns="" xmlns:a16="http://schemas.microsoft.com/office/drawing/2014/main" id="{D974CF13-3ADC-4924-BF3C-36B9A43E3F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3" name="72 CuadroTexto">
          <a:extLst>
            <a:ext uri="{FF2B5EF4-FFF2-40B4-BE49-F238E27FC236}">
              <a16:creationId xmlns="" xmlns:a16="http://schemas.microsoft.com/office/drawing/2014/main" id="{E17883D0-6EBB-4C16-AF93-A415FE79C9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4" name="73 CuadroTexto">
          <a:extLst>
            <a:ext uri="{FF2B5EF4-FFF2-40B4-BE49-F238E27FC236}">
              <a16:creationId xmlns="" xmlns:a16="http://schemas.microsoft.com/office/drawing/2014/main" id="{5BF811B9-D01E-4174-8936-575066D75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5" name="74 CuadroTexto">
          <a:extLst>
            <a:ext uri="{FF2B5EF4-FFF2-40B4-BE49-F238E27FC236}">
              <a16:creationId xmlns="" xmlns:a16="http://schemas.microsoft.com/office/drawing/2014/main" id="{972DF753-30BA-4665-B2F0-EFB52A331C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6" name="75 CuadroTexto">
          <a:extLst>
            <a:ext uri="{FF2B5EF4-FFF2-40B4-BE49-F238E27FC236}">
              <a16:creationId xmlns="" xmlns:a16="http://schemas.microsoft.com/office/drawing/2014/main" id="{2FB9F565-22ED-491C-8EDD-96EDEDA30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7" name="76 CuadroTexto">
          <a:extLst>
            <a:ext uri="{FF2B5EF4-FFF2-40B4-BE49-F238E27FC236}">
              <a16:creationId xmlns="" xmlns:a16="http://schemas.microsoft.com/office/drawing/2014/main" id="{0D60B679-F8DF-4AE8-9CA6-C2E9626C32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8" name="77 CuadroTexto">
          <a:extLst>
            <a:ext uri="{FF2B5EF4-FFF2-40B4-BE49-F238E27FC236}">
              <a16:creationId xmlns="" xmlns:a16="http://schemas.microsoft.com/office/drawing/2014/main" id="{43DA063A-E92E-4E2D-B49C-F82D1F3EDA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9" name="78 CuadroTexto">
          <a:extLst>
            <a:ext uri="{FF2B5EF4-FFF2-40B4-BE49-F238E27FC236}">
              <a16:creationId xmlns="" xmlns:a16="http://schemas.microsoft.com/office/drawing/2014/main" id="{A7065F96-7EED-4B57-898E-5DC1CC87DF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0" name="79 CuadroTexto">
          <a:extLst>
            <a:ext uri="{FF2B5EF4-FFF2-40B4-BE49-F238E27FC236}">
              <a16:creationId xmlns="" xmlns:a16="http://schemas.microsoft.com/office/drawing/2014/main" id="{3DCF9E31-6359-4309-92A6-9D95DEDE0E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1" name="80 CuadroTexto">
          <a:extLst>
            <a:ext uri="{FF2B5EF4-FFF2-40B4-BE49-F238E27FC236}">
              <a16:creationId xmlns="" xmlns:a16="http://schemas.microsoft.com/office/drawing/2014/main" id="{18F8398A-AE85-4A99-8C08-2503504EC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2" name="81 CuadroTexto">
          <a:extLst>
            <a:ext uri="{FF2B5EF4-FFF2-40B4-BE49-F238E27FC236}">
              <a16:creationId xmlns="" xmlns:a16="http://schemas.microsoft.com/office/drawing/2014/main" id="{A781A9DD-534F-432D-BB24-92E4DD160F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3" name="82 CuadroTexto">
          <a:extLst>
            <a:ext uri="{FF2B5EF4-FFF2-40B4-BE49-F238E27FC236}">
              <a16:creationId xmlns="" xmlns:a16="http://schemas.microsoft.com/office/drawing/2014/main" id="{FE02250B-0ACD-41AE-90EC-064704381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4" name="83 CuadroTexto">
          <a:extLst>
            <a:ext uri="{FF2B5EF4-FFF2-40B4-BE49-F238E27FC236}">
              <a16:creationId xmlns="" xmlns:a16="http://schemas.microsoft.com/office/drawing/2014/main" id="{2C7EBF12-7EA1-493A-87D1-15A35A623F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5" name="84 CuadroTexto">
          <a:extLst>
            <a:ext uri="{FF2B5EF4-FFF2-40B4-BE49-F238E27FC236}">
              <a16:creationId xmlns="" xmlns:a16="http://schemas.microsoft.com/office/drawing/2014/main" id="{A0094CA0-E916-4347-ADAB-B810AC3FD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6" name="85 CuadroTexto">
          <a:extLst>
            <a:ext uri="{FF2B5EF4-FFF2-40B4-BE49-F238E27FC236}">
              <a16:creationId xmlns="" xmlns:a16="http://schemas.microsoft.com/office/drawing/2014/main" id="{1EBE7F53-0B0E-409B-84AF-40D774C2B7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7" name="86 CuadroTexto">
          <a:extLst>
            <a:ext uri="{FF2B5EF4-FFF2-40B4-BE49-F238E27FC236}">
              <a16:creationId xmlns="" xmlns:a16="http://schemas.microsoft.com/office/drawing/2014/main" id="{D7FC7B39-3640-4E5A-8822-2E0B8839E6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8" name="87 CuadroTexto">
          <a:extLst>
            <a:ext uri="{FF2B5EF4-FFF2-40B4-BE49-F238E27FC236}">
              <a16:creationId xmlns="" xmlns:a16="http://schemas.microsoft.com/office/drawing/2014/main" id="{DC652250-4918-4422-AC53-DB7046D358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9" name="88 CuadroTexto">
          <a:extLst>
            <a:ext uri="{FF2B5EF4-FFF2-40B4-BE49-F238E27FC236}">
              <a16:creationId xmlns="" xmlns:a16="http://schemas.microsoft.com/office/drawing/2014/main" id="{30FC50F4-606E-4AF1-9708-57B2F9F243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0" name="89 CuadroTexto">
          <a:extLst>
            <a:ext uri="{FF2B5EF4-FFF2-40B4-BE49-F238E27FC236}">
              <a16:creationId xmlns="" xmlns:a16="http://schemas.microsoft.com/office/drawing/2014/main" id="{A856DEAC-5D5B-4436-A8DD-76FF74AAFD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1" name="90 CuadroTexto">
          <a:extLst>
            <a:ext uri="{FF2B5EF4-FFF2-40B4-BE49-F238E27FC236}">
              <a16:creationId xmlns="" xmlns:a16="http://schemas.microsoft.com/office/drawing/2014/main" id="{4EC10D2B-86D1-4670-B95A-8D8BD51D92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2" name="91 CuadroTexto">
          <a:extLst>
            <a:ext uri="{FF2B5EF4-FFF2-40B4-BE49-F238E27FC236}">
              <a16:creationId xmlns="" xmlns:a16="http://schemas.microsoft.com/office/drawing/2014/main" id="{A2298479-DB5E-4086-B878-DBF7026C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3" name="92 CuadroTexto">
          <a:extLst>
            <a:ext uri="{FF2B5EF4-FFF2-40B4-BE49-F238E27FC236}">
              <a16:creationId xmlns="" xmlns:a16="http://schemas.microsoft.com/office/drawing/2014/main" id="{C46227BB-1B85-4868-82C0-BFF3792C0A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4" name="93 CuadroTexto">
          <a:extLst>
            <a:ext uri="{FF2B5EF4-FFF2-40B4-BE49-F238E27FC236}">
              <a16:creationId xmlns="" xmlns:a16="http://schemas.microsoft.com/office/drawing/2014/main" id="{91FF49F7-B05F-4B1E-9A94-FC0E219755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5" name="94 CuadroTexto">
          <a:extLst>
            <a:ext uri="{FF2B5EF4-FFF2-40B4-BE49-F238E27FC236}">
              <a16:creationId xmlns="" xmlns:a16="http://schemas.microsoft.com/office/drawing/2014/main" id="{7A95FE98-FB75-4E22-994F-FB6BA66D2D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6" name="95 CuadroTexto">
          <a:extLst>
            <a:ext uri="{FF2B5EF4-FFF2-40B4-BE49-F238E27FC236}">
              <a16:creationId xmlns="" xmlns:a16="http://schemas.microsoft.com/office/drawing/2014/main" id="{ABC6A016-10B6-49BA-85AE-CB835BE2B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7" name="96 CuadroTexto">
          <a:extLst>
            <a:ext uri="{FF2B5EF4-FFF2-40B4-BE49-F238E27FC236}">
              <a16:creationId xmlns="" xmlns:a16="http://schemas.microsoft.com/office/drawing/2014/main" id="{43E7BC09-1291-4AB4-A484-E28FC0CC8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8" name="97 CuadroTexto">
          <a:extLst>
            <a:ext uri="{FF2B5EF4-FFF2-40B4-BE49-F238E27FC236}">
              <a16:creationId xmlns="" xmlns:a16="http://schemas.microsoft.com/office/drawing/2014/main" id="{223433D2-00D8-4638-8770-949792A32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9" name="98 CuadroTexto">
          <a:extLst>
            <a:ext uri="{FF2B5EF4-FFF2-40B4-BE49-F238E27FC236}">
              <a16:creationId xmlns="" xmlns:a16="http://schemas.microsoft.com/office/drawing/2014/main" id="{0BD81750-5512-44CA-B9B8-C235334EE3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0" name="99 CuadroTexto">
          <a:extLst>
            <a:ext uri="{FF2B5EF4-FFF2-40B4-BE49-F238E27FC236}">
              <a16:creationId xmlns="" xmlns:a16="http://schemas.microsoft.com/office/drawing/2014/main" id="{D3B83F38-A25A-446E-B45D-5FEE44CDF5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1" name="100 CuadroTexto">
          <a:extLst>
            <a:ext uri="{FF2B5EF4-FFF2-40B4-BE49-F238E27FC236}">
              <a16:creationId xmlns="" xmlns:a16="http://schemas.microsoft.com/office/drawing/2014/main" id="{6CECB1DE-025B-442C-9A25-CD085DA874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2" name="101 CuadroTexto">
          <a:extLst>
            <a:ext uri="{FF2B5EF4-FFF2-40B4-BE49-F238E27FC236}">
              <a16:creationId xmlns="" xmlns:a16="http://schemas.microsoft.com/office/drawing/2014/main" id="{7945BE97-0956-4DA7-AA88-1C93EF2F0D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3" name="102 CuadroTexto">
          <a:extLst>
            <a:ext uri="{FF2B5EF4-FFF2-40B4-BE49-F238E27FC236}">
              <a16:creationId xmlns="" xmlns:a16="http://schemas.microsoft.com/office/drawing/2014/main" id="{AA5FBF36-E6B1-4D85-815B-BE9A4FD7FF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4" name="103 CuadroTexto">
          <a:extLst>
            <a:ext uri="{FF2B5EF4-FFF2-40B4-BE49-F238E27FC236}">
              <a16:creationId xmlns="" xmlns:a16="http://schemas.microsoft.com/office/drawing/2014/main" id="{89C8D366-AF3B-4AFB-B99E-A0A9001A3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5" name="104 CuadroTexto">
          <a:extLst>
            <a:ext uri="{FF2B5EF4-FFF2-40B4-BE49-F238E27FC236}">
              <a16:creationId xmlns="" xmlns:a16="http://schemas.microsoft.com/office/drawing/2014/main" id="{077C60C7-8F43-4A62-BF01-F8C57191EE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6" name="105 CuadroTexto">
          <a:extLst>
            <a:ext uri="{FF2B5EF4-FFF2-40B4-BE49-F238E27FC236}">
              <a16:creationId xmlns="" xmlns:a16="http://schemas.microsoft.com/office/drawing/2014/main" id="{C62A7DB1-C50F-4106-A6B8-26B285CAA9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7" name="106 CuadroTexto">
          <a:extLst>
            <a:ext uri="{FF2B5EF4-FFF2-40B4-BE49-F238E27FC236}">
              <a16:creationId xmlns="" xmlns:a16="http://schemas.microsoft.com/office/drawing/2014/main" id="{58B9FF63-E6F7-40E3-AC95-A65FA4A7CA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8" name="107 CuadroTexto">
          <a:extLst>
            <a:ext uri="{FF2B5EF4-FFF2-40B4-BE49-F238E27FC236}">
              <a16:creationId xmlns="" xmlns:a16="http://schemas.microsoft.com/office/drawing/2014/main" id="{114ED6BB-EC76-4E2F-A9CC-D10D3D042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9" name="108 CuadroTexto">
          <a:extLst>
            <a:ext uri="{FF2B5EF4-FFF2-40B4-BE49-F238E27FC236}">
              <a16:creationId xmlns="" xmlns:a16="http://schemas.microsoft.com/office/drawing/2014/main" id="{6E3B049B-B2F4-4772-BDE7-8BFF664719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0" name="109 CuadroTexto">
          <a:extLst>
            <a:ext uri="{FF2B5EF4-FFF2-40B4-BE49-F238E27FC236}">
              <a16:creationId xmlns="" xmlns:a16="http://schemas.microsoft.com/office/drawing/2014/main" id="{42C02510-A8F1-4073-9A99-472A95E3B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1" name="110 CuadroTexto">
          <a:extLst>
            <a:ext uri="{FF2B5EF4-FFF2-40B4-BE49-F238E27FC236}">
              <a16:creationId xmlns="" xmlns:a16="http://schemas.microsoft.com/office/drawing/2014/main" id="{4D88DEEA-F571-4453-AF34-41EC6B7F18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2" name="111 CuadroTexto">
          <a:extLst>
            <a:ext uri="{FF2B5EF4-FFF2-40B4-BE49-F238E27FC236}">
              <a16:creationId xmlns="" xmlns:a16="http://schemas.microsoft.com/office/drawing/2014/main" id="{B1DF5ECC-4AF6-4953-80C3-C8E3CAF1C0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3" name="112 CuadroTexto">
          <a:extLst>
            <a:ext uri="{FF2B5EF4-FFF2-40B4-BE49-F238E27FC236}">
              <a16:creationId xmlns="" xmlns:a16="http://schemas.microsoft.com/office/drawing/2014/main" id="{D01EDA71-0C2A-41C6-AEE2-EE905637ED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4" name="113 CuadroTexto">
          <a:extLst>
            <a:ext uri="{FF2B5EF4-FFF2-40B4-BE49-F238E27FC236}">
              <a16:creationId xmlns="" xmlns:a16="http://schemas.microsoft.com/office/drawing/2014/main" id="{FABA1CE0-E60A-4175-A97D-52866829C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5" name="114 CuadroTexto">
          <a:extLst>
            <a:ext uri="{FF2B5EF4-FFF2-40B4-BE49-F238E27FC236}">
              <a16:creationId xmlns="" xmlns:a16="http://schemas.microsoft.com/office/drawing/2014/main" id="{B6659A48-5122-4C3D-8F2B-43DC3B9CB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6" name="115 CuadroTexto">
          <a:extLst>
            <a:ext uri="{FF2B5EF4-FFF2-40B4-BE49-F238E27FC236}">
              <a16:creationId xmlns="" xmlns:a16="http://schemas.microsoft.com/office/drawing/2014/main" id="{DDCBC0CE-8AF3-4774-9B5F-E74AF75790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7" name="116 CuadroTexto">
          <a:extLst>
            <a:ext uri="{FF2B5EF4-FFF2-40B4-BE49-F238E27FC236}">
              <a16:creationId xmlns="" xmlns:a16="http://schemas.microsoft.com/office/drawing/2014/main" id="{75EDC01E-8BD9-4044-9089-CAD3C2003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8" name="117 CuadroTexto">
          <a:extLst>
            <a:ext uri="{FF2B5EF4-FFF2-40B4-BE49-F238E27FC236}">
              <a16:creationId xmlns="" xmlns:a16="http://schemas.microsoft.com/office/drawing/2014/main" id="{A49FD98C-8D4D-40CF-AEBF-07FA02A482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9" name="118 CuadroTexto">
          <a:extLst>
            <a:ext uri="{FF2B5EF4-FFF2-40B4-BE49-F238E27FC236}">
              <a16:creationId xmlns="" xmlns:a16="http://schemas.microsoft.com/office/drawing/2014/main" id="{EB5303D8-C9CF-4C38-BD2E-702E76E0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0" name="119 CuadroTexto">
          <a:extLst>
            <a:ext uri="{FF2B5EF4-FFF2-40B4-BE49-F238E27FC236}">
              <a16:creationId xmlns="" xmlns:a16="http://schemas.microsoft.com/office/drawing/2014/main" id="{E4837468-13D1-4BB7-AC1F-5CEAA458C4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1" name="120 CuadroTexto">
          <a:extLst>
            <a:ext uri="{FF2B5EF4-FFF2-40B4-BE49-F238E27FC236}">
              <a16:creationId xmlns="" xmlns:a16="http://schemas.microsoft.com/office/drawing/2014/main" id="{B9EBA74F-CF30-4C67-A982-55F407015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2" name="121 CuadroTexto">
          <a:extLst>
            <a:ext uri="{FF2B5EF4-FFF2-40B4-BE49-F238E27FC236}">
              <a16:creationId xmlns="" xmlns:a16="http://schemas.microsoft.com/office/drawing/2014/main" id="{6C5C59D7-1EE2-42B0-AA24-B29D068FD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3" name="122 CuadroTexto">
          <a:extLst>
            <a:ext uri="{FF2B5EF4-FFF2-40B4-BE49-F238E27FC236}">
              <a16:creationId xmlns="" xmlns:a16="http://schemas.microsoft.com/office/drawing/2014/main" id="{3198477D-CFAC-49A2-AD35-297B08DE12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4" name="123 CuadroTexto">
          <a:extLst>
            <a:ext uri="{FF2B5EF4-FFF2-40B4-BE49-F238E27FC236}">
              <a16:creationId xmlns="" xmlns:a16="http://schemas.microsoft.com/office/drawing/2014/main" id="{BBBD2E2D-E7F8-4E3E-AFF8-CBE86A90A5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5" name="124 CuadroTexto">
          <a:extLst>
            <a:ext uri="{FF2B5EF4-FFF2-40B4-BE49-F238E27FC236}">
              <a16:creationId xmlns="" xmlns:a16="http://schemas.microsoft.com/office/drawing/2014/main" id="{31BC0A97-85A8-43B2-8C03-A7283ADAC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6" name="125 CuadroTexto">
          <a:extLst>
            <a:ext uri="{FF2B5EF4-FFF2-40B4-BE49-F238E27FC236}">
              <a16:creationId xmlns="" xmlns:a16="http://schemas.microsoft.com/office/drawing/2014/main" id="{000E196C-3D1F-4CE0-B25B-E5E2117DB7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7" name="126 CuadroTexto">
          <a:extLst>
            <a:ext uri="{FF2B5EF4-FFF2-40B4-BE49-F238E27FC236}">
              <a16:creationId xmlns="" xmlns:a16="http://schemas.microsoft.com/office/drawing/2014/main" id="{2746EC41-84FB-4D2F-8BD1-A26F656D1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8" name="127 CuadroTexto">
          <a:extLst>
            <a:ext uri="{FF2B5EF4-FFF2-40B4-BE49-F238E27FC236}">
              <a16:creationId xmlns="" xmlns:a16="http://schemas.microsoft.com/office/drawing/2014/main" id="{B74A7581-FA99-4654-A1A2-D7B0B9DE9D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9" name="128 CuadroTexto">
          <a:extLst>
            <a:ext uri="{FF2B5EF4-FFF2-40B4-BE49-F238E27FC236}">
              <a16:creationId xmlns="" xmlns:a16="http://schemas.microsoft.com/office/drawing/2014/main" id="{2398C700-CE23-4EBE-8D4F-ED10A5A83F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0" name="129 CuadroTexto">
          <a:extLst>
            <a:ext uri="{FF2B5EF4-FFF2-40B4-BE49-F238E27FC236}">
              <a16:creationId xmlns="" xmlns:a16="http://schemas.microsoft.com/office/drawing/2014/main" id="{A4BCBDED-F89F-4CD8-93E4-57C1573CAA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1" name="130 CuadroTexto">
          <a:extLst>
            <a:ext uri="{FF2B5EF4-FFF2-40B4-BE49-F238E27FC236}">
              <a16:creationId xmlns="" xmlns:a16="http://schemas.microsoft.com/office/drawing/2014/main" id="{50131D0D-8ED4-409F-B87C-6211321AF2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2" name="131 CuadroTexto">
          <a:extLst>
            <a:ext uri="{FF2B5EF4-FFF2-40B4-BE49-F238E27FC236}">
              <a16:creationId xmlns="" xmlns:a16="http://schemas.microsoft.com/office/drawing/2014/main" id="{5407021E-86CB-4F40-A408-1CD31FA78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3" name="132 CuadroTexto">
          <a:extLst>
            <a:ext uri="{FF2B5EF4-FFF2-40B4-BE49-F238E27FC236}">
              <a16:creationId xmlns="" xmlns:a16="http://schemas.microsoft.com/office/drawing/2014/main" id="{1E3C889F-FBA7-4D6E-9BB9-88C30A809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4" name="133 CuadroTexto">
          <a:extLst>
            <a:ext uri="{FF2B5EF4-FFF2-40B4-BE49-F238E27FC236}">
              <a16:creationId xmlns="" xmlns:a16="http://schemas.microsoft.com/office/drawing/2014/main" id="{EBC0D212-E97F-450A-A085-CA7199DC46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5" name="134 CuadroTexto">
          <a:extLst>
            <a:ext uri="{FF2B5EF4-FFF2-40B4-BE49-F238E27FC236}">
              <a16:creationId xmlns="" xmlns:a16="http://schemas.microsoft.com/office/drawing/2014/main" id="{1E05BACA-88C4-414C-8320-0A5D46CA7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6" name="135 CuadroTexto">
          <a:extLst>
            <a:ext uri="{FF2B5EF4-FFF2-40B4-BE49-F238E27FC236}">
              <a16:creationId xmlns="" xmlns:a16="http://schemas.microsoft.com/office/drawing/2014/main" id="{CEBC1B06-078C-449C-9781-BECB8493D4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7" name="136 CuadroTexto">
          <a:extLst>
            <a:ext uri="{FF2B5EF4-FFF2-40B4-BE49-F238E27FC236}">
              <a16:creationId xmlns="" xmlns:a16="http://schemas.microsoft.com/office/drawing/2014/main" id="{C5EE9E2E-6B69-49D0-ACBD-8BE96A651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8" name="137 CuadroTexto">
          <a:extLst>
            <a:ext uri="{FF2B5EF4-FFF2-40B4-BE49-F238E27FC236}">
              <a16:creationId xmlns="" xmlns:a16="http://schemas.microsoft.com/office/drawing/2014/main" id="{8B9EA656-F910-4510-A97A-B82EC9484E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9" name="138 CuadroTexto">
          <a:extLst>
            <a:ext uri="{FF2B5EF4-FFF2-40B4-BE49-F238E27FC236}">
              <a16:creationId xmlns="" xmlns:a16="http://schemas.microsoft.com/office/drawing/2014/main" id="{4405FD5A-2687-4054-9A2E-D929B3F04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0" name="139 CuadroTexto">
          <a:extLst>
            <a:ext uri="{FF2B5EF4-FFF2-40B4-BE49-F238E27FC236}">
              <a16:creationId xmlns="" xmlns:a16="http://schemas.microsoft.com/office/drawing/2014/main" id="{B1A761DE-6289-410C-BC1F-359C01E9F1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1" name="140 CuadroTexto">
          <a:extLst>
            <a:ext uri="{FF2B5EF4-FFF2-40B4-BE49-F238E27FC236}">
              <a16:creationId xmlns="" xmlns:a16="http://schemas.microsoft.com/office/drawing/2014/main" id="{28FF6051-CDFF-4CA4-8272-49F9788699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2" name="141 CuadroTexto">
          <a:extLst>
            <a:ext uri="{FF2B5EF4-FFF2-40B4-BE49-F238E27FC236}">
              <a16:creationId xmlns="" xmlns:a16="http://schemas.microsoft.com/office/drawing/2014/main" id="{A31144D2-AE06-4173-9670-9759F24BF8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3" name="142 CuadroTexto">
          <a:extLst>
            <a:ext uri="{FF2B5EF4-FFF2-40B4-BE49-F238E27FC236}">
              <a16:creationId xmlns="" xmlns:a16="http://schemas.microsoft.com/office/drawing/2014/main" id="{3072B4AA-2662-4989-8822-552112E476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4" name="143 CuadroTexto">
          <a:extLst>
            <a:ext uri="{FF2B5EF4-FFF2-40B4-BE49-F238E27FC236}">
              <a16:creationId xmlns="" xmlns:a16="http://schemas.microsoft.com/office/drawing/2014/main" id="{102CB5E0-3FCD-4EA6-AF67-E14CA9A0B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5" name="144 CuadroTexto">
          <a:extLst>
            <a:ext uri="{FF2B5EF4-FFF2-40B4-BE49-F238E27FC236}">
              <a16:creationId xmlns="" xmlns:a16="http://schemas.microsoft.com/office/drawing/2014/main" id="{F9EC3BB1-3D8A-47E4-BC41-499479ED65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6" name="145 CuadroTexto">
          <a:extLst>
            <a:ext uri="{FF2B5EF4-FFF2-40B4-BE49-F238E27FC236}">
              <a16:creationId xmlns="" xmlns:a16="http://schemas.microsoft.com/office/drawing/2014/main" id="{65BC3992-6AC8-4F04-B2A1-294C4A5B6D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7" name="146 CuadroTexto">
          <a:extLst>
            <a:ext uri="{FF2B5EF4-FFF2-40B4-BE49-F238E27FC236}">
              <a16:creationId xmlns="" xmlns:a16="http://schemas.microsoft.com/office/drawing/2014/main" id="{EABBB026-74AD-407E-B253-61874B17DD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8" name="147 CuadroTexto">
          <a:extLst>
            <a:ext uri="{FF2B5EF4-FFF2-40B4-BE49-F238E27FC236}">
              <a16:creationId xmlns="" xmlns:a16="http://schemas.microsoft.com/office/drawing/2014/main" id="{333C8736-FCEC-46A7-BADF-0B9A82F44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9" name="148 CuadroTexto">
          <a:extLst>
            <a:ext uri="{FF2B5EF4-FFF2-40B4-BE49-F238E27FC236}">
              <a16:creationId xmlns="" xmlns:a16="http://schemas.microsoft.com/office/drawing/2014/main" id="{956B2850-D52C-4C36-8B37-68506EA9B9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0" name="149 CuadroTexto">
          <a:extLst>
            <a:ext uri="{FF2B5EF4-FFF2-40B4-BE49-F238E27FC236}">
              <a16:creationId xmlns="" xmlns:a16="http://schemas.microsoft.com/office/drawing/2014/main" id="{9C0D8DB4-4C0A-48D1-AB64-D49D86B6B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1" name="150 CuadroTexto">
          <a:extLst>
            <a:ext uri="{FF2B5EF4-FFF2-40B4-BE49-F238E27FC236}">
              <a16:creationId xmlns="" xmlns:a16="http://schemas.microsoft.com/office/drawing/2014/main" id="{86B1913E-7628-42E6-89C3-9AC60E9997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2" name="151 CuadroTexto">
          <a:extLst>
            <a:ext uri="{FF2B5EF4-FFF2-40B4-BE49-F238E27FC236}">
              <a16:creationId xmlns="" xmlns:a16="http://schemas.microsoft.com/office/drawing/2014/main" id="{ADA3A232-29C5-41D3-912F-0D789B1F8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3" name="152 CuadroTexto">
          <a:extLst>
            <a:ext uri="{FF2B5EF4-FFF2-40B4-BE49-F238E27FC236}">
              <a16:creationId xmlns="" xmlns:a16="http://schemas.microsoft.com/office/drawing/2014/main" id="{E06AFF2B-C8F8-4BAF-8DB6-0A43EA246F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4" name="153 CuadroTexto">
          <a:extLst>
            <a:ext uri="{FF2B5EF4-FFF2-40B4-BE49-F238E27FC236}">
              <a16:creationId xmlns="" xmlns:a16="http://schemas.microsoft.com/office/drawing/2014/main" id="{F60A4FF8-BE71-44BC-BD34-D788343E26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5" name="154 CuadroTexto">
          <a:extLst>
            <a:ext uri="{FF2B5EF4-FFF2-40B4-BE49-F238E27FC236}">
              <a16:creationId xmlns="" xmlns:a16="http://schemas.microsoft.com/office/drawing/2014/main" id="{E7809C09-4D4B-4D25-87FE-A70EB98E27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6" name="155 CuadroTexto">
          <a:extLst>
            <a:ext uri="{FF2B5EF4-FFF2-40B4-BE49-F238E27FC236}">
              <a16:creationId xmlns="" xmlns:a16="http://schemas.microsoft.com/office/drawing/2014/main" id="{5A4EBC5C-7F45-4073-BAC6-312C0C1657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7" name="156 CuadroTexto">
          <a:extLst>
            <a:ext uri="{FF2B5EF4-FFF2-40B4-BE49-F238E27FC236}">
              <a16:creationId xmlns="" xmlns:a16="http://schemas.microsoft.com/office/drawing/2014/main" id="{DC100B9B-D5F1-4FB2-9C9E-60438274CE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8" name="157 CuadroTexto">
          <a:extLst>
            <a:ext uri="{FF2B5EF4-FFF2-40B4-BE49-F238E27FC236}">
              <a16:creationId xmlns="" xmlns:a16="http://schemas.microsoft.com/office/drawing/2014/main" id="{BF319C0B-83B9-4BC5-8909-F75552DC1F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9" name="158 CuadroTexto">
          <a:extLst>
            <a:ext uri="{FF2B5EF4-FFF2-40B4-BE49-F238E27FC236}">
              <a16:creationId xmlns="" xmlns:a16="http://schemas.microsoft.com/office/drawing/2014/main" id="{532B858C-C6B5-4611-A8F7-B5CE79107B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0" name="159 CuadroTexto">
          <a:extLst>
            <a:ext uri="{FF2B5EF4-FFF2-40B4-BE49-F238E27FC236}">
              <a16:creationId xmlns="" xmlns:a16="http://schemas.microsoft.com/office/drawing/2014/main" id="{5F35A881-2549-4CC3-A21A-12D04B0EC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1" name="160 CuadroTexto">
          <a:extLst>
            <a:ext uri="{FF2B5EF4-FFF2-40B4-BE49-F238E27FC236}">
              <a16:creationId xmlns="" xmlns:a16="http://schemas.microsoft.com/office/drawing/2014/main" id="{A84C0DDB-D7B4-4274-8153-15F9ED7A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2" name="161 CuadroTexto">
          <a:extLst>
            <a:ext uri="{FF2B5EF4-FFF2-40B4-BE49-F238E27FC236}">
              <a16:creationId xmlns="" xmlns:a16="http://schemas.microsoft.com/office/drawing/2014/main" id="{AF767F10-31B6-4DC0-B8FB-6E444D096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3" name="162 CuadroTexto">
          <a:extLst>
            <a:ext uri="{FF2B5EF4-FFF2-40B4-BE49-F238E27FC236}">
              <a16:creationId xmlns="" xmlns:a16="http://schemas.microsoft.com/office/drawing/2014/main" id="{8B27EFD7-EBC5-4563-AFB8-4C6A470918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4" name="163 CuadroTexto">
          <a:extLst>
            <a:ext uri="{FF2B5EF4-FFF2-40B4-BE49-F238E27FC236}">
              <a16:creationId xmlns="" xmlns:a16="http://schemas.microsoft.com/office/drawing/2014/main" id="{B62439DC-45A4-442D-830F-905339D463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5" name="164 CuadroTexto">
          <a:extLst>
            <a:ext uri="{FF2B5EF4-FFF2-40B4-BE49-F238E27FC236}">
              <a16:creationId xmlns="" xmlns:a16="http://schemas.microsoft.com/office/drawing/2014/main" id="{B6417288-A8AE-4450-9C94-383BBE2DC8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6" name="165 CuadroTexto">
          <a:extLst>
            <a:ext uri="{FF2B5EF4-FFF2-40B4-BE49-F238E27FC236}">
              <a16:creationId xmlns="" xmlns:a16="http://schemas.microsoft.com/office/drawing/2014/main" id="{DF070BA1-44F2-4594-AF21-96D9FB9AE6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7" name="166 CuadroTexto">
          <a:extLst>
            <a:ext uri="{FF2B5EF4-FFF2-40B4-BE49-F238E27FC236}">
              <a16:creationId xmlns="" xmlns:a16="http://schemas.microsoft.com/office/drawing/2014/main" id="{546AB1AE-DBEB-4C9D-8E61-82A5490F10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8" name="167 CuadroTexto">
          <a:extLst>
            <a:ext uri="{FF2B5EF4-FFF2-40B4-BE49-F238E27FC236}">
              <a16:creationId xmlns="" xmlns:a16="http://schemas.microsoft.com/office/drawing/2014/main" id="{1CEFD015-AB27-4946-AA50-EE83B01B4A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9" name="168 CuadroTexto">
          <a:extLst>
            <a:ext uri="{FF2B5EF4-FFF2-40B4-BE49-F238E27FC236}">
              <a16:creationId xmlns="" xmlns:a16="http://schemas.microsoft.com/office/drawing/2014/main" id="{44FD791A-5D3E-4EF8-8B43-FCEAC5DA34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0" name="169 CuadroTexto">
          <a:extLst>
            <a:ext uri="{FF2B5EF4-FFF2-40B4-BE49-F238E27FC236}">
              <a16:creationId xmlns="" xmlns:a16="http://schemas.microsoft.com/office/drawing/2014/main" id="{55B48175-96DC-4EE8-BF0B-995B4DD703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1" name="170 CuadroTexto">
          <a:extLst>
            <a:ext uri="{FF2B5EF4-FFF2-40B4-BE49-F238E27FC236}">
              <a16:creationId xmlns="" xmlns:a16="http://schemas.microsoft.com/office/drawing/2014/main" id="{83CF5F23-3F89-4564-B5D7-90917F44E1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2" name="171 CuadroTexto">
          <a:extLst>
            <a:ext uri="{FF2B5EF4-FFF2-40B4-BE49-F238E27FC236}">
              <a16:creationId xmlns="" xmlns:a16="http://schemas.microsoft.com/office/drawing/2014/main" id="{47686B58-C325-4FF7-97F3-2D57CB899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3" name="172 CuadroTexto">
          <a:extLst>
            <a:ext uri="{FF2B5EF4-FFF2-40B4-BE49-F238E27FC236}">
              <a16:creationId xmlns="" xmlns:a16="http://schemas.microsoft.com/office/drawing/2014/main" id="{6CC429E6-7FE4-4BAB-8FBB-541D2B451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4" name="173 CuadroTexto">
          <a:extLst>
            <a:ext uri="{FF2B5EF4-FFF2-40B4-BE49-F238E27FC236}">
              <a16:creationId xmlns="" xmlns:a16="http://schemas.microsoft.com/office/drawing/2014/main" id="{78BEE30B-5767-4C6A-80F8-E2487BC326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5" name="174 CuadroTexto">
          <a:extLst>
            <a:ext uri="{FF2B5EF4-FFF2-40B4-BE49-F238E27FC236}">
              <a16:creationId xmlns="" xmlns:a16="http://schemas.microsoft.com/office/drawing/2014/main" id="{D93B4ABC-D978-4C4E-9BAC-D83E7FF9E0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6" name="175 CuadroTexto">
          <a:extLst>
            <a:ext uri="{FF2B5EF4-FFF2-40B4-BE49-F238E27FC236}">
              <a16:creationId xmlns="" xmlns:a16="http://schemas.microsoft.com/office/drawing/2014/main" id="{516A0D54-2C04-4D7E-952D-10624D179E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7" name="176 CuadroTexto">
          <a:extLst>
            <a:ext uri="{FF2B5EF4-FFF2-40B4-BE49-F238E27FC236}">
              <a16:creationId xmlns="" xmlns:a16="http://schemas.microsoft.com/office/drawing/2014/main" id="{6977FDA5-A032-4ECA-89D9-802047FFA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8" name="177 CuadroTexto">
          <a:extLst>
            <a:ext uri="{FF2B5EF4-FFF2-40B4-BE49-F238E27FC236}">
              <a16:creationId xmlns="" xmlns:a16="http://schemas.microsoft.com/office/drawing/2014/main" id="{F6C2DD68-602F-47F3-B99D-47AEADF17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9" name="178 CuadroTexto">
          <a:extLst>
            <a:ext uri="{FF2B5EF4-FFF2-40B4-BE49-F238E27FC236}">
              <a16:creationId xmlns="" xmlns:a16="http://schemas.microsoft.com/office/drawing/2014/main" id="{DF693F38-D727-4E82-BD0F-EC4F3E7633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0" name="179 CuadroTexto">
          <a:extLst>
            <a:ext uri="{FF2B5EF4-FFF2-40B4-BE49-F238E27FC236}">
              <a16:creationId xmlns="" xmlns:a16="http://schemas.microsoft.com/office/drawing/2014/main" id="{0602B146-5533-488A-B574-84F005BA51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1" name="180 CuadroTexto">
          <a:extLst>
            <a:ext uri="{FF2B5EF4-FFF2-40B4-BE49-F238E27FC236}">
              <a16:creationId xmlns="" xmlns:a16="http://schemas.microsoft.com/office/drawing/2014/main" id="{56BE96F6-867F-42C1-8B52-31716CEEFD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2" name="181 CuadroTexto">
          <a:extLst>
            <a:ext uri="{FF2B5EF4-FFF2-40B4-BE49-F238E27FC236}">
              <a16:creationId xmlns="" xmlns:a16="http://schemas.microsoft.com/office/drawing/2014/main" id="{91CEABFA-D492-4BF5-A3E6-6686D49EC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3" name="182 CuadroTexto">
          <a:extLst>
            <a:ext uri="{FF2B5EF4-FFF2-40B4-BE49-F238E27FC236}">
              <a16:creationId xmlns="" xmlns:a16="http://schemas.microsoft.com/office/drawing/2014/main" id="{06670E65-4D68-49BE-91D6-445667F47F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4" name="183 CuadroTexto">
          <a:extLst>
            <a:ext uri="{FF2B5EF4-FFF2-40B4-BE49-F238E27FC236}">
              <a16:creationId xmlns="" xmlns:a16="http://schemas.microsoft.com/office/drawing/2014/main" id="{0E6BA581-F7C5-4DBD-A59B-1373B900E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5" name="184 CuadroTexto">
          <a:extLst>
            <a:ext uri="{FF2B5EF4-FFF2-40B4-BE49-F238E27FC236}">
              <a16:creationId xmlns="" xmlns:a16="http://schemas.microsoft.com/office/drawing/2014/main" id="{5C7AA28F-3A04-491B-9B0D-3E00AB4B0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6" name="185 CuadroTexto">
          <a:extLst>
            <a:ext uri="{FF2B5EF4-FFF2-40B4-BE49-F238E27FC236}">
              <a16:creationId xmlns="" xmlns:a16="http://schemas.microsoft.com/office/drawing/2014/main" id="{39EFAFA1-6203-4D18-BF5B-4585A3E38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7" name="186 CuadroTexto">
          <a:extLst>
            <a:ext uri="{FF2B5EF4-FFF2-40B4-BE49-F238E27FC236}">
              <a16:creationId xmlns="" xmlns:a16="http://schemas.microsoft.com/office/drawing/2014/main" id="{51C37C62-0463-4B31-840C-C8091D4998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8" name="187 CuadroTexto">
          <a:extLst>
            <a:ext uri="{FF2B5EF4-FFF2-40B4-BE49-F238E27FC236}">
              <a16:creationId xmlns="" xmlns:a16="http://schemas.microsoft.com/office/drawing/2014/main" id="{BC672FF8-A763-4428-B7AF-3BE610BE6F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9" name="188 CuadroTexto">
          <a:extLst>
            <a:ext uri="{FF2B5EF4-FFF2-40B4-BE49-F238E27FC236}">
              <a16:creationId xmlns="" xmlns:a16="http://schemas.microsoft.com/office/drawing/2014/main" id="{E779D66B-8F8D-421C-8440-3A782AE44E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0" name="189 CuadroTexto">
          <a:extLst>
            <a:ext uri="{FF2B5EF4-FFF2-40B4-BE49-F238E27FC236}">
              <a16:creationId xmlns="" xmlns:a16="http://schemas.microsoft.com/office/drawing/2014/main" id="{7219ED65-8D02-49D2-A8C4-2372AC5C8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1" name="190 CuadroTexto">
          <a:extLst>
            <a:ext uri="{FF2B5EF4-FFF2-40B4-BE49-F238E27FC236}">
              <a16:creationId xmlns="" xmlns:a16="http://schemas.microsoft.com/office/drawing/2014/main" id="{0B336ADC-44A4-4705-A3F4-D5706E48D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2" name="191 CuadroTexto">
          <a:extLst>
            <a:ext uri="{FF2B5EF4-FFF2-40B4-BE49-F238E27FC236}">
              <a16:creationId xmlns="" xmlns:a16="http://schemas.microsoft.com/office/drawing/2014/main" id="{7406A7C5-82A5-483A-9EA9-235DA363B7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3" name="192 CuadroTexto">
          <a:extLst>
            <a:ext uri="{FF2B5EF4-FFF2-40B4-BE49-F238E27FC236}">
              <a16:creationId xmlns="" xmlns:a16="http://schemas.microsoft.com/office/drawing/2014/main" id="{9FEB8433-79C6-4B98-B068-59ABD8DA87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4" name="193 CuadroTexto">
          <a:extLst>
            <a:ext uri="{FF2B5EF4-FFF2-40B4-BE49-F238E27FC236}">
              <a16:creationId xmlns="" xmlns:a16="http://schemas.microsoft.com/office/drawing/2014/main" id="{52C1A24E-AEC5-4109-ACDE-D5EB7E5E0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5" name="194 CuadroTexto">
          <a:extLst>
            <a:ext uri="{FF2B5EF4-FFF2-40B4-BE49-F238E27FC236}">
              <a16:creationId xmlns="" xmlns:a16="http://schemas.microsoft.com/office/drawing/2014/main" id="{49A522FE-E9A2-4840-80BF-732C9FE5E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6" name="195 CuadroTexto">
          <a:extLst>
            <a:ext uri="{FF2B5EF4-FFF2-40B4-BE49-F238E27FC236}">
              <a16:creationId xmlns="" xmlns:a16="http://schemas.microsoft.com/office/drawing/2014/main" id="{5C0D7AD3-7ED8-425A-8CE8-2D518C3A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7" name="196 CuadroTexto">
          <a:extLst>
            <a:ext uri="{FF2B5EF4-FFF2-40B4-BE49-F238E27FC236}">
              <a16:creationId xmlns="" xmlns:a16="http://schemas.microsoft.com/office/drawing/2014/main" id="{D263740A-D28B-49A2-A3F0-8F2EB453A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8" name="197 CuadroTexto">
          <a:extLst>
            <a:ext uri="{FF2B5EF4-FFF2-40B4-BE49-F238E27FC236}">
              <a16:creationId xmlns="" xmlns:a16="http://schemas.microsoft.com/office/drawing/2014/main" id="{6FDB9FBC-DE37-4C8C-B205-1035938BA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9" name="198 CuadroTexto">
          <a:extLst>
            <a:ext uri="{FF2B5EF4-FFF2-40B4-BE49-F238E27FC236}">
              <a16:creationId xmlns="" xmlns:a16="http://schemas.microsoft.com/office/drawing/2014/main" id="{710C0D29-508E-4B5F-B7FB-6806586E4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0" name="199 CuadroTexto">
          <a:extLst>
            <a:ext uri="{FF2B5EF4-FFF2-40B4-BE49-F238E27FC236}">
              <a16:creationId xmlns="" xmlns:a16="http://schemas.microsoft.com/office/drawing/2014/main" id="{36AC654C-1093-46EC-8967-BED4F901F2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1" name="200 CuadroTexto">
          <a:extLst>
            <a:ext uri="{FF2B5EF4-FFF2-40B4-BE49-F238E27FC236}">
              <a16:creationId xmlns="" xmlns:a16="http://schemas.microsoft.com/office/drawing/2014/main" id="{8364FD69-030A-4E1E-BCB9-B2969ADB19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2" name="201 CuadroTexto">
          <a:extLst>
            <a:ext uri="{FF2B5EF4-FFF2-40B4-BE49-F238E27FC236}">
              <a16:creationId xmlns="" xmlns:a16="http://schemas.microsoft.com/office/drawing/2014/main" id="{5735FE7F-B6A7-4316-901F-F1F7D7E18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3" name="202 CuadroTexto">
          <a:extLst>
            <a:ext uri="{FF2B5EF4-FFF2-40B4-BE49-F238E27FC236}">
              <a16:creationId xmlns="" xmlns:a16="http://schemas.microsoft.com/office/drawing/2014/main" id="{4E12B50D-C948-4C4E-A6CA-EA9C4BD1A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4" name="203 CuadroTexto">
          <a:extLst>
            <a:ext uri="{FF2B5EF4-FFF2-40B4-BE49-F238E27FC236}">
              <a16:creationId xmlns="" xmlns:a16="http://schemas.microsoft.com/office/drawing/2014/main" id="{F7873A2F-85D0-46C5-AAAD-358CDB259D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5" name="204 CuadroTexto">
          <a:extLst>
            <a:ext uri="{FF2B5EF4-FFF2-40B4-BE49-F238E27FC236}">
              <a16:creationId xmlns="" xmlns:a16="http://schemas.microsoft.com/office/drawing/2014/main" id="{6ABB0C91-7692-4671-AF1D-A6B8BA375E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6" name="205 CuadroTexto">
          <a:extLst>
            <a:ext uri="{FF2B5EF4-FFF2-40B4-BE49-F238E27FC236}">
              <a16:creationId xmlns="" xmlns:a16="http://schemas.microsoft.com/office/drawing/2014/main" id="{13395330-6DEA-41D0-9621-C4B1E33F1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7" name="206 CuadroTexto">
          <a:extLst>
            <a:ext uri="{FF2B5EF4-FFF2-40B4-BE49-F238E27FC236}">
              <a16:creationId xmlns="" xmlns:a16="http://schemas.microsoft.com/office/drawing/2014/main" id="{35FF07C9-59CA-4545-B971-2B09F44176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8" name="207 CuadroTexto">
          <a:extLst>
            <a:ext uri="{FF2B5EF4-FFF2-40B4-BE49-F238E27FC236}">
              <a16:creationId xmlns="" xmlns:a16="http://schemas.microsoft.com/office/drawing/2014/main" id="{2F50C142-E274-4DE4-9C8F-287DD71C56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9" name="208 CuadroTexto">
          <a:extLst>
            <a:ext uri="{FF2B5EF4-FFF2-40B4-BE49-F238E27FC236}">
              <a16:creationId xmlns="" xmlns:a16="http://schemas.microsoft.com/office/drawing/2014/main" id="{07A8380E-1A81-4705-AD5E-0F1DB33E4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0" name="209 CuadroTexto">
          <a:extLst>
            <a:ext uri="{FF2B5EF4-FFF2-40B4-BE49-F238E27FC236}">
              <a16:creationId xmlns="" xmlns:a16="http://schemas.microsoft.com/office/drawing/2014/main" id="{BEF29622-D68B-43C2-89D0-AC3298C7B6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1" name="210 CuadroTexto">
          <a:extLst>
            <a:ext uri="{FF2B5EF4-FFF2-40B4-BE49-F238E27FC236}">
              <a16:creationId xmlns="" xmlns:a16="http://schemas.microsoft.com/office/drawing/2014/main" id="{4A9E74B4-7327-4E85-AB42-9BC3256530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2" name="2 CuadroTexto">
          <a:extLst>
            <a:ext uri="{FF2B5EF4-FFF2-40B4-BE49-F238E27FC236}">
              <a16:creationId xmlns="" xmlns:a16="http://schemas.microsoft.com/office/drawing/2014/main" id="{4690579D-2A88-49E2-8EBB-17A14E166C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3" name="3 CuadroTexto">
          <a:extLst>
            <a:ext uri="{FF2B5EF4-FFF2-40B4-BE49-F238E27FC236}">
              <a16:creationId xmlns="" xmlns:a16="http://schemas.microsoft.com/office/drawing/2014/main" id="{2031594F-2B6C-4D6D-ABA6-FB4E6065E6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4" name="4 CuadroTexto">
          <a:extLst>
            <a:ext uri="{FF2B5EF4-FFF2-40B4-BE49-F238E27FC236}">
              <a16:creationId xmlns="" xmlns:a16="http://schemas.microsoft.com/office/drawing/2014/main" id="{957FE257-F636-4241-BBB2-11A584029C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5" name="5 CuadroTexto">
          <a:extLst>
            <a:ext uri="{FF2B5EF4-FFF2-40B4-BE49-F238E27FC236}">
              <a16:creationId xmlns="" xmlns:a16="http://schemas.microsoft.com/office/drawing/2014/main" id="{283DCC61-89D8-4AD1-853F-B538B0118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6" name="6 CuadroTexto">
          <a:extLst>
            <a:ext uri="{FF2B5EF4-FFF2-40B4-BE49-F238E27FC236}">
              <a16:creationId xmlns="" xmlns:a16="http://schemas.microsoft.com/office/drawing/2014/main" id="{0BFDDE44-3DA4-4CC5-86C8-648FA2DC6D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7" name="7 CuadroTexto">
          <a:extLst>
            <a:ext uri="{FF2B5EF4-FFF2-40B4-BE49-F238E27FC236}">
              <a16:creationId xmlns="" xmlns:a16="http://schemas.microsoft.com/office/drawing/2014/main" id="{9CAC7D59-065C-4A95-8907-5FB96BF3D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8" name="8 CuadroTexto">
          <a:extLst>
            <a:ext uri="{FF2B5EF4-FFF2-40B4-BE49-F238E27FC236}">
              <a16:creationId xmlns="" xmlns:a16="http://schemas.microsoft.com/office/drawing/2014/main" id="{C7E60553-DD3E-4212-92FD-20183C0C5C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9" name="9 CuadroTexto">
          <a:extLst>
            <a:ext uri="{FF2B5EF4-FFF2-40B4-BE49-F238E27FC236}">
              <a16:creationId xmlns="" xmlns:a16="http://schemas.microsoft.com/office/drawing/2014/main" id="{9B747C1B-C740-43CF-94F9-38236246F7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0" name="10 CuadroTexto">
          <a:extLst>
            <a:ext uri="{FF2B5EF4-FFF2-40B4-BE49-F238E27FC236}">
              <a16:creationId xmlns="" xmlns:a16="http://schemas.microsoft.com/office/drawing/2014/main" id="{4D71F4D2-06EA-4567-8E1D-B1ACE7303A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1" name="11 CuadroTexto">
          <a:extLst>
            <a:ext uri="{FF2B5EF4-FFF2-40B4-BE49-F238E27FC236}">
              <a16:creationId xmlns="" xmlns:a16="http://schemas.microsoft.com/office/drawing/2014/main" id="{7A8A57B1-29F1-4655-BA6C-4DB7AC9F96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792" name="12 CuadroTexto">
          <a:extLst>
            <a:ext uri="{FF2B5EF4-FFF2-40B4-BE49-F238E27FC236}">
              <a16:creationId xmlns="" xmlns:a16="http://schemas.microsoft.com/office/drawing/2014/main" id="{9652915E-40A6-4576-A729-DDD0ADEFE7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3" name="13 CuadroTexto">
          <a:extLst>
            <a:ext uri="{FF2B5EF4-FFF2-40B4-BE49-F238E27FC236}">
              <a16:creationId xmlns="" xmlns:a16="http://schemas.microsoft.com/office/drawing/2014/main" id="{66D55A0C-818D-4DF6-B900-58A526D49B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4" name="14 CuadroTexto">
          <a:extLst>
            <a:ext uri="{FF2B5EF4-FFF2-40B4-BE49-F238E27FC236}">
              <a16:creationId xmlns="" xmlns:a16="http://schemas.microsoft.com/office/drawing/2014/main" id="{7D1B48A9-FE79-4976-ADBC-F091057E6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5" name="15 CuadroTexto">
          <a:extLst>
            <a:ext uri="{FF2B5EF4-FFF2-40B4-BE49-F238E27FC236}">
              <a16:creationId xmlns="" xmlns:a16="http://schemas.microsoft.com/office/drawing/2014/main" id="{3BE84C29-6705-49EF-B7AE-A3AF8586D9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796" name="16 CuadroTexto">
          <a:extLst>
            <a:ext uri="{FF2B5EF4-FFF2-40B4-BE49-F238E27FC236}">
              <a16:creationId xmlns="" xmlns:a16="http://schemas.microsoft.com/office/drawing/2014/main" id="{79608D3F-E013-4A4D-902A-4CE45AA6652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7" name="17 CuadroTexto">
          <a:extLst>
            <a:ext uri="{FF2B5EF4-FFF2-40B4-BE49-F238E27FC236}">
              <a16:creationId xmlns="" xmlns:a16="http://schemas.microsoft.com/office/drawing/2014/main" id="{8324C869-EC31-404A-A57E-B940B11BCE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8" name="18 CuadroTexto">
          <a:extLst>
            <a:ext uri="{FF2B5EF4-FFF2-40B4-BE49-F238E27FC236}">
              <a16:creationId xmlns="" xmlns:a16="http://schemas.microsoft.com/office/drawing/2014/main" id="{939343AC-958C-4BF5-8FE6-A6C76BF1CE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9" name="19 CuadroTexto">
          <a:extLst>
            <a:ext uri="{FF2B5EF4-FFF2-40B4-BE49-F238E27FC236}">
              <a16:creationId xmlns="" xmlns:a16="http://schemas.microsoft.com/office/drawing/2014/main" id="{A6F8945B-50D3-4508-A7ED-D8E4228555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0" name="20 CuadroTexto">
          <a:extLst>
            <a:ext uri="{FF2B5EF4-FFF2-40B4-BE49-F238E27FC236}">
              <a16:creationId xmlns="" xmlns:a16="http://schemas.microsoft.com/office/drawing/2014/main" id="{93541F9E-2436-4586-9461-256370AD5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1" name="21 CuadroTexto">
          <a:extLst>
            <a:ext uri="{FF2B5EF4-FFF2-40B4-BE49-F238E27FC236}">
              <a16:creationId xmlns="" xmlns:a16="http://schemas.microsoft.com/office/drawing/2014/main" id="{5155737B-0A03-4904-8851-F450AEEE7A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2" name="22 CuadroTexto">
          <a:extLst>
            <a:ext uri="{FF2B5EF4-FFF2-40B4-BE49-F238E27FC236}">
              <a16:creationId xmlns="" xmlns:a16="http://schemas.microsoft.com/office/drawing/2014/main" id="{2D78C548-35A4-4358-AA77-712C5F4942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3" name="23 CuadroTexto">
          <a:extLst>
            <a:ext uri="{FF2B5EF4-FFF2-40B4-BE49-F238E27FC236}">
              <a16:creationId xmlns="" xmlns:a16="http://schemas.microsoft.com/office/drawing/2014/main" id="{E97A7FD4-D142-46F6-8500-27051A8AF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4" name="24 CuadroTexto">
          <a:extLst>
            <a:ext uri="{FF2B5EF4-FFF2-40B4-BE49-F238E27FC236}">
              <a16:creationId xmlns="" xmlns:a16="http://schemas.microsoft.com/office/drawing/2014/main" id="{E56B8E6D-96AA-4FC6-9DD1-337DD0BB1D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5" name="25 CuadroTexto">
          <a:extLst>
            <a:ext uri="{FF2B5EF4-FFF2-40B4-BE49-F238E27FC236}">
              <a16:creationId xmlns="" xmlns:a16="http://schemas.microsoft.com/office/drawing/2014/main" id="{BFAF51EC-4B48-4B13-B486-945FCBE35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6" name="26 CuadroTexto">
          <a:extLst>
            <a:ext uri="{FF2B5EF4-FFF2-40B4-BE49-F238E27FC236}">
              <a16:creationId xmlns="" xmlns:a16="http://schemas.microsoft.com/office/drawing/2014/main" id="{A0249C0F-002D-4949-B323-C3D7B8518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07" name="27 CuadroTexto">
          <a:extLst>
            <a:ext uri="{FF2B5EF4-FFF2-40B4-BE49-F238E27FC236}">
              <a16:creationId xmlns="" xmlns:a16="http://schemas.microsoft.com/office/drawing/2014/main" id="{CB3CA3DA-972F-425D-A17C-C8964832C54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8" name="28 CuadroTexto">
          <a:extLst>
            <a:ext uri="{FF2B5EF4-FFF2-40B4-BE49-F238E27FC236}">
              <a16:creationId xmlns="" xmlns:a16="http://schemas.microsoft.com/office/drawing/2014/main" id="{0F2BBC7C-7895-42DF-9095-63A251DD3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9" name="29 CuadroTexto">
          <a:extLst>
            <a:ext uri="{FF2B5EF4-FFF2-40B4-BE49-F238E27FC236}">
              <a16:creationId xmlns="" xmlns:a16="http://schemas.microsoft.com/office/drawing/2014/main" id="{F9576DEF-5C1A-4657-B58F-F97E7ED12B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0" name="30 CuadroTexto">
          <a:extLst>
            <a:ext uri="{FF2B5EF4-FFF2-40B4-BE49-F238E27FC236}">
              <a16:creationId xmlns="" xmlns:a16="http://schemas.microsoft.com/office/drawing/2014/main" id="{706A4EC5-2ECF-4AFC-BC79-2925907D9F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11" name="31 CuadroTexto">
          <a:extLst>
            <a:ext uri="{FF2B5EF4-FFF2-40B4-BE49-F238E27FC236}">
              <a16:creationId xmlns="" xmlns:a16="http://schemas.microsoft.com/office/drawing/2014/main" id="{A997AD90-83CB-4D86-99C7-89BD8E5E3B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2" name="32 CuadroTexto">
          <a:extLst>
            <a:ext uri="{FF2B5EF4-FFF2-40B4-BE49-F238E27FC236}">
              <a16:creationId xmlns="" xmlns:a16="http://schemas.microsoft.com/office/drawing/2014/main" id="{BD0D95DC-2250-47EE-B4F2-89976BD908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3" name="33 CuadroTexto">
          <a:extLst>
            <a:ext uri="{FF2B5EF4-FFF2-40B4-BE49-F238E27FC236}">
              <a16:creationId xmlns="" xmlns:a16="http://schemas.microsoft.com/office/drawing/2014/main" id="{1A11A0C6-8F68-4F9A-861C-80F7038A02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4" name="34 CuadroTexto">
          <a:extLst>
            <a:ext uri="{FF2B5EF4-FFF2-40B4-BE49-F238E27FC236}">
              <a16:creationId xmlns="" xmlns:a16="http://schemas.microsoft.com/office/drawing/2014/main" id="{AB017A63-7558-4C15-834D-6971AD4471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5" name="35 CuadroTexto">
          <a:extLst>
            <a:ext uri="{FF2B5EF4-FFF2-40B4-BE49-F238E27FC236}">
              <a16:creationId xmlns="" xmlns:a16="http://schemas.microsoft.com/office/drawing/2014/main" id="{D0566F0B-390A-4825-9797-E2309BF0D6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6" name="36 CuadroTexto">
          <a:extLst>
            <a:ext uri="{FF2B5EF4-FFF2-40B4-BE49-F238E27FC236}">
              <a16:creationId xmlns="" xmlns:a16="http://schemas.microsoft.com/office/drawing/2014/main" id="{CFB59448-D189-4464-9D75-4B5147B912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7" name="37 CuadroTexto">
          <a:extLst>
            <a:ext uri="{FF2B5EF4-FFF2-40B4-BE49-F238E27FC236}">
              <a16:creationId xmlns="" xmlns:a16="http://schemas.microsoft.com/office/drawing/2014/main" id="{60C3016A-406D-4CFE-945A-C7BF71FBF0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8" name="38 CuadroTexto">
          <a:extLst>
            <a:ext uri="{FF2B5EF4-FFF2-40B4-BE49-F238E27FC236}">
              <a16:creationId xmlns="" xmlns:a16="http://schemas.microsoft.com/office/drawing/2014/main" id="{05AD80AC-ACA3-4BA1-B9A6-690EB25FC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9" name="39 CuadroTexto">
          <a:extLst>
            <a:ext uri="{FF2B5EF4-FFF2-40B4-BE49-F238E27FC236}">
              <a16:creationId xmlns="" xmlns:a16="http://schemas.microsoft.com/office/drawing/2014/main" id="{E893776E-F7D3-46E2-9830-5B47D6379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0" name="40 CuadroTexto">
          <a:extLst>
            <a:ext uri="{FF2B5EF4-FFF2-40B4-BE49-F238E27FC236}">
              <a16:creationId xmlns="" xmlns:a16="http://schemas.microsoft.com/office/drawing/2014/main" id="{5307138E-0E8D-4035-A07C-583A23F6E7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1" name="41 CuadroTexto">
          <a:extLst>
            <a:ext uri="{FF2B5EF4-FFF2-40B4-BE49-F238E27FC236}">
              <a16:creationId xmlns="" xmlns:a16="http://schemas.microsoft.com/office/drawing/2014/main" id="{D518C1E2-CE86-450A-A8B5-168FC9C31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22" name="42 CuadroTexto">
          <a:extLst>
            <a:ext uri="{FF2B5EF4-FFF2-40B4-BE49-F238E27FC236}">
              <a16:creationId xmlns="" xmlns:a16="http://schemas.microsoft.com/office/drawing/2014/main" id="{A125C711-A357-4C6A-8ECB-8C17B9A9AF2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3" name="43 CuadroTexto">
          <a:extLst>
            <a:ext uri="{FF2B5EF4-FFF2-40B4-BE49-F238E27FC236}">
              <a16:creationId xmlns="" xmlns:a16="http://schemas.microsoft.com/office/drawing/2014/main" id="{34CFF04B-E472-4EEC-9307-417FD5DDCF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4" name="44 CuadroTexto">
          <a:extLst>
            <a:ext uri="{FF2B5EF4-FFF2-40B4-BE49-F238E27FC236}">
              <a16:creationId xmlns="" xmlns:a16="http://schemas.microsoft.com/office/drawing/2014/main" id="{047DDBC6-C3EA-4DE9-BDA1-3EEE3ABB1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5" name="45 CuadroTexto">
          <a:extLst>
            <a:ext uri="{FF2B5EF4-FFF2-40B4-BE49-F238E27FC236}">
              <a16:creationId xmlns="" xmlns:a16="http://schemas.microsoft.com/office/drawing/2014/main" id="{332B9841-27A0-4B93-B150-B8A23C21E8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26" name="46 CuadroTexto">
          <a:extLst>
            <a:ext uri="{FF2B5EF4-FFF2-40B4-BE49-F238E27FC236}">
              <a16:creationId xmlns="" xmlns:a16="http://schemas.microsoft.com/office/drawing/2014/main" id="{CAC61591-44D2-4B65-8AA3-0E701EE86B4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7" name="47 CuadroTexto">
          <a:extLst>
            <a:ext uri="{FF2B5EF4-FFF2-40B4-BE49-F238E27FC236}">
              <a16:creationId xmlns="" xmlns:a16="http://schemas.microsoft.com/office/drawing/2014/main" id="{4E2C6A16-3BE2-4018-9404-B730FE39BB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8" name="48 CuadroTexto">
          <a:extLst>
            <a:ext uri="{FF2B5EF4-FFF2-40B4-BE49-F238E27FC236}">
              <a16:creationId xmlns="" xmlns:a16="http://schemas.microsoft.com/office/drawing/2014/main" id="{38FB1A4F-10A1-4FCB-869B-80ED883161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9" name="49 CuadroTexto">
          <a:extLst>
            <a:ext uri="{FF2B5EF4-FFF2-40B4-BE49-F238E27FC236}">
              <a16:creationId xmlns="" xmlns:a16="http://schemas.microsoft.com/office/drawing/2014/main" id="{2FDDF101-42B5-4396-9C08-1CDB295A8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0" name="50 CuadroTexto">
          <a:extLst>
            <a:ext uri="{FF2B5EF4-FFF2-40B4-BE49-F238E27FC236}">
              <a16:creationId xmlns="" xmlns:a16="http://schemas.microsoft.com/office/drawing/2014/main" id="{E6F4D3B4-9E38-4828-B7D8-9CB0F0F182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1" name="51 CuadroTexto">
          <a:extLst>
            <a:ext uri="{FF2B5EF4-FFF2-40B4-BE49-F238E27FC236}">
              <a16:creationId xmlns="" xmlns:a16="http://schemas.microsoft.com/office/drawing/2014/main" id="{364DC9F3-BF00-4FC0-B481-663804EE0C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2" name="52 CuadroTexto">
          <a:extLst>
            <a:ext uri="{FF2B5EF4-FFF2-40B4-BE49-F238E27FC236}">
              <a16:creationId xmlns="" xmlns:a16="http://schemas.microsoft.com/office/drawing/2014/main" id="{B14F54F4-CE10-4A50-8E06-B93ABCD67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3" name="53 CuadroTexto">
          <a:extLst>
            <a:ext uri="{FF2B5EF4-FFF2-40B4-BE49-F238E27FC236}">
              <a16:creationId xmlns="" xmlns:a16="http://schemas.microsoft.com/office/drawing/2014/main" id="{07AC8D14-D967-4405-A0FE-7209FF878C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4" name="54 CuadroTexto">
          <a:extLst>
            <a:ext uri="{FF2B5EF4-FFF2-40B4-BE49-F238E27FC236}">
              <a16:creationId xmlns="" xmlns:a16="http://schemas.microsoft.com/office/drawing/2014/main" id="{E382BCAB-EEE1-4367-A8FA-F07EB96111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5" name="55 CuadroTexto">
          <a:extLst>
            <a:ext uri="{FF2B5EF4-FFF2-40B4-BE49-F238E27FC236}">
              <a16:creationId xmlns="" xmlns:a16="http://schemas.microsoft.com/office/drawing/2014/main" id="{F6FD4E33-AFE8-4BF4-9FFF-50F4536C7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6" name="56 CuadroTexto">
          <a:extLst>
            <a:ext uri="{FF2B5EF4-FFF2-40B4-BE49-F238E27FC236}">
              <a16:creationId xmlns="" xmlns:a16="http://schemas.microsoft.com/office/drawing/2014/main" id="{07FCB48A-2E93-409A-AA41-2DB5E5A3D9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37" name="57 CuadroTexto">
          <a:extLst>
            <a:ext uri="{FF2B5EF4-FFF2-40B4-BE49-F238E27FC236}">
              <a16:creationId xmlns="" xmlns:a16="http://schemas.microsoft.com/office/drawing/2014/main" id="{5C94FB05-590F-4648-8B61-BB2ADC2457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8" name="58 CuadroTexto">
          <a:extLst>
            <a:ext uri="{FF2B5EF4-FFF2-40B4-BE49-F238E27FC236}">
              <a16:creationId xmlns="" xmlns:a16="http://schemas.microsoft.com/office/drawing/2014/main" id="{8F70D1DC-A8A8-41B5-B480-03800F1F84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9" name="59 CuadroTexto">
          <a:extLst>
            <a:ext uri="{FF2B5EF4-FFF2-40B4-BE49-F238E27FC236}">
              <a16:creationId xmlns="" xmlns:a16="http://schemas.microsoft.com/office/drawing/2014/main" id="{1E72CDF3-BFFF-40D2-A1CE-D269443668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0" name="60 CuadroTexto">
          <a:extLst>
            <a:ext uri="{FF2B5EF4-FFF2-40B4-BE49-F238E27FC236}">
              <a16:creationId xmlns="" xmlns:a16="http://schemas.microsoft.com/office/drawing/2014/main" id="{6CA9EC4E-4C57-42D8-A0E1-3B4B2812F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41" name="61 CuadroTexto">
          <a:extLst>
            <a:ext uri="{FF2B5EF4-FFF2-40B4-BE49-F238E27FC236}">
              <a16:creationId xmlns="" xmlns:a16="http://schemas.microsoft.com/office/drawing/2014/main" id="{A21D4F4F-ACBB-4371-863D-AF6CA119784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2" name="62 CuadroTexto">
          <a:extLst>
            <a:ext uri="{FF2B5EF4-FFF2-40B4-BE49-F238E27FC236}">
              <a16:creationId xmlns="" xmlns:a16="http://schemas.microsoft.com/office/drawing/2014/main" id="{6FAC694C-EE80-4FEF-AC1B-42CA6B8442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3" name="63 CuadroTexto">
          <a:extLst>
            <a:ext uri="{FF2B5EF4-FFF2-40B4-BE49-F238E27FC236}">
              <a16:creationId xmlns="" xmlns:a16="http://schemas.microsoft.com/office/drawing/2014/main" id="{E794BCC9-A4BD-4F73-85E0-89AAF0E212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4" name="64 CuadroTexto">
          <a:extLst>
            <a:ext uri="{FF2B5EF4-FFF2-40B4-BE49-F238E27FC236}">
              <a16:creationId xmlns="" xmlns:a16="http://schemas.microsoft.com/office/drawing/2014/main" id="{FE0E83BE-AFD1-4475-88DF-E3D2010A0B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5" name="65 CuadroTexto">
          <a:extLst>
            <a:ext uri="{FF2B5EF4-FFF2-40B4-BE49-F238E27FC236}">
              <a16:creationId xmlns="" xmlns:a16="http://schemas.microsoft.com/office/drawing/2014/main" id="{0638137F-FBC2-4CAA-A324-8CA30AC489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6" name="66 CuadroTexto">
          <a:extLst>
            <a:ext uri="{FF2B5EF4-FFF2-40B4-BE49-F238E27FC236}">
              <a16:creationId xmlns="" xmlns:a16="http://schemas.microsoft.com/office/drawing/2014/main" id="{A67E6A6D-AE71-4DCC-84A4-1DBFB4E8F4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7" name="67 CuadroTexto">
          <a:extLst>
            <a:ext uri="{FF2B5EF4-FFF2-40B4-BE49-F238E27FC236}">
              <a16:creationId xmlns="" xmlns:a16="http://schemas.microsoft.com/office/drawing/2014/main" id="{F8A8D908-9B58-48DA-B349-256526A01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8" name="68 CuadroTexto">
          <a:extLst>
            <a:ext uri="{FF2B5EF4-FFF2-40B4-BE49-F238E27FC236}">
              <a16:creationId xmlns="" xmlns:a16="http://schemas.microsoft.com/office/drawing/2014/main" id="{D613B162-D4C9-499F-8264-BDB2F3D85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9" name="69 CuadroTexto">
          <a:extLst>
            <a:ext uri="{FF2B5EF4-FFF2-40B4-BE49-F238E27FC236}">
              <a16:creationId xmlns="" xmlns:a16="http://schemas.microsoft.com/office/drawing/2014/main" id="{2624635F-B7FE-4DE7-ADBE-AC922B6941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0" name="70 CuadroTexto">
          <a:extLst>
            <a:ext uri="{FF2B5EF4-FFF2-40B4-BE49-F238E27FC236}">
              <a16:creationId xmlns="" xmlns:a16="http://schemas.microsoft.com/office/drawing/2014/main" id="{606F2577-52AA-46BE-858B-8F172DB256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1" name="71 CuadroTexto">
          <a:extLst>
            <a:ext uri="{FF2B5EF4-FFF2-40B4-BE49-F238E27FC236}">
              <a16:creationId xmlns="" xmlns:a16="http://schemas.microsoft.com/office/drawing/2014/main" id="{2603610F-D49B-43A7-89B6-833D2ECEC6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52" name="72 CuadroTexto">
          <a:extLst>
            <a:ext uri="{FF2B5EF4-FFF2-40B4-BE49-F238E27FC236}">
              <a16:creationId xmlns="" xmlns:a16="http://schemas.microsoft.com/office/drawing/2014/main" id="{607768FA-0247-40FF-A01C-0E0DE7C98E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3" name="73 CuadroTexto">
          <a:extLst>
            <a:ext uri="{FF2B5EF4-FFF2-40B4-BE49-F238E27FC236}">
              <a16:creationId xmlns="" xmlns:a16="http://schemas.microsoft.com/office/drawing/2014/main" id="{3E2331D6-FD2B-4A8A-9FB1-6225E46AE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4" name="74 CuadroTexto">
          <a:extLst>
            <a:ext uri="{FF2B5EF4-FFF2-40B4-BE49-F238E27FC236}">
              <a16:creationId xmlns="" xmlns:a16="http://schemas.microsoft.com/office/drawing/2014/main" id="{8A09EC24-4D23-4C7E-B2BE-58F24704C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5" name="75 CuadroTexto">
          <a:extLst>
            <a:ext uri="{FF2B5EF4-FFF2-40B4-BE49-F238E27FC236}">
              <a16:creationId xmlns="" xmlns:a16="http://schemas.microsoft.com/office/drawing/2014/main" id="{B1A3FCE0-A280-466B-9258-47A50CD133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56" name="76 CuadroTexto">
          <a:extLst>
            <a:ext uri="{FF2B5EF4-FFF2-40B4-BE49-F238E27FC236}">
              <a16:creationId xmlns="" xmlns:a16="http://schemas.microsoft.com/office/drawing/2014/main" id="{04A4E610-814D-4C34-B714-0E011AC139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7" name="77 CuadroTexto">
          <a:extLst>
            <a:ext uri="{FF2B5EF4-FFF2-40B4-BE49-F238E27FC236}">
              <a16:creationId xmlns="" xmlns:a16="http://schemas.microsoft.com/office/drawing/2014/main" id="{78BBCCE1-2DD5-4EE7-B513-60DB3C9DFE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8" name="78 CuadroTexto">
          <a:extLst>
            <a:ext uri="{FF2B5EF4-FFF2-40B4-BE49-F238E27FC236}">
              <a16:creationId xmlns="" xmlns:a16="http://schemas.microsoft.com/office/drawing/2014/main" id="{1DB2DCE8-9F88-4AC7-9667-6076AFAD1A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9" name="79 CuadroTexto">
          <a:extLst>
            <a:ext uri="{FF2B5EF4-FFF2-40B4-BE49-F238E27FC236}">
              <a16:creationId xmlns="" xmlns:a16="http://schemas.microsoft.com/office/drawing/2014/main" id="{6884A5BD-974A-49EB-8BF6-BC4F72DE1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0" name="80 CuadroTexto">
          <a:extLst>
            <a:ext uri="{FF2B5EF4-FFF2-40B4-BE49-F238E27FC236}">
              <a16:creationId xmlns="" xmlns:a16="http://schemas.microsoft.com/office/drawing/2014/main" id="{B01A2B94-A2D4-4B16-8084-7674E8742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1" name="81 CuadroTexto">
          <a:extLst>
            <a:ext uri="{FF2B5EF4-FFF2-40B4-BE49-F238E27FC236}">
              <a16:creationId xmlns="" xmlns:a16="http://schemas.microsoft.com/office/drawing/2014/main" id="{6A121322-651A-49B8-87E7-1BADA9E8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2" name="82 CuadroTexto">
          <a:extLst>
            <a:ext uri="{FF2B5EF4-FFF2-40B4-BE49-F238E27FC236}">
              <a16:creationId xmlns="" xmlns:a16="http://schemas.microsoft.com/office/drawing/2014/main" id="{79B2DE45-699E-450B-96A6-6A8942ABCA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3" name="83 CuadroTexto">
          <a:extLst>
            <a:ext uri="{FF2B5EF4-FFF2-40B4-BE49-F238E27FC236}">
              <a16:creationId xmlns="" xmlns:a16="http://schemas.microsoft.com/office/drawing/2014/main" id="{42259F7E-CA2B-4896-A296-781C130A9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4" name="84 CuadroTexto">
          <a:extLst>
            <a:ext uri="{FF2B5EF4-FFF2-40B4-BE49-F238E27FC236}">
              <a16:creationId xmlns="" xmlns:a16="http://schemas.microsoft.com/office/drawing/2014/main" id="{227431DB-7D0F-4B9A-BD0A-29E4A0C7F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5" name="85 CuadroTexto">
          <a:extLst>
            <a:ext uri="{FF2B5EF4-FFF2-40B4-BE49-F238E27FC236}">
              <a16:creationId xmlns="" xmlns:a16="http://schemas.microsoft.com/office/drawing/2014/main" id="{9B3462EC-0CF5-4E7A-9377-332F092A63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6" name="86 CuadroTexto">
          <a:extLst>
            <a:ext uri="{FF2B5EF4-FFF2-40B4-BE49-F238E27FC236}">
              <a16:creationId xmlns="" xmlns:a16="http://schemas.microsoft.com/office/drawing/2014/main" id="{26581B83-A90F-40E8-8C08-0BC9AFBA9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67" name="87 CuadroTexto">
          <a:extLst>
            <a:ext uri="{FF2B5EF4-FFF2-40B4-BE49-F238E27FC236}">
              <a16:creationId xmlns="" xmlns:a16="http://schemas.microsoft.com/office/drawing/2014/main" id="{E17D44FE-6016-44F6-9DB6-56539F3BA0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8" name="88 CuadroTexto">
          <a:extLst>
            <a:ext uri="{FF2B5EF4-FFF2-40B4-BE49-F238E27FC236}">
              <a16:creationId xmlns="" xmlns:a16="http://schemas.microsoft.com/office/drawing/2014/main" id="{CCFA6964-36C1-48D8-BB81-3484A0B6AE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9" name="89 CuadroTexto">
          <a:extLst>
            <a:ext uri="{FF2B5EF4-FFF2-40B4-BE49-F238E27FC236}">
              <a16:creationId xmlns="" xmlns:a16="http://schemas.microsoft.com/office/drawing/2014/main" id="{6F291006-C90E-4000-A54B-EF3C2E2877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0" name="90 CuadroTexto">
          <a:extLst>
            <a:ext uri="{FF2B5EF4-FFF2-40B4-BE49-F238E27FC236}">
              <a16:creationId xmlns="" xmlns:a16="http://schemas.microsoft.com/office/drawing/2014/main" id="{2CA9672D-80B9-4D8F-A737-009B3679FE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71" name="91 CuadroTexto">
          <a:extLst>
            <a:ext uri="{FF2B5EF4-FFF2-40B4-BE49-F238E27FC236}">
              <a16:creationId xmlns="" xmlns:a16="http://schemas.microsoft.com/office/drawing/2014/main" id="{CB8AFB9C-5491-4C35-90CB-3353E7B145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2" name="92 CuadroTexto">
          <a:extLst>
            <a:ext uri="{FF2B5EF4-FFF2-40B4-BE49-F238E27FC236}">
              <a16:creationId xmlns="" xmlns:a16="http://schemas.microsoft.com/office/drawing/2014/main" id="{BA62EEA7-5F19-4597-A583-C05AEA09A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3" name="93 CuadroTexto">
          <a:extLst>
            <a:ext uri="{FF2B5EF4-FFF2-40B4-BE49-F238E27FC236}">
              <a16:creationId xmlns="" xmlns:a16="http://schemas.microsoft.com/office/drawing/2014/main" id="{387E2258-B621-4BC6-B912-0D3C5CACE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4" name="94 CuadroTexto">
          <a:extLst>
            <a:ext uri="{FF2B5EF4-FFF2-40B4-BE49-F238E27FC236}">
              <a16:creationId xmlns="" xmlns:a16="http://schemas.microsoft.com/office/drawing/2014/main" id="{E7714A14-9559-4727-A2FC-D12F2978C9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5" name="95 CuadroTexto">
          <a:extLst>
            <a:ext uri="{FF2B5EF4-FFF2-40B4-BE49-F238E27FC236}">
              <a16:creationId xmlns="" xmlns:a16="http://schemas.microsoft.com/office/drawing/2014/main" id="{B01B8961-EB93-4058-AAB5-B6D5E31FF2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6" name="96 CuadroTexto">
          <a:extLst>
            <a:ext uri="{FF2B5EF4-FFF2-40B4-BE49-F238E27FC236}">
              <a16:creationId xmlns="" xmlns:a16="http://schemas.microsoft.com/office/drawing/2014/main" id="{6C5D6341-F0DA-4F03-AB75-DB919E5467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7" name="97 CuadroTexto">
          <a:extLst>
            <a:ext uri="{FF2B5EF4-FFF2-40B4-BE49-F238E27FC236}">
              <a16:creationId xmlns="" xmlns:a16="http://schemas.microsoft.com/office/drawing/2014/main" id="{8E5DE17E-63E6-42C2-95B8-437F680BC3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8" name="98 CuadroTexto">
          <a:extLst>
            <a:ext uri="{FF2B5EF4-FFF2-40B4-BE49-F238E27FC236}">
              <a16:creationId xmlns="" xmlns:a16="http://schemas.microsoft.com/office/drawing/2014/main" id="{6B26D011-13B3-4492-9172-12B997BC14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9" name="99 CuadroTexto">
          <a:extLst>
            <a:ext uri="{FF2B5EF4-FFF2-40B4-BE49-F238E27FC236}">
              <a16:creationId xmlns="" xmlns:a16="http://schemas.microsoft.com/office/drawing/2014/main" id="{374220D5-577B-4867-9E42-65A178DBC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0" name="100 CuadroTexto">
          <a:extLst>
            <a:ext uri="{FF2B5EF4-FFF2-40B4-BE49-F238E27FC236}">
              <a16:creationId xmlns="" xmlns:a16="http://schemas.microsoft.com/office/drawing/2014/main" id="{F69D874F-E097-4E34-8012-3CA6FDE3C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1" name="101 CuadroTexto">
          <a:extLst>
            <a:ext uri="{FF2B5EF4-FFF2-40B4-BE49-F238E27FC236}">
              <a16:creationId xmlns="" xmlns:a16="http://schemas.microsoft.com/office/drawing/2014/main" id="{77A29D55-5136-400F-97F8-094C403DA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82" name="102 CuadroTexto">
          <a:extLst>
            <a:ext uri="{FF2B5EF4-FFF2-40B4-BE49-F238E27FC236}">
              <a16:creationId xmlns="" xmlns:a16="http://schemas.microsoft.com/office/drawing/2014/main" id="{36F6D49E-B197-4BBF-98C5-DF3421349A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3" name="103 CuadroTexto">
          <a:extLst>
            <a:ext uri="{FF2B5EF4-FFF2-40B4-BE49-F238E27FC236}">
              <a16:creationId xmlns="" xmlns:a16="http://schemas.microsoft.com/office/drawing/2014/main" id="{173C2259-DC42-4122-AF93-C8655ECBA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4" name="104 CuadroTexto">
          <a:extLst>
            <a:ext uri="{FF2B5EF4-FFF2-40B4-BE49-F238E27FC236}">
              <a16:creationId xmlns="" xmlns:a16="http://schemas.microsoft.com/office/drawing/2014/main" id="{C632530D-3562-40CE-B1FC-A532D9F1E5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5" name="105 CuadroTexto">
          <a:extLst>
            <a:ext uri="{FF2B5EF4-FFF2-40B4-BE49-F238E27FC236}">
              <a16:creationId xmlns="" xmlns:a16="http://schemas.microsoft.com/office/drawing/2014/main" id="{61F03814-9DB3-4681-8463-8F82DC22C5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86" name="106 CuadroTexto">
          <a:extLst>
            <a:ext uri="{FF2B5EF4-FFF2-40B4-BE49-F238E27FC236}">
              <a16:creationId xmlns="" xmlns:a16="http://schemas.microsoft.com/office/drawing/2014/main" id="{BDAB6AEB-5010-4873-AA5C-B5DF64A6CD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7" name="107 CuadroTexto">
          <a:extLst>
            <a:ext uri="{FF2B5EF4-FFF2-40B4-BE49-F238E27FC236}">
              <a16:creationId xmlns="" xmlns:a16="http://schemas.microsoft.com/office/drawing/2014/main" id="{B510F8B6-1CCC-43A2-9E86-18204D771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8" name="108 CuadroTexto">
          <a:extLst>
            <a:ext uri="{FF2B5EF4-FFF2-40B4-BE49-F238E27FC236}">
              <a16:creationId xmlns="" xmlns:a16="http://schemas.microsoft.com/office/drawing/2014/main" id="{0945B0CB-A334-4546-BD26-C10DFC5E5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9" name="109 CuadroTexto">
          <a:extLst>
            <a:ext uri="{FF2B5EF4-FFF2-40B4-BE49-F238E27FC236}">
              <a16:creationId xmlns="" xmlns:a16="http://schemas.microsoft.com/office/drawing/2014/main" id="{386C7C27-20B8-4F15-9807-9FE66E9989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0" name="110 CuadroTexto">
          <a:extLst>
            <a:ext uri="{FF2B5EF4-FFF2-40B4-BE49-F238E27FC236}">
              <a16:creationId xmlns="" xmlns:a16="http://schemas.microsoft.com/office/drawing/2014/main" id="{E446CD96-4B39-4F3E-BD36-968D977501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1" name="111 CuadroTexto">
          <a:extLst>
            <a:ext uri="{FF2B5EF4-FFF2-40B4-BE49-F238E27FC236}">
              <a16:creationId xmlns="" xmlns:a16="http://schemas.microsoft.com/office/drawing/2014/main" id="{DFC80255-4FFC-4DC2-8598-31E175D43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2" name="112 CuadroTexto">
          <a:extLst>
            <a:ext uri="{FF2B5EF4-FFF2-40B4-BE49-F238E27FC236}">
              <a16:creationId xmlns="" xmlns:a16="http://schemas.microsoft.com/office/drawing/2014/main" id="{FF1F6FA7-3C6D-4744-AE6B-8005DC898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3" name="113 CuadroTexto">
          <a:extLst>
            <a:ext uri="{FF2B5EF4-FFF2-40B4-BE49-F238E27FC236}">
              <a16:creationId xmlns="" xmlns:a16="http://schemas.microsoft.com/office/drawing/2014/main" id="{CC3592B3-648A-4CF1-BA66-6704B8C07E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4" name="114 CuadroTexto">
          <a:extLst>
            <a:ext uri="{FF2B5EF4-FFF2-40B4-BE49-F238E27FC236}">
              <a16:creationId xmlns="" xmlns:a16="http://schemas.microsoft.com/office/drawing/2014/main" id="{FD2F7F4E-2960-4001-B294-AE8B25E3EC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5" name="115 CuadroTexto">
          <a:extLst>
            <a:ext uri="{FF2B5EF4-FFF2-40B4-BE49-F238E27FC236}">
              <a16:creationId xmlns="" xmlns:a16="http://schemas.microsoft.com/office/drawing/2014/main" id="{A132999B-CE8E-4401-8453-B577A7E20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6" name="116 CuadroTexto">
          <a:extLst>
            <a:ext uri="{FF2B5EF4-FFF2-40B4-BE49-F238E27FC236}">
              <a16:creationId xmlns="" xmlns:a16="http://schemas.microsoft.com/office/drawing/2014/main" id="{0F958FE8-0D87-40C8-AEC5-88E0241669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97" name="117 CuadroTexto">
          <a:extLst>
            <a:ext uri="{FF2B5EF4-FFF2-40B4-BE49-F238E27FC236}">
              <a16:creationId xmlns="" xmlns:a16="http://schemas.microsoft.com/office/drawing/2014/main" id="{010E48A8-BB65-4BFC-B40E-7FE1951878F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8" name="118 CuadroTexto">
          <a:extLst>
            <a:ext uri="{FF2B5EF4-FFF2-40B4-BE49-F238E27FC236}">
              <a16:creationId xmlns="" xmlns:a16="http://schemas.microsoft.com/office/drawing/2014/main" id="{3744345C-20AC-4032-8A1C-38D3F596D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9" name="119 CuadroTexto">
          <a:extLst>
            <a:ext uri="{FF2B5EF4-FFF2-40B4-BE49-F238E27FC236}">
              <a16:creationId xmlns="" xmlns:a16="http://schemas.microsoft.com/office/drawing/2014/main" id="{9309D3B2-6914-4BEF-AAA3-8A88BDF1E0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0" name="120 CuadroTexto">
          <a:extLst>
            <a:ext uri="{FF2B5EF4-FFF2-40B4-BE49-F238E27FC236}">
              <a16:creationId xmlns="" xmlns:a16="http://schemas.microsoft.com/office/drawing/2014/main" id="{13599ABD-5BE2-4C65-A593-1740D737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01" name="121 CuadroTexto">
          <a:extLst>
            <a:ext uri="{FF2B5EF4-FFF2-40B4-BE49-F238E27FC236}">
              <a16:creationId xmlns="" xmlns:a16="http://schemas.microsoft.com/office/drawing/2014/main" id="{83216871-C8EE-48A5-BE7C-46B1C02A0B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2" name="122 CuadroTexto">
          <a:extLst>
            <a:ext uri="{FF2B5EF4-FFF2-40B4-BE49-F238E27FC236}">
              <a16:creationId xmlns="" xmlns:a16="http://schemas.microsoft.com/office/drawing/2014/main" id="{918F7956-981C-4D38-A348-722A9E80AE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3" name="123 CuadroTexto">
          <a:extLst>
            <a:ext uri="{FF2B5EF4-FFF2-40B4-BE49-F238E27FC236}">
              <a16:creationId xmlns="" xmlns:a16="http://schemas.microsoft.com/office/drawing/2014/main" id="{ABFF21F6-64BA-4597-9F60-EE61F166E3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4" name="124 CuadroTexto">
          <a:extLst>
            <a:ext uri="{FF2B5EF4-FFF2-40B4-BE49-F238E27FC236}">
              <a16:creationId xmlns="" xmlns:a16="http://schemas.microsoft.com/office/drawing/2014/main" id="{8306B804-4743-4582-B4BE-A52CC16882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5" name="125 CuadroTexto">
          <a:extLst>
            <a:ext uri="{FF2B5EF4-FFF2-40B4-BE49-F238E27FC236}">
              <a16:creationId xmlns="" xmlns:a16="http://schemas.microsoft.com/office/drawing/2014/main" id="{F74987D0-65E2-45A3-90B0-9244B7E06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6" name="126 CuadroTexto">
          <a:extLst>
            <a:ext uri="{FF2B5EF4-FFF2-40B4-BE49-F238E27FC236}">
              <a16:creationId xmlns="" xmlns:a16="http://schemas.microsoft.com/office/drawing/2014/main" id="{9724B503-E824-43C8-834D-25ED3226EF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7" name="127 CuadroTexto">
          <a:extLst>
            <a:ext uri="{FF2B5EF4-FFF2-40B4-BE49-F238E27FC236}">
              <a16:creationId xmlns="" xmlns:a16="http://schemas.microsoft.com/office/drawing/2014/main" id="{2738DD08-4842-40A5-B1AA-3AB0FB0A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8" name="128 CuadroTexto">
          <a:extLst>
            <a:ext uri="{FF2B5EF4-FFF2-40B4-BE49-F238E27FC236}">
              <a16:creationId xmlns="" xmlns:a16="http://schemas.microsoft.com/office/drawing/2014/main" id="{A2ABA612-682A-42B0-B1B6-8BEB9A5BA6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9" name="129 CuadroTexto">
          <a:extLst>
            <a:ext uri="{FF2B5EF4-FFF2-40B4-BE49-F238E27FC236}">
              <a16:creationId xmlns="" xmlns:a16="http://schemas.microsoft.com/office/drawing/2014/main" id="{3A5FE1BD-A036-41F9-A895-5D6DE88691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0" name="130 CuadroTexto">
          <a:extLst>
            <a:ext uri="{FF2B5EF4-FFF2-40B4-BE49-F238E27FC236}">
              <a16:creationId xmlns="" xmlns:a16="http://schemas.microsoft.com/office/drawing/2014/main" id="{6A0598E7-45CD-4679-A45B-77F52C2FF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1" name="131 CuadroTexto">
          <a:extLst>
            <a:ext uri="{FF2B5EF4-FFF2-40B4-BE49-F238E27FC236}">
              <a16:creationId xmlns="" xmlns:a16="http://schemas.microsoft.com/office/drawing/2014/main" id="{E91CFE90-C66E-4FAA-B71B-1B15B4C87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12" name="132 CuadroTexto">
          <a:extLst>
            <a:ext uri="{FF2B5EF4-FFF2-40B4-BE49-F238E27FC236}">
              <a16:creationId xmlns="" xmlns:a16="http://schemas.microsoft.com/office/drawing/2014/main" id="{B05A0662-E95A-4972-AF36-6FA15958110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3" name="133 CuadroTexto">
          <a:extLst>
            <a:ext uri="{FF2B5EF4-FFF2-40B4-BE49-F238E27FC236}">
              <a16:creationId xmlns="" xmlns:a16="http://schemas.microsoft.com/office/drawing/2014/main" id="{2B7E0DDA-D00E-460B-BC8E-260C3B37B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4" name="134 CuadroTexto">
          <a:extLst>
            <a:ext uri="{FF2B5EF4-FFF2-40B4-BE49-F238E27FC236}">
              <a16:creationId xmlns="" xmlns:a16="http://schemas.microsoft.com/office/drawing/2014/main" id="{72EE444C-6EBB-4D26-B851-AFD473777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5" name="135 CuadroTexto">
          <a:extLst>
            <a:ext uri="{FF2B5EF4-FFF2-40B4-BE49-F238E27FC236}">
              <a16:creationId xmlns="" xmlns:a16="http://schemas.microsoft.com/office/drawing/2014/main" id="{6C99BB92-262E-457C-86EB-4EC64DE3D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16" name="136 CuadroTexto">
          <a:extLst>
            <a:ext uri="{FF2B5EF4-FFF2-40B4-BE49-F238E27FC236}">
              <a16:creationId xmlns="" xmlns:a16="http://schemas.microsoft.com/office/drawing/2014/main" id="{71C286B2-45F1-4CC9-B1FE-192D6D83815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7" name="137 CuadroTexto">
          <a:extLst>
            <a:ext uri="{FF2B5EF4-FFF2-40B4-BE49-F238E27FC236}">
              <a16:creationId xmlns="" xmlns:a16="http://schemas.microsoft.com/office/drawing/2014/main" id="{6A98A3DA-53A9-4B6F-9AA6-4309BF22AC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8" name="138 CuadroTexto">
          <a:extLst>
            <a:ext uri="{FF2B5EF4-FFF2-40B4-BE49-F238E27FC236}">
              <a16:creationId xmlns="" xmlns:a16="http://schemas.microsoft.com/office/drawing/2014/main" id="{8095BDA4-7E64-453A-A44E-195E39D98C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9" name="139 CuadroTexto">
          <a:extLst>
            <a:ext uri="{FF2B5EF4-FFF2-40B4-BE49-F238E27FC236}">
              <a16:creationId xmlns="" xmlns:a16="http://schemas.microsoft.com/office/drawing/2014/main" id="{2777CBBB-422B-44AA-82F3-FB66E2AA1A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0" name="140 CuadroTexto">
          <a:extLst>
            <a:ext uri="{FF2B5EF4-FFF2-40B4-BE49-F238E27FC236}">
              <a16:creationId xmlns="" xmlns:a16="http://schemas.microsoft.com/office/drawing/2014/main" id="{2FFDEC0E-7E3C-4050-B441-9C764559E8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1" name="141 CuadroTexto">
          <a:extLst>
            <a:ext uri="{FF2B5EF4-FFF2-40B4-BE49-F238E27FC236}">
              <a16:creationId xmlns="" xmlns:a16="http://schemas.microsoft.com/office/drawing/2014/main" id="{9CFCC314-CC5D-47C4-BB0F-918BEC97D4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2" name="142 CuadroTexto">
          <a:extLst>
            <a:ext uri="{FF2B5EF4-FFF2-40B4-BE49-F238E27FC236}">
              <a16:creationId xmlns="" xmlns:a16="http://schemas.microsoft.com/office/drawing/2014/main" id="{DEB14ACF-2839-4FB9-8F8D-1DF7F8A08C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3" name="143 CuadroTexto">
          <a:extLst>
            <a:ext uri="{FF2B5EF4-FFF2-40B4-BE49-F238E27FC236}">
              <a16:creationId xmlns="" xmlns:a16="http://schemas.microsoft.com/office/drawing/2014/main" id="{206E0C8B-4A64-4442-A45C-5EA3E08E67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4" name="144 CuadroTexto">
          <a:extLst>
            <a:ext uri="{FF2B5EF4-FFF2-40B4-BE49-F238E27FC236}">
              <a16:creationId xmlns="" xmlns:a16="http://schemas.microsoft.com/office/drawing/2014/main" id="{DB5E245B-12E6-4F1C-9EE9-F84CC463F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5" name="145 CuadroTexto">
          <a:extLst>
            <a:ext uri="{FF2B5EF4-FFF2-40B4-BE49-F238E27FC236}">
              <a16:creationId xmlns="" xmlns:a16="http://schemas.microsoft.com/office/drawing/2014/main" id="{B91A9009-E07F-4316-B6F9-A1D33B83A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6" name="146 CuadroTexto">
          <a:extLst>
            <a:ext uri="{FF2B5EF4-FFF2-40B4-BE49-F238E27FC236}">
              <a16:creationId xmlns="" xmlns:a16="http://schemas.microsoft.com/office/drawing/2014/main" id="{28344119-F3E6-49CA-B691-7073F9B628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27" name="147 CuadroTexto">
          <a:extLst>
            <a:ext uri="{FF2B5EF4-FFF2-40B4-BE49-F238E27FC236}">
              <a16:creationId xmlns="" xmlns:a16="http://schemas.microsoft.com/office/drawing/2014/main" id="{31CC3C4A-9EFC-416E-A585-3A777F0CA7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8" name="148 CuadroTexto">
          <a:extLst>
            <a:ext uri="{FF2B5EF4-FFF2-40B4-BE49-F238E27FC236}">
              <a16:creationId xmlns="" xmlns:a16="http://schemas.microsoft.com/office/drawing/2014/main" id="{0ADCFCB5-1353-4835-8414-4A5C54B0FF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9" name="149 CuadroTexto">
          <a:extLst>
            <a:ext uri="{FF2B5EF4-FFF2-40B4-BE49-F238E27FC236}">
              <a16:creationId xmlns="" xmlns:a16="http://schemas.microsoft.com/office/drawing/2014/main" id="{FB00299E-F004-418C-AA64-867C3A1EF7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0" name="150 CuadroTexto">
          <a:extLst>
            <a:ext uri="{FF2B5EF4-FFF2-40B4-BE49-F238E27FC236}">
              <a16:creationId xmlns="" xmlns:a16="http://schemas.microsoft.com/office/drawing/2014/main" id="{25AD6700-57FD-4587-84DE-CF8A4643D2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31" name="151 CuadroTexto">
          <a:extLst>
            <a:ext uri="{FF2B5EF4-FFF2-40B4-BE49-F238E27FC236}">
              <a16:creationId xmlns="" xmlns:a16="http://schemas.microsoft.com/office/drawing/2014/main" id="{B5EC3C2D-7DEC-4FA3-87AE-CACB35B278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2" name="152 CuadroTexto">
          <a:extLst>
            <a:ext uri="{FF2B5EF4-FFF2-40B4-BE49-F238E27FC236}">
              <a16:creationId xmlns="" xmlns:a16="http://schemas.microsoft.com/office/drawing/2014/main" id="{39066A55-4F07-477E-8026-29B158B232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3" name="153 CuadroTexto">
          <a:extLst>
            <a:ext uri="{FF2B5EF4-FFF2-40B4-BE49-F238E27FC236}">
              <a16:creationId xmlns="" xmlns:a16="http://schemas.microsoft.com/office/drawing/2014/main" id="{214EBCCF-89D2-4D98-93EE-39101748B7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4" name="154 CuadroTexto">
          <a:extLst>
            <a:ext uri="{FF2B5EF4-FFF2-40B4-BE49-F238E27FC236}">
              <a16:creationId xmlns="" xmlns:a16="http://schemas.microsoft.com/office/drawing/2014/main" id="{D0679E2B-6890-4B8B-80B9-FF7E5DDB39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5" name="155 CuadroTexto">
          <a:extLst>
            <a:ext uri="{FF2B5EF4-FFF2-40B4-BE49-F238E27FC236}">
              <a16:creationId xmlns="" xmlns:a16="http://schemas.microsoft.com/office/drawing/2014/main" id="{73E01988-B254-41E7-A74E-54520EAE0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6" name="156 CuadroTexto">
          <a:extLst>
            <a:ext uri="{FF2B5EF4-FFF2-40B4-BE49-F238E27FC236}">
              <a16:creationId xmlns="" xmlns:a16="http://schemas.microsoft.com/office/drawing/2014/main" id="{C1A6C54C-205E-4421-8AC6-41083B5EF0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7" name="157 CuadroTexto">
          <a:extLst>
            <a:ext uri="{FF2B5EF4-FFF2-40B4-BE49-F238E27FC236}">
              <a16:creationId xmlns="" xmlns:a16="http://schemas.microsoft.com/office/drawing/2014/main" id="{B8ADBB39-512E-4F0D-BBD3-C060C7B001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8" name="158 CuadroTexto">
          <a:extLst>
            <a:ext uri="{FF2B5EF4-FFF2-40B4-BE49-F238E27FC236}">
              <a16:creationId xmlns="" xmlns:a16="http://schemas.microsoft.com/office/drawing/2014/main" id="{94EFA9DF-47C9-4F6E-9BD9-328BB8E9E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9" name="159 CuadroTexto">
          <a:extLst>
            <a:ext uri="{FF2B5EF4-FFF2-40B4-BE49-F238E27FC236}">
              <a16:creationId xmlns="" xmlns:a16="http://schemas.microsoft.com/office/drawing/2014/main" id="{8F9AA235-AD46-4E08-8E28-B0487B1661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0" name="160 CuadroTexto">
          <a:extLst>
            <a:ext uri="{FF2B5EF4-FFF2-40B4-BE49-F238E27FC236}">
              <a16:creationId xmlns="" xmlns:a16="http://schemas.microsoft.com/office/drawing/2014/main" id="{B368233A-8BA7-4A10-B157-6F6A9E84A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1" name="161 CuadroTexto">
          <a:extLst>
            <a:ext uri="{FF2B5EF4-FFF2-40B4-BE49-F238E27FC236}">
              <a16:creationId xmlns="" xmlns:a16="http://schemas.microsoft.com/office/drawing/2014/main" id="{7D5BB177-290C-41E6-9BFE-11CA058E1E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42" name="162 CuadroTexto">
          <a:extLst>
            <a:ext uri="{FF2B5EF4-FFF2-40B4-BE49-F238E27FC236}">
              <a16:creationId xmlns="" xmlns:a16="http://schemas.microsoft.com/office/drawing/2014/main" id="{F92490ED-E9BD-4A2F-AAD4-3657258CD3C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3" name="163 CuadroTexto">
          <a:extLst>
            <a:ext uri="{FF2B5EF4-FFF2-40B4-BE49-F238E27FC236}">
              <a16:creationId xmlns="" xmlns:a16="http://schemas.microsoft.com/office/drawing/2014/main" id="{9A8E1019-6F70-45DB-86F9-1BE755B434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4" name="164 CuadroTexto">
          <a:extLst>
            <a:ext uri="{FF2B5EF4-FFF2-40B4-BE49-F238E27FC236}">
              <a16:creationId xmlns="" xmlns:a16="http://schemas.microsoft.com/office/drawing/2014/main" id="{04F4814E-43E0-4A1E-835F-D73A97AFC4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5" name="165 CuadroTexto">
          <a:extLst>
            <a:ext uri="{FF2B5EF4-FFF2-40B4-BE49-F238E27FC236}">
              <a16:creationId xmlns="" xmlns:a16="http://schemas.microsoft.com/office/drawing/2014/main" id="{FE75115A-34B6-4371-BB08-0F9297B6A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46" name="166 CuadroTexto">
          <a:extLst>
            <a:ext uri="{FF2B5EF4-FFF2-40B4-BE49-F238E27FC236}">
              <a16:creationId xmlns="" xmlns:a16="http://schemas.microsoft.com/office/drawing/2014/main" id="{B05B050E-A504-4F84-9DC0-094A80AEA6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7" name="167 CuadroTexto">
          <a:extLst>
            <a:ext uri="{FF2B5EF4-FFF2-40B4-BE49-F238E27FC236}">
              <a16:creationId xmlns="" xmlns:a16="http://schemas.microsoft.com/office/drawing/2014/main" id="{36DDC396-B115-4661-8253-B9CCBD5B51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8" name="168 CuadroTexto">
          <a:extLst>
            <a:ext uri="{FF2B5EF4-FFF2-40B4-BE49-F238E27FC236}">
              <a16:creationId xmlns="" xmlns:a16="http://schemas.microsoft.com/office/drawing/2014/main" id="{FE3A8548-C4CC-4966-A99B-EF8480DBCF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9" name="169 CuadroTexto">
          <a:extLst>
            <a:ext uri="{FF2B5EF4-FFF2-40B4-BE49-F238E27FC236}">
              <a16:creationId xmlns="" xmlns:a16="http://schemas.microsoft.com/office/drawing/2014/main" id="{10F23BEC-B06C-454C-A616-36210B1C7E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0" name="170 CuadroTexto">
          <a:extLst>
            <a:ext uri="{FF2B5EF4-FFF2-40B4-BE49-F238E27FC236}">
              <a16:creationId xmlns="" xmlns:a16="http://schemas.microsoft.com/office/drawing/2014/main" id="{FA594B7C-9E72-4620-8279-4C13E23200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1" name="171 CuadroTexto">
          <a:extLst>
            <a:ext uri="{FF2B5EF4-FFF2-40B4-BE49-F238E27FC236}">
              <a16:creationId xmlns="" xmlns:a16="http://schemas.microsoft.com/office/drawing/2014/main" id="{672D198B-60FE-46FE-BEC8-87BBEDA835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2" name="172 CuadroTexto">
          <a:extLst>
            <a:ext uri="{FF2B5EF4-FFF2-40B4-BE49-F238E27FC236}">
              <a16:creationId xmlns="" xmlns:a16="http://schemas.microsoft.com/office/drawing/2014/main" id="{4761CF07-E874-4856-BC9E-A73CACD66E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3" name="173 CuadroTexto">
          <a:extLst>
            <a:ext uri="{FF2B5EF4-FFF2-40B4-BE49-F238E27FC236}">
              <a16:creationId xmlns="" xmlns:a16="http://schemas.microsoft.com/office/drawing/2014/main" id="{C25C604A-81A2-4339-95BF-43325EE68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4" name="174 CuadroTexto">
          <a:extLst>
            <a:ext uri="{FF2B5EF4-FFF2-40B4-BE49-F238E27FC236}">
              <a16:creationId xmlns="" xmlns:a16="http://schemas.microsoft.com/office/drawing/2014/main" id="{5904967D-FF6A-4FD4-B10D-A09D71B23F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5" name="175 CuadroTexto">
          <a:extLst>
            <a:ext uri="{FF2B5EF4-FFF2-40B4-BE49-F238E27FC236}">
              <a16:creationId xmlns="" xmlns:a16="http://schemas.microsoft.com/office/drawing/2014/main" id="{35D37605-CE94-46B1-990D-E486C2BDB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6" name="176 CuadroTexto">
          <a:extLst>
            <a:ext uri="{FF2B5EF4-FFF2-40B4-BE49-F238E27FC236}">
              <a16:creationId xmlns="" xmlns:a16="http://schemas.microsoft.com/office/drawing/2014/main" id="{EF7F595E-BB11-4AC7-9980-250C294A7E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57" name="177 CuadroTexto">
          <a:extLst>
            <a:ext uri="{FF2B5EF4-FFF2-40B4-BE49-F238E27FC236}">
              <a16:creationId xmlns="" xmlns:a16="http://schemas.microsoft.com/office/drawing/2014/main" id="{BCBC575D-8E7A-4644-8AD6-386AEA74ED9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8" name="178 CuadroTexto">
          <a:extLst>
            <a:ext uri="{FF2B5EF4-FFF2-40B4-BE49-F238E27FC236}">
              <a16:creationId xmlns="" xmlns:a16="http://schemas.microsoft.com/office/drawing/2014/main" id="{41A2AFDA-2E09-4FFB-8B75-ED1C8C098A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9" name="179 CuadroTexto">
          <a:extLst>
            <a:ext uri="{FF2B5EF4-FFF2-40B4-BE49-F238E27FC236}">
              <a16:creationId xmlns="" xmlns:a16="http://schemas.microsoft.com/office/drawing/2014/main" id="{CC0E87E3-29B0-49DB-9C74-9FC06A7EFC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0" name="180 CuadroTexto">
          <a:extLst>
            <a:ext uri="{FF2B5EF4-FFF2-40B4-BE49-F238E27FC236}">
              <a16:creationId xmlns="" xmlns:a16="http://schemas.microsoft.com/office/drawing/2014/main" id="{1AF76DB8-221A-444F-BF88-9DDECD7C75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61" name="181 CuadroTexto">
          <a:extLst>
            <a:ext uri="{FF2B5EF4-FFF2-40B4-BE49-F238E27FC236}">
              <a16:creationId xmlns="" xmlns:a16="http://schemas.microsoft.com/office/drawing/2014/main" id="{CBF68DEA-9FDD-4816-B994-1F62F4AA795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2" name="182 CuadroTexto">
          <a:extLst>
            <a:ext uri="{FF2B5EF4-FFF2-40B4-BE49-F238E27FC236}">
              <a16:creationId xmlns="" xmlns:a16="http://schemas.microsoft.com/office/drawing/2014/main" id="{5A2EBB5E-E60B-427E-83DB-DDF5D4E8C3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3" name="183 CuadroTexto">
          <a:extLst>
            <a:ext uri="{FF2B5EF4-FFF2-40B4-BE49-F238E27FC236}">
              <a16:creationId xmlns="" xmlns:a16="http://schemas.microsoft.com/office/drawing/2014/main" id="{0C7016EA-FDFA-4BF2-81BC-A43DFEE473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4" name="184 CuadroTexto">
          <a:extLst>
            <a:ext uri="{FF2B5EF4-FFF2-40B4-BE49-F238E27FC236}">
              <a16:creationId xmlns="" xmlns:a16="http://schemas.microsoft.com/office/drawing/2014/main" id="{D35683D5-0701-4E82-9D3B-87FD02A61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5" name="185 CuadroTexto">
          <a:extLst>
            <a:ext uri="{FF2B5EF4-FFF2-40B4-BE49-F238E27FC236}">
              <a16:creationId xmlns="" xmlns:a16="http://schemas.microsoft.com/office/drawing/2014/main" id="{E01EA0A5-95AD-42A7-9D86-C2AF115F4E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6" name="186 CuadroTexto">
          <a:extLst>
            <a:ext uri="{FF2B5EF4-FFF2-40B4-BE49-F238E27FC236}">
              <a16:creationId xmlns="" xmlns:a16="http://schemas.microsoft.com/office/drawing/2014/main" id="{E58D4207-F3D7-4791-A72C-23F4CA4CC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7" name="187 CuadroTexto">
          <a:extLst>
            <a:ext uri="{FF2B5EF4-FFF2-40B4-BE49-F238E27FC236}">
              <a16:creationId xmlns="" xmlns:a16="http://schemas.microsoft.com/office/drawing/2014/main" id="{20CA0231-4B16-4E80-BE3A-5B01BA286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8" name="188 CuadroTexto">
          <a:extLst>
            <a:ext uri="{FF2B5EF4-FFF2-40B4-BE49-F238E27FC236}">
              <a16:creationId xmlns="" xmlns:a16="http://schemas.microsoft.com/office/drawing/2014/main" id="{3603F2A2-2A1A-4358-B6E5-1A152DE261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9" name="189 CuadroTexto">
          <a:extLst>
            <a:ext uri="{FF2B5EF4-FFF2-40B4-BE49-F238E27FC236}">
              <a16:creationId xmlns="" xmlns:a16="http://schemas.microsoft.com/office/drawing/2014/main" id="{B9330AA2-8C05-404C-AD53-96660FBA4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0" name="190 CuadroTexto">
          <a:extLst>
            <a:ext uri="{FF2B5EF4-FFF2-40B4-BE49-F238E27FC236}">
              <a16:creationId xmlns="" xmlns:a16="http://schemas.microsoft.com/office/drawing/2014/main" id="{562DA259-DD29-4C38-8836-84573C7FB9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1" name="191 CuadroTexto">
          <a:extLst>
            <a:ext uri="{FF2B5EF4-FFF2-40B4-BE49-F238E27FC236}">
              <a16:creationId xmlns="" xmlns:a16="http://schemas.microsoft.com/office/drawing/2014/main" id="{C546A140-A434-4498-A15B-ABD7FF8A63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72" name="192 CuadroTexto">
          <a:extLst>
            <a:ext uri="{FF2B5EF4-FFF2-40B4-BE49-F238E27FC236}">
              <a16:creationId xmlns="" xmlns:a16="http://schemas.microsoft.com/office/drawing/2014/main" id="{648F0BE6-371D-4980-962E-B8C12D5EFF8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3" name="193 CuadroTexto">
          <a:extLst>
            <a:ext uri="{FF2B5EF4-FFF2-40B4-BE49-F238E27FC236}">
              <a16:creationId xmlns="" xmlns:a16="http://schemas.microsoft.com/office/drawing/2014/main" id="{4658BC26-311F-43C5-8792-21DD31F2E0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4" name="194 CuadroTexto">
          <a:extLst>
            <a:ext uri="{FF2B5EF4-FFF2-40B4-BE49-F238E27FC236}">
              <a16:creationId xmlns="" xmlns:a16="http://schemas.microsoft.com/office/drawing/2014/main" id="{CBE9D5DA-0381-42DB-B1F3-ACDB4424AD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5" name="195 CuadroTexto">
          <a:extLst>
            <a:ext uri="{FF2B5EF4-FFF2-40B4-BE49-F238E27FC236}">
              <a16:creationId xmlns="" xmlns:a16="http://schemas.microsoft.com/office/drawing/2014/main" id="{44832D4E-4C68-494B-B9EC-D20E04AF92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76" name="196 CuadroTexto">
          <a:extLst>
            <a:ext uri="{FF2B5EF4-FFF2-40B4-BE49-F238E27FC236}">
              <a16:creationId xmlns="" xmlns:a16="http://schemas.microsoft.com/office/drawing/2014/main" id="{8C36A397-1003-427A-9B55-EC873F92D7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7" name="197 CuadroTexto">
          <a:extLst>
            <a:ext uri="{FF2B5EF4-FFF2-40B4-BE49-F238E27FC236}">
              <a16:creationId xmlns="" xmlns:a16="http://schemas.microsoft.com/office/drawing/2014/main" id="{9404346F-C671-4EBE-A7F0-17945B45BB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8" name="198 CuadroTexto">
          <a:extLst>
            <a:ext uri="{FF2B5EF4-FFF2-40B4-BE49-F238E27FC236}">
              <a16:creationId xmlns="" xmlns:a16="http://schemas.microsoft.com/office/drawing/2014/main" id="{E43607E8-5C74-4D0B-84C3-4DF1D04BC2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9" name="199 CuadroTexto">
          <a:extLst>
            <a:ext uri="{FF2B5EF4-FFF2-40B4-BE49-F238E27FC236}">
              <a16:creationId xmlns="" xmlns:a16="http://schemas.microsoft.com/office/drawing/2014/main" id="{EDF27640-5E7F-4E91-96EA-C0F2D0BA23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0" name="200 CuadroTexto">
          <a:extLst>
            <a:ext uri="{FF2B5EF4-FFF2-40B4-BE49-F238E27FC236}">
              <a16:creationId xmlns="" xmlns:a16="http://schemas.microsoft.com/office/drawing/2014/main" id="{EBD62207-DBBE-4961-84BF-F1F95BC0D8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1" name="201 CuadroTexto">
          <a:extLst>
            <a:ext uri="{FF2B5EF4-FFF2-40B4-BE49-F238E27FC236}">
              <a16:creationId xmlns="" xmlns:a16="http://schemas.microsoft.com/office/drawing/2014/main" id="{65F09D70-6981-431F-BEB5-FBCC0CD37F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2" name="202 CuadroTexto">
          <a:extLst>
            <a:ext uri="{FF2B5EF4-FFF2-40B4-BE49-F238E27FC236}">
              <a16:creationId xmlns="" xmlns:a16="http://schemas.microsoft.com/office/drawing/2014/main" id="{F9651425-31C4-4EEE-AEF7-5F0869A9DE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3" name="203 CuadroTexto">
          <a:extLst>
            <a:ext uri="{FF2B5EF4-FFF2-40B4-BE49-F238E27FC236}">
              <a16:creationId xmlns="" xmlns:a16="http://schemas.microsoft.com/office/drawing/2014/main" id="{E351F689-D69D-4038-868E-49D7608B9B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4" name="204 CuadroTexto">
          <a:extLst>
            <a:ext uri="{FF2B5EF4-FFF2-40B4-BE49-F238E27FC236}">
              <a16:creationId xmlns="" xmlns:a16="http://schemas.microsoft.com/office/drawing/2014/main" id="{073C5F6E-A92C-4E2D-93D1-834AA147ED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5" name="205 CuadroTexto">
          <a:extLst>
            <a:ext uri="{FF2B5EF4-FFF2-40B4-BE49-F238E27FC236}">
              <a16:creationId xmlns="" xmlns:a16="http://schemas.microsoft.com/office/drawing/2014/main" id="{35F3FA36-2935-48FA-BF45-299AFED0EC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6" name="206 CuadroTexto">
          <a:extLst>
            <a:ext uri="{FF2B5EF4-FFF2-40B4-BE49-F238E27FC236}">
              <a16:creationId xmlns="" xmlns:a16="http://schemas.microsoft.com/office/drawing/2014/main" id="{38DDE8F4-3326-4E21-A57C-294E6C1511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87" name="207 CuadroTexto">
          <a:extLst>
            <a:ext uri="{FF2B5EF4-FFF2-40B4-BE49-F238E27FC236}">
              <a16:creationId xmlns="" xmlns:a16="http://schemas.microsoft.com/office/drawing/2014/main" id="{8ECFCB7A-EFA1-4E6D-A2CC-F8E5423887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8" name="208 CuadroTexto">
          <a:extLst>
            <a:ext uri="{FF2B5EF4-FFF2-40B4-BE49-F238E27FC236}">
              <a16:creationId xmlns="" xmlns:a16="http://schemas.microsoft.com/office/drawing/2014/main" id="{A39C76E9-BDAB-4D17-A7D4-1B12E8B45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9" name="209 CuadroTexto">
          <a:extLst>
            <a:ext uri="{FF2B5EF4-FFF2-40B4-BE49-F238E27FC236}">
              <a16:creationId xmlns="" xmlns:a16="http://schemas.microsoft.com/office/drawing/2014/main" id="{11CE1BBA-A31D-4424-AC43-11EC0342E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90" name="210 CuadroTexto">
          <a:extLst>
            <a:ext uri="{FF2B5EF4-FFF2-40B4-BE49-F238E27FC236}">
              <a16:creationId xmlns="" xmlns:a16="http://schemas.microsoft.com/office/drawing/2014/main" id="{C23539B4-DA9F-4C40-A2C7-A20A127FE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1" name="1 CuadroTexto">
          <a:extLst>
            <a:ext uri="{FF2B5EF4-FFF2-40B4-BE49-F238E27FC236}">
              <a16:creationId xmlns="" xmlns:a16="http://schemas.microsoft.com/office/drawing/2014/main" id="{F2BBA7EA-1F39-4086-8E60-A92803FB1D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2" name="2 CuadroTexto">
          <a:extLst>
            <a:ext uri="{FF2B5EF4-FFF2-40B4-BE49-F238E27FC236}">
              <a16:creationId xmlns="" xmlns:a16="http://schemas.microsoft.com/office/drawing/2014/main" id="{DC6FB664-D4DD-40C7-84A1-E67CECBD39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3" name="3 CuadroTexto">
          <a:extLst>
            <a:ext uri="{FF2B5EF4-FFF2-40B4-BE49-F238E27FC236}">
              <a16:creationId xmlns="" xmlns:a16="http://schemas.microsoft.com/office/drawing/2014/main" id="{FF89FDB3-F133-40B7-A626-8DC6B22B2C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4" name="4 CuadroTexto">
          <a:extLst>
            <a:ext uri="{FF2B5EF4-FFF2-40B4-BE49-F238E27FC236}">
              <a16:creationId xmlns="" xmlns:a16="http://schemas.microsoft.com/office/drawing/2014/main" id="{E6A54E08-D315-4620-AA3A-71BD444F52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5" name="5 CuadroTexto">
          <a:extLst>
            <a:ext uri="{FF2B5EF4-FFF2-40B4-BE49-F238E27FC236}">
              <a16:creationId xmlns="" xmlns:a16="http://schemas.microsoft.com/office/drawing/2014/main" id="{AC404528-8E0B-476F-81BB-3A071EA9F6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6" name="6 CuadroTexto">
          <a:extLst>
            <a:ext uri="{FF2B5EF4-FFF2-40B4-BE49-F238E27FC236}">
              <a16:creationId xmlns="" xmlns:a16="http://schemas.microsoft.com/office/drawing/2014/main" id="{4521E631-8D7D-46DC-A851-D83719264E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7" name="7 CuadroTexto">
          <a:extLst>
            <a:ext uri="{FF2B5EF4-FFF2-40B4-BE49-F238E27FC236}">
              <a16:creationId xmlns="" xmlns:a16="http://schemas.microsoft.com/office/drawing/2014/main" id="{4B8D0D11-964D-40D6-AFE0-179FFB43FC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8" name="8 CuadroTexto">
          <a:extLst>
            <a:ext uri="{FF2B5EF4-FFF2-40B4-BE49-F238E27FC236}">
              <a16:creationId xmlns="" xmlns:a16="http://schemas.microsoft.com/office/drawing/2014/main" id="{47647551-480A-4737-8EFC-C50EEB72E6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9" name="9 CuadroTexto">
          <a:extLst>
            <a:ext uri="{FF2B5EF4-FFF2-40B4-BE49-F238E27FC236}">
              <a16:creationId xmlns="" xmlns:a16="http://schemas.microsoft.com/office/drawing/2014/main" id="{C8CA5131-F32C-4628-AD6E-5876EDBAC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0" name="10 CuadroTexto">
          <a:extLst>
            <a:ext uri="{FF2B5EF4-FFF2-40B4-BE49-F238E27FC236}">
              <a16:creationId xmlns="" xmlns:a16="http://schemas.microsoft.com/office/drawing/2014/main" id="{BA146B84-F7E3-4717-9411-CFCF499B01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1" name="11 CuadroTexto">
          <a:extLst>
            <a:ext uri="{FF2B5EF4-FFF2-40B4-BE49-F238E27FC236}">
              <a16:creationId xmlns="" xmlns:a16="http://schemas.microsoft.com/office/drawing/2014/main" id="{3D15ACE5-4DB8-4D0B-BE28-9BAC1DCDC2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2" name="12 CuadroTexto">
          <a:extLst>
            <a:ext uri="{FF2B5EF4-FFF2-40B4-BE49-F238E27FC236}">
              <a16:creationId xmlns="" xmlns:a16="http://schemas.microsoft.com/office/drawing/2014/main" id="{868CCE5D-9A1C-4519-9E48-F1602BE07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3" name="13 CuadroTexto">
          <a:extLst>
            <a:ext uri="{FF2B5EF4-FFF2-40B4-BE49-F238E27FC236}">
              <a16:creationId xmlns="" xmlns:a16="http://schemas.microsoft.com/office/drawing/2014/main" id="{3F66CE47-5E0F-49B4-A809-C7BDD44473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4" name="14 CuadroTexto">
          <a:extLst>
            <a:ext uri="{FF2B5EF4-FFF2-40B4-BE49-F238E27FC236}">
              <a16:creationId xmlns="" xmlns:a16="http://schemas.microsoft.com/office/drawing/2014/main" id="{616736FE-FD18-49F0-A7DF-4D8A9A05A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5" name="15 CuadroTexto">
          <a:extLst>
            <a:ext uri="{FF2B5EF4-FFF2-40B4-BE49-F238E27FC236}">
              <a16:creationId xmlns="" xmlns:a16="http://schemas.microsoft.com/office/drawing/2014/main" id="{EC34E580-DAC9-49A5-B8FE-5C86C087F8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6" name="16 CuadroTexto">
          <a:extLst>
            <a:ext uri="{FF2B5EF4-FFF2-40B4-BE49-F238E27FC236}">
              <a16:creationId xmlns="" xmlns:a16="http://schemas.microsoft.com/office/drawing/2014/main" id="{583D44A4-0ECD-4904-B062-933D1C65A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7" name="17 CuadroTexto">
          <a:extLst>
            <a:ext uri="{FF2B5EF4-FFF2-40B4-BE49-F238E27FC236}">
              <a16:creationId xmlns="" xmlns:a16="http://schemas.microsoft.com/office/drawing/2014/main" id="{0B2A4BFE-307A-4E22-939A-4AEE14DCDA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8" name="18 CuadroTexto">
          <a:extLst>
            <a:ext uri="{FF2B5EF4-FFF2-40B4-BE49-F238E27FC236}">
              <a16:creationId xmlns="" xmlns:a16="http://schemas.microsoft.com/office/drawing/2014/main" id="{F2547B55-020C-4A2B-9CCF-97DD441A07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9" name="19 CuadroTexto">
          <a:extLst>
            <a:ext uri="{FF2B5EF4-FFF2-40B4-BE49-F238E27FC236}">
              <a16:creationId xmlns="" xmlns:a16="http://schemas.microsoft.com/office/drawing/2014/main" id="{4105CB3B-5F50-47D7-89B3-D4AE2B632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0" name="20 CuadroTexto">
          <a:extLst>
            <a:ext uri="{FF2B5EF4-FFF2-40B4-BE49-F238E27FC236}">
              <a16:creationId xmlns="" xmlns:a16="http://schemas.microsoft.com/office/drawing/2014/main" id="{61208E40-A861-4211-87E4-0B4E831981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1" name="21 CuadroTexto">
          <a:extLst>
            <a:ext uri="{FF2B5EF4-FFF2-40B4-BE49-F238E27FC236}">
              <a16:creationId xmlns="" xmlns:a16="http://schemas.microsoft.com/office/drawing/2014/main" id="{618C406A-35A6-4738-ABCB-BA22BBE4BE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2" name="22 CuadroTexto">
          <a:extLst>
            <a:ext uri="{FF2B5EF4-FFF2-40B4-BE49-F238E27FC236}">
              <a16:creationId xmlns="" xmlns:a16="http://schemas.microsoft.com/office/drawing/2014/main" id="{B1B1B6A7-F8E1-47D2-A0F6-6FAE379797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3" name="23 CuadroTexto">
          <a:extLst>
            <a:ext uri="{FF2B5EF4-FFF2-40B4-BE49-F238E27FC236}">
              <a16:creationId xmlns="" xmlns:a16="http://schemas.microsoft.com/office/drawing/2014/main" id="{0479B4EC-ADDE-49DF-8BFC-DC592F0C1C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4" name="24 CuadroTexto">
          <a:extLst>
            <a:ext uri="{FF2B5EF4-FFF2-40B4-BE49-F238E27FC236}">
              <a16:creationId xmlns="" xmlns:a16="http://schemas.microsoft.com/office/drawing/2014/main" id="{2EA618C6-92CD-4CF0-A315-CBE5A47A36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5" name="25 CuadroTexto">
          <a:extLst>
            <a:ext uri="{FF2B5EF4-FFF2-40B4-BE49-F238E27FC236}">
              <a16:creationId xmlns="" xmlns:a16="http://schemas.microsoft.com/office/drawing/2014/main" id="{DBB52EFF-4DDC-476A-80BD-596DEA25F5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6" name="26 CuadroTexto">
          <a:extLst>
            <a:ext uri="{FF2B5EF4-FFF2-40B4-BE49-F238E27FC236}">
              <a16:creationId xmlns="" xmlns:a16="http://schemas.microsoft.com/office/drawing/2014/main" id="{F3F93687-C68C-478C-BAA5-71315816C4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7" name="27 CuadroTexto">
          <a:extLst>
            <a:ext uri="{FF2B5EF4-FFF2-40B4-BE49-F238E27FC236}">
              <a16:creationId xmlns="" xmlns:a16="http://schemas.microsoft.com/office/drawing/2014/main" id="{7EC99450-B603-4DEC-B492-28DBCABF98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8" name="28 CuadroTexto">
          <a:extLst>
            <a:ext uri="{FF2B5EF4-FFF2-40B4-BE49-F238E27FC236}">
              <a16:creationId xmlns="" xmlns:a16="http://schemas.microsoft.com/office/drawing/2014/main" id="{AF017A7D-2F2A-4EBA-A509-CBA4389118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9" name="29 CuadroTexto">
          <a:extLst>
            <a:ext uri="{FF2B5EF4-FFF2-40B4-BE49-F238E27FC236}">
              <a16:creationId xmlns="" xmlns:a16="http://schemas.microsoft.com/office/drawing/2014/main" id="{AB36E5B9-CE7F-41A9-9A46-1294D2C3EE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0" name="30 CuadroTexto">
          <a:extLst>
            <a:ext uri="{FF2B5EF4-FFF2-40B4-BE49-F238E27FC236}">
              <a16:creationId xmlns="" xmlns:a16="http://schemas.microsoft.com/office/drawing/2014/main" id="{D28A5F51-8431-40D3-B293-BC8273245A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1" name="31 CuadroTexto">
          <a:extLst>
            <a:ext uri="{FF2B5EF4-FFF2-40B4-BE49-F238E27FC236}">
              <a16:creationId xmlns="" xmlns:a16="http://schemas.microsoft.com/office/drawing/2014/main" id="{9D305A36-588D-4569-B320-6FE7BEF76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2" name="32 CuadroTexto">
          <a:extLst>
            <a:ext uri="{FF2B5EF4-FFF2-40B4-BE49-F238E27FC236}">
              <a16:creationId xmlns="" xmlns:a16="http://schemas.microsoft.com/office/drawing/2014/main" id="{D8958597-E881-4247-A511-6AC4468D68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3" name="33 CuadroTexto">
          <a:extLst>
            <a:ext uri="{FF2B5EF4-FFF2-40B4-BE49-F238E27FC236}">
              <a16:creationId xmlns="" xmlns:a16="http://schemas.microsoft.com/office/drawing/2014/main" id="{7F21FB7C-2EA5-49F9-9383-6BB18E99F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4" name="34 CuadroTexto">
          <a:extLst>
            <a:ext uri="{FF2B5EF4-FFF2-40B4-BE49-F238E27FC236}">
              <a16:creationId xmlns="" xmlns:a16="http://schemas.microsoft.com/office/drawing/2014/main" id="{FEC6A8EC-32C4-498E-99DD-C59FA3CE4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5" name="35 CuadroTexto">
          <a:extLst>
            <a:ext uri="{FF2B5EF4-FFF2-40B4-BE49-F238E27FC236}">
              <a16:creationId xmlns="" xmlns:a16="http://schemas.microsoft.com/office/drawing/2014/main" id="{25F204E2-0938-4E8A-8DF1-CA5D2DFEC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6" name="36 CuadroTexto">
          <a:extLst>
            <a:ext uri="{FF2B5EF4-FFF2-40B4-BE49-F238E27FC236}">
              <a16:creationId xmlns="" xmlns:a16="http://schemas.microsoft.com/office/drawing/2014/main" id="{0F1DFDE8-7B50-4215-99D7-6B37B36D1A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7" name="37 CuadroTexto">
          <a:extLst>
            <a:ext uri="{FF2B5EF4-FFF2-40B4-BE49-F238E27FC236}">
              <a16:creationId xmlns="" xmlns:a16="http://schemas.microsoft.com/office/drawing/2014/main" id="{58C79301-546D-4233-8DDB-AA7D115CAA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8" name="38 CuadroTexto">
          <a:extLst>
            <a:ext uri="{FF2B5EF4-FFF2-40B4-BE49-F238E27FC236}">
              <a16:creationId xmlns="" xmlns:a16="http://schemas.microsoft.com/office/drawing/2014/main" id="{A47AFFA4-C4FB-4E55-A1A9-5C811176AB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9" name="39 CuadroTexto">
          <a:extLst>
            <a:ext uri="{FF2B5EF4-FFF2-40B4-BE49-F238E27FC236}">
              <a16:creationId xmlns="" xmlns:a16="http://schemas.microsoft.com/office/drawing/2014/main" id="{28A5E3C4-3623-4F04-AB69-F10C7620D8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0" name="40 CuadroTexto">
          <a:extLst>
            <a:ext uri="{FF2B5EF4-FFF2-40B4-BE49-F238E27FC236}">
              <a16:creationId xmlns="" xmlns:a16="http://schemas.microsoft.com/office/drawing/2014/main" id="{AD22C917-6022-4395-91DE-EBC4253E3B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1" name="41 CuadroTexto">
          <a:extLst>
            <a:ext uri="{FF2B5EF4-FFF2-40B4-BE49-F238E27FC236}">
              <a16:creationId xmlns="" xmlns:a16="http://schemas.microsoft.com/office/drawing/2014/main" id="{0A14324E-2C0A-4780-ACAB-5DFC2D418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2" name="42 CuadroTexto">
          <a:extLst>
            <a:ext uri="{FF2B5EF4-FFF2-40B4-BE49-F238E27FC236}">
              <a16:creationId xmlns="" xmlns:a16="http://schemas.microsoft.com/office/drawing/2014/main" id="{7FE56232-5554-4BEB-B64C-9BD4F2640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3" name="43 CuadroTexto">
          <a:extLst>
            <a:ext uri="{FF2B5EF4-FFF2-40B4-BE49-F238E27FC236}">
              <a16:creationId xmlns="" xmlns:a16="http://schemas.microsoft.com/office/drawing/2014/main" id="{0FAA1E97-C717-47F5-989C-26F812DCEA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4" name="44 CuadroTexto">
          <a:extLst>
            <a:ext uri="{FF2B5EF4-FFF2-40B4-BE49-F238E27FC236}">
              <a16:creationId xmlns="" xmlns:a16="http://schemas.microsoft.com/office/drawing/2014/main" id="{CAA4CE04-6C89-4D9D-83FA-C6AD71E311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5" name="45 CuadroTexto">
          <a:extLst>
            <a:ext uri="{FF2B5EF4-FFF2-40B4-BE49-F238E27FC236}">
              <a16:creationId xmlns="" xmlns:a16="http://schemas.microsoft.com/office/drawing/2014/main" id="{4BE789E4-12D3-4788-9CA2-F332B17762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6" name="46 CuadroTexto">
          <a:extLst>
            <a:ext uri="{FF2B5EF4-FFF2-40B4-BE49-F238E27FC236}">
              <a16:creationId xmlns="" xmlns:a16="http://schemas.microsoft.com/office/drawing/2014/main" id="{66D098FE-32D1-40BD-A31C-A8BD7BD38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7" name="47 CuadroTexto">
          <a:extLst>
            <a:ext uri="{FF2B5EF4-FFF2-40B4-BE49-F238E27FC236}">
              <a16:creationId xmlns="" xmlns:a16="http://schemas.microsoft.com/office/drawing/2014/main" id="{29DCCC70-2011-49DF-BB5B-90754ADED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8" name="48 CuadroTexto">
          <a:extLst>
            <a:ext uri="{FF2B5EF4-FFF2-40B4-BE49-F238E27FC236}">
              <a16:creationId xmlns="" xmlns:a16="http://schemas.microsoft.com/office/drawing/2014/main" id="{FB8290EC-69A2-453D-8701-173EE5CB2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9" name="49 CuadroTexto">
          <a:extLst>
            <a:ext uri="{FF2B5EF4-FFF2-40B4-BE49-F238E27FC236}">
              <a16:creationId xmlns="" xmlns:a16="http://schemas.microsoft.com/office/drawing/2014/main" id="{F5909018-2061-4CB0-A7EF-CCD84F79BA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0" name="50 CuadroTexto">
          <a:extLst>
            <a:ext uri="{FF2B5EF4-FFF2-40B4-BE49-F238E27FC236}">
              <a16:creationId xmlns="" xmlns:a16="http://schemas.microsoft.com/office/drawing/2014/main" id="{72F6E653-8519-4A2C-93DA-63303BBAA3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1" name="51 CuadroTexto">
          <a:extLst>
            <a:ext uri="{FF2B5EF4-FFF2-40B4-BE49-F238E27FC236}">
              <a16:creationId xmlns="" xmlns:a16="http://schemas.microsoft.com/office/drawing/2014/main" id="{3EB240AD-70E1-475C-A98A-0F37B082AC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2" name="52 CuadroTexto">
          <a:extLst>
            <a:ext uri="{FF2B5EF4-FFF2-40B4-BE49-F238E27FC236}">
              <a16:creationId xmlns="" xmlns:a16="http://schemas.microsoft.com/office/drawing/2014/main" id="{11294331-4F8C-44B3-A033-F60F2567C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3" name="53 CuadroTexto">
          <a:extLst>
            <a:ext uri="{FF2B5EF4-FFF2-40B4-BE49-F238E27FC236}">
              <a16:creationId xmlns="" xmlns:a16="http://schemas.microsoft.com/office/drawing/2014/main" id="{CE5EF4E2-1E23-4B7D-9A85-A42EC41D25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4" name="54 CuadroTexto">
          <a:extLst>
            <a:ext uri="{FF2B5EF4-FFF2-40B4-BE49-F238E27FC236}">
              <a16:creationId xmlns="" xmlns:a16="http://schemas.microsoft.com/office/drawing/2014/main" id="{C99BA733-CEF9-4F49-8094-6FD8184EC0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5" name="55 CuadroTexto">
          <a:extLst>
            <a:ext uri="{FF2B5EF4-FFF2-40B4-BE49-F238E27FC236}">
              <a16:creationId xmlns="" xmlns:a16="http://schemas.microsoft.com/office/drawing/2014/main" id="{386136E0-8718-4EE0-9B01-F76A8A4B3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6" name="56 CuadroTexto">
          <a:extLst>
            <a:ext uri="{FF2B5EF4-FFF2-40B4-BE49-F238E27FC236}">
              <a16:creationId xmlns="" xmlns:a16="http://schemas.microsoft.com/office/drawing/2014/main" id="{B2064B64-2F61-4B29-9572-A01805319F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7" name="57 CuadroTexto">
          <a:extLst>
            <a:ext uri="{FF2B5EF4-FFF2-40B4-BE49-F238E27FC236}">
              <a16:creationId xmlns="" xmlns:a16="http://schemas.microsoft.com/office/drawing/2014/main" id="{62F92A70-A5F9-484F-9EE8-1542E601DE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8" name="58 CuadroTexto">
          <a:extLst>
            <a:ext uri="{FF2B5EF4-FFF2-40B4-BE49-F238E27FC236}">
              <a16:creationId xmlns="" xmlns:a16="http://schemas.microsoft.com/office/drawing/2014/main" id="{37A767ED-B287-4CA9-A468-B093D041C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9" name="59 CuadroTexto">
          <a:extLst>
            <a:ext uri="{FF2B5EF4-FFF2-40B4-BE49-F238E27FC236}">
              <a16:creationId xmlns="" xmlns:a16="http://schemas.microsoft.com/office/drawing/2014/main" id="{7F9B1D14-86B4-4657-ACFE-5FF030107C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0" name="60 CuadroTexto">
          <a:extLst>
            <a:ext uri="{FF2B5EF4-FFF2-40B4-BE49-F238E27FC236}">
              <a16:creationId xmlns="" xmlns:a16="http://schemas.microsoft.com/office/drawing/2014/main" id="{FF93681D-1C81-44AE-BC51-9A3F92DC11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1" name="61 CuadroTexto">
          <a:extLst>
            <a:ext uri="{FF2B5EF4-FFF2-40B4-BE49-F238E27FC236}">
              <a16:creationId xmlns="" xmlns:a16="http://schemas.microsoft.com/office/drawing/2014/main" id="{2308AE2F-78E4-482B-A22F-25C7C1BF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2" name="62 CuadroTexto">
          <a:extLst>
            <a:ext uri="{FF2B5EF4-FFF2-40B4-BE49-F238E27FC236}">
              <a16:creationId xmlns="" xmlns:a16="http://schemas.microsoft.com/office/drawing/2014/main" id="{8ED71275-7483-435E-8D2E-98C0AC68A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3" name="63 CuadroTexto">
          <a:extLst>
            <a:ext uri="{FF2B5EF4-FFF2-40B4-BE49-F238E27FC236}">
              <a16:creationId xmlns="" xmlns:a16="http://schemas.microsoft.com/office/drawing/2014/main" id="{DB0190CE-93BC-48C1-9613-5B1A35224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4" name="64 CuadroTexto">
          <a:extLst>
            <a:ext uri="{FF2B5EF4-FFF2-40B4-BE49-F238E27FC236}">
              <a16:creationId xmlns="" xmlns:a16="http://schemas.microsoft.com/office/drawing/2014/main" id="{39B3FDCE-33D3-473B-8F09-ED2D91ED1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5" name="65 CuadroTexto">
          <a:extLst>
            <a:ext uri="{FF2B5EF4-FFF2-40B4-BE49-F238E27FC236}">
              <a16:creationId xmlns="" xmlns:a16="http://schemas.microsoft.com/office/drawing/2014/main" id="{FCAED523-7347-4609-83AB-DA4ADE3FF6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6" name="66 CuadroTexto">
          <a:extLst>
            <a:ext uri="{FF2B5EF4-FFF2-40B4-BE49-F238E27FC236}">
              <a16:creationId xmlns="" xmlns:a16="http://schemas.microsoft.com/office/drawing/2014/main" id="{9A0A47FA-A87D-4B00-A5F4-BD6A240A8B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7" name="67 CuadroTexto">
          <a:extLst>
            <a:ext uri="{FF2B5EF4-FFF2-40B4-BE49-F238E27FC236}">
              <a16:creationId xmlns="" xmlns:a16="http://schemas.microsoft.com/office/drawing/2014/main" id="{F0DE2DC7-16A4-47F6-BBFD-A078631856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8" name="68 CuadroTexto">
          <a:extLst>
            <a:ext uri="{FF2B5EF4-FFF2-40B4-BE49-F238E27FC236}">
              <a16:creationId xmlns="" xmlns:a16="http://schemas.microsoft.com/office/drawing/2014/main" id="{C0DDF552-3B62-4C9F-9CE9-3F4891D5EF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9" name="69 CuadroTexto">
          <a:extLst>
            <a:ext uri="{FF2B5EF4-FFF2-40B4-BE49-F238E27FC236}">
              <a16:creationId xmlns="" xmlns:a16="http://schemas.microsoft.com/office/drawing/2014/main" id="{05EA8FCD-C440-414C-8BC7-CA1168ACAE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0" name="70 CuadroTexto">
          <a:extLst>
            <a:ext uri="{FF2B5EF4-FFF2-40B4-BE49-F238E27FC236}">
              <a16:creationId xmlns="" xmlns:a16="http://schemas.microsoft.com/office/drawing/2014/main" id="{EDD1ECE9-5BB2-408B-B8E4-74474AE4B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1" name="71 CuadroTexto">
          <a:extLst>
            <a:ext uri="{FF2B5EF4-FFF2-40B4-BE49-F238E27FC236}">
              <a16:creationId xmlns="" xmlns:a16="http://schemas.microsoft.com/office/drawing/2014/main" id="{F6A14223-9EC1-4C6F-BB00-AAE6477BB3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2" name="72 CuadroTexto">
          <a:extLst>
            <a:ext uri="{FF2B5EF4-FFF2-40B4-BE49-F238E27FC236}">
              <a16:creationId xmlns="" xmlns:a16="http://schemas.microsoft.com/office/drawing/2014/main" id="{8E3773FA-DDCF-42CA-8F18-51AB15DF0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3" name="73 CuadroTexto">
          <a:extLst>
            <a:ext uri="{FF2B5EF4-FFF2-40B4-BE49-F238E27FC236}">
              <a16:creationId xmlns="" xmlns:a16="http://schemas.microsoft.com/office/drawing/2014/main" id="{0C3E04C5-F64D-466B-B7F5-DE61B860F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4" name="74 CuadroTexto">
          <a:extLst>
            <a:ext uri="{FF2B5EF4-FFF2-40B4-BE49-F238E27FC236}">
              <a16:creationId xmlns="" xmlns:a16="http://schemas.microsoft.com/office/drawing/2014/main" id="{36D83E54-9424-4875-85D9-92A85031A7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5" name="75 CuadroTexto">
          <a:extLst>
            <a:ext uri="{FF2B5EF4-FFF2-40B4-BE49-F238E27FC236}">
              <a16:creationId xmlns="" xmlns:a16="http://schemas.microsoft.com/office/drawing/2014/main" id="{64D7C08C-D43E-45EA-9AC0-457B0CBF2F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6" name="76 CuadroTexto">
          <a:extLst>
            <a:ext uri="{FF2B5EF4-FFF2-40B4-BE49-F238E27FC236}">
              <a16:creationId xmlns="" xmlns:a16="http://schemas.microsoft.com/office/drawing/2014/main" id="{835E49B9-2D5B-4CE6-8452-1BBCBDB24B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7" name="77 CuadroTexto">
          <a:extLst>
            <a:ext uri="{FF2B5EF4-FFF2-40B4-BE49-F238E27FC236}">
              <a16:creationId xmlns="" xmlns:a16="http://schemas.microsoft.com/office/drawing/2014/main" id="{1FB9B18E-7C64-4A06-9A93-D6F6BA7767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8" name="78 CuadroTexto">
          <a:extLst>
            <a:ext uri="{FF2B5EF4-FFF2-40B4-BE49-F238E27FC236}">
              <a16:creationId xmlns="" xmlns:a16="http://schemas.microsoft.com/office/drawing/2014/main" id="{19741D48-0EC3-4A33-9783-F990FC50E3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9" name="79 CuadroTexto">
          <a:extLst>
            <a:ext uri="{FF2B5EF4-FFF2-40B4-BE49-F238E27FC236}">
              <a16:creationId xmlns="" xmlns:a16="http://schemas.microsoft.com/office/drawing/2014/main" id="{A54C89CE-67CC-4B57-8C84-C0AD59A040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0" name="80 CuadroTexto">
          <a:extLst>
            <a:ext uri="{FF2B5EF4-FFF2-40B4-BE49-F238E27FC236}">
              <a16:creationId xmlns="" xmlns:a16="http://schemas.microsoft.com/office/drawing/2014/main" id="{B446915E-AAB9-4550-B1A8-B789FFA61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1" name="81 CuadroTexto">
          <a:extLst>
            <a:ext uri="{FF2B5EF4-FFF2-40B4-BE49-F238E27FC236}">
              <a16:creationId xmlns="" xmlns:a16="http://schemas.microsoft.com/office/drawing/2014/main" id="{01900370-5925-42A2-90E7-AF79E32ADE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2" name="82 CuadroTexto">
          <a:extLst>
            <a:ext uri="{FF2B5EF4-FFF2-40B4-BE49-F238E27FC236}">
              <a16:creationId xmlns="" xmlns:a16="http://schemas.microsoft.com/office/drawing/2014/main" id="{8F3CF731-7181-4671-A131-0789DB5190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3" name="83 CuadroTexto">
          <a:extLst>
            <a:ext uri="{FF2B5EF4-FFF2-40B4-BE49-F238E27FC236}">
              <a16:creationId xmlns="" xmlns:a16="http://schemas.microsoft.com/office/drawing/2014/main" id="{20D15CE6-E5D9-4CC2-B12B-0846F9A312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4" name="84 CuadroTexto">
          <a:extLst>
            <a:ext uri="{FF2B5EF4-FFF2-40B4-BE49-F238E27FC236}">
              <a16:creationId xmlns="" xmlns:a16="http://schemas.microsoft.com/office/drawing/2014/main" id="{03194CB9-3833-4F74-B63C-8A94CA29A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5" name="85 CuadroTexto">
          <a:extLst>
            <a:ext uri="{FF2B5EF4-FFF2-40B4-BE49-F238E27FC236}">
              <a16:creationId xmlns="" xmlns:a16="http://schemas.microsoft.com/office/drawing/2014/main" id="{8986395F-7A95-4B5D-9D82-A39F88A2A6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6" name="86 CuadroTexto">
          <a:extLst>
            <a:ext uri="{FF2B5EF4-FFF2-40B4-BE49-F238E27FC236}">
              <a16:creationId xmlns="" xmlns:a16="http://schemas.microsoft.com/office/drawing/2014/main" id="{72F187ED-E7CC-4B98-BF73-839A3283AB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7" name="87 CuadroTexto">
          <a:extLst>
            <a:ext uri="{FF2B5EF4-FFF2-40B4-BE49-F238E27FC236}">
              <a16:creationId xmlns="" xmlns:a16="http://schemas.microsoft.com/office/drawing/2014/main" id="{99AF8EDE-C6E3-4AA6-8A01-8A2DE8DA8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8" name="88 CuadroTexto">
          <a:extLst>
            <a:ext uri="{FF2B5EF4-FFF2-40B4-BE49-F238E27FC236}">
              <a16:creationId xmlns="" xmlns:a16="http://schemas.microsoft.com/office/drawing/2014/main" id="{1A9E7DE9-A4DC-479A-BBC5-0F92DE680C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9" name="89 CuadroTexto">
          <a:extLst>
            <a:ext uri="{FF2B5EF4-FFF2-40B4-BE49-F238E27FC236}">
              <a16:creationId xmlns="" xmlns:a16="http://schemas.microsoft.com/office/drawing/2014/main" id="{D6727563-E876-490C-993E-4C1FAB3B8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0" name="90 CuadroTexto">
          <a:extLst>
            <a:ext uri="{FF2B5EF4-FFF2-40B4-BE49-F238E27FC236}">
              <a16:creationId xmlns="" xmlns:a16="http://schemas.microsoft.com/office/drawing/2014/main" id="{70B82A1A-9891-426D-BEBE-1FE79AEE57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1" name="91 CuadroTexto">
          <a:extLst>
            <a:ext uri="{FF2B5EF4-FFF2-40B4-BE49-F238E27FC236}">
              <a16:creationId xmlns="" xmlns:a16="http://schemas.microsoft.com/office/drawing/2014/main" id="{60A52EBF-4D07-46DD-ACED-AFDE9E0736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2" name="92 CuadroTexto">
          <a:extLst>
            <a:ext uri="{FF2B5EF4-FFF2-40B4-BE49-F238E27FC236}">
              <a16:creationId xmlns="" xmlns:a16="http://schemas.microsoft.com/office/drawing/2014/main" id="{6B364153-B813-408C-9488-1C087EA92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3" name="93 CuadroTexto">
          <a:extLst>
            <a:ext uri="{FF2B5EF4-FFF2-40B4-BE49-F238E27FC236}">
              <a16:creationId xmlns="" xmlns:a16="http://schemas.microsoft.com/office/drawing/2014/main" id="{5386291E-9DD0-4DAB-A78D-258D8E3A7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4" name="94 CuadroTexto">
          <a:extLst>
            <a:ext uri="{FF2B5EF4-FFF2-40B4-BE49-F238E27FC236}">
              <a16:creationId xmlns="" xmlns:a16="http://schemas.microsoft.com/office/drawing/2014/main" id="{13029818-3832-4647-935C-4B8B4C89F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5" name="95 CuadroTexto">
          <a:extLst>
            <a:ext uri="{FF2B5EF4-FFF2-40B4-BE49-F238E27FC236}">
              <a16:creationId xmlns="" xmlns:a16="http://schemas.microsoft.com/office/drawing/2014/main" id="{418F0D7B-CA4D-46E3-AEE9-74D1379A28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6" name="96 CuadroTexto">
          <a:extLst>
            <a:ext uri="{FF2B5EF4-FFF2-40B4-BE49-F238E27FC236}">
              <a16:creationId xmlns="" xmlns:a16="http://schemas.microsoft.com/office/drawing/2014/main" id="{575074D8-B8C3-4ACA-BD5C-8E92FDCA2E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7" name="97 CuadroTexto">
          <a:extLst>
            <a:ext uri="{FF2B5EF4-FFF2-40B4-BE49-F238E27FC236}">
              <a16:creationId xmlns="" xmlns:a16="http://schemas.microsoft.com/office/drawing/2014/main" id="{DF60D2D2-2466-432F-86C2-C9760E33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8" name="98 CuadroTexto">
          <a:extLst>
            <a:ext uri="{FF2B5EF4-FFF2-40B4-BE49-F238E27FC236}">
              <a16:creationId xmlns="" xmlns:a16="http://schemas.microsoft.com/office/drawing/2014/main" id="{CF0980F7-EE52-4F13-AB07-1C1EF29CA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9" name="99 CuadroTexto">
          <a:extLst>
            <a:ext uri="{FF2B5EF4-FFF2-40B4-BE49-F238E27FC236}">
              <a16:creationId xmlns="" xmlns:a16="http://schemas.microsoft.com/office/drawing/2014/main" id="{52488339-D74E-4063-AA01-D9CFC0A9BF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0" name="100 CuadroTexto">
          <a:extLst>
            <a:ext uri="{FF2B5EF4-FFF2-40B4-BE49-F238E27FC236}">
              <a16:creationId xmlns="" xmlns:a16="http://schemas.microsoft.com/office/drawing/2014/main" id="{EEA890FD-B766-4C05-ABCB-AAC7C443C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1" name="101 CuadroTexto">
          <a:extLst>
            <a:ext uri="{FF2B5EF4-FFF2-40B4-BE49-F238E27FC236}">
              <a16:creationId xmlns="" xmlns:a16="http://schemas.microsoft.com/office/drawing/2014/main" id="{1E2B32E5-5F0D-499B-AFE4-22862DCF5C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2" name="102 CuadroTexto">
          <a:extLst>
            <a:ext uri="{FF2B5EF4-FFF2-40B4-BE49-F238E27FC236}">
              <a16:creationId xmlns="" xmlns:a16="http://schemas.microsoft.com/office/drawing/2014/main" id="{5CA3A583-72A7-47A7-806A-B2F7A64493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3" name="103 CuadroTexto">
          <a:extLst>
            <a:ext uri="{FF2B5EF4-FFF2-40B4-BE49-F238E27FC236}">
              <a16:creationId xmlns="" xmlns:a16="http://schemas.microsoft.com/office/drawing/2014/main" id="{CF79A2E6-50E8-4715-ACAD-B3375AD6D5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4" name="104 CuadroTexto">
          <a:extLst>
            <a:ext uri="{FF2B5EF4-FFF2-40B4-BE49-F238E27FC236}">
              <a16:creationId xmlns="" xmlns:a16="http://schemas.microsoft.com/office/drawing/2014/main" id="{56A35E5E-32BF-470C-AB86-31981E7BC0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5" name="105 CuadroTexto">
          <a:extLst>
            <a:ext uri="{FF2B5EF4-FFF2-40B4-BE49-F238E27FC236}">
              <a16:creationId xmlns="" xmlns:a16="http://schemas.microsoft.com/office/drawing/2014/main" id="{7A2A9CFD-82E5-401D-A995-85D7AEEE4A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6" name="106 CuadroTexto">
          <a:extLst>
            <a:ext uri="{FF2B5EF4-FFF2-40B4-BE49-F238E27FC236}">
              <a16:creationId xmlns="" xmlns:a16="http://schemas.microsoft.com/office/drawing/2014/main" id="{A676CB61-D1E2-4636-869F-BCCF60712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7" name="107 CuadroTexto">
          <a:extLst>
            <a:ext uri="{FF2B5EF4-FFF2-40B4-BE49-F238E27FC236}">
              <a16:creationId xmlns="" xmlns:a16="http://schemas.microsoft.com/office/drawing/2014/main" id="{39DC4328-D573-4DF4-A008-EC494F0991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8" name="108 CuadroTexto">
          <a:extLst>
            <a:ext uri="{FF2B5EF4-FFF2-40B4-BE49-F238E27FC236}">
              <a16:creationId xmlns="" xmlns:a16="http://schemas.microsoft.com/office/drawing/2014/main" id="{C9A80153-291A-4BE2-81C5-2C4A066B2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9" name="109 CuadroTexto">
          <a:extLst>
            <a:ext uri="{FF2B5EF4-FFF2-40B4-BE49-F238E27FC236}">
              <a16:creationId xmlns="" xmlns:a16="http://schemas.microsoft.com/office/drawing/2014/main" id="{E721AB58-71F4-4905-9122-BF8A996F0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0" name="110 CuadroTexto">
          <a:extLst>
            <a:ext uri="{FF2B5EF4-FFF2-40B4-BE49-F238E27FC236}">
              <a16:creationId xmlns="" xmlns:a16="http://schemas.microsoft.com/office/drawing/2014/main" id="{A353DC9D-8996-453C-8848-52282A0046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1" name="111 CuadroTexto">
          <a:extLst>
            <a:ext uri="{FF2B5EF4-FFF2-40B4-BE49-F238E27FC236}">
              <a16:creationId xmlns="" xmlns:a16="http://schemas.microsoft.com/office/drawing/2014/main" id="{17C28C04-A93B-4A72-B5B8-009E6431B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2" name="112 CuadroTexto">
          <a:extLst>
            <a:ext uri="{FF2B5EF4-FFF2-40B4-BE49-F238E27FC236}">
              <a16:creationId xmlns="" xmlns:a16="http://schemas.microsoft.com/office/drawing/2014/main" id="{BE43D004-1347-49E8-97DF-27EE447E78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3" name="113 CuadroTexto">
          <a:extLst>
            <a:ext uri="{FF2B5EF4-FFF2-40B4-BE49-F238E27FC236}">
              <a16:creationId xmlns="" xmlns:a16="http://schemas.microsoft.com/office/drawing/2014/main" id="{6B116312-4539-4A04-9854-D3A30BBE4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4" name="114 CuadroTexto">
          <a:extLst>
            <a:ext uri="{FF2B5EF4-FFF2-40B4-BE49-F238E27FC236}">
              <a16:creationId xmlns="" xmlns:a16="http://schemas.microsoft.com/office/drawing/2014/main" id="{D44DB41A-EA7B-45FD-B7DA-231C5C19C1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5" name="115 CuadroTexto">
          <a:extLst>
            <a:ext uri="{FF2B5EF4-FFF2-40B4-BE49-F238E27FC236}">
              <a16:creationId xmlns="" xmlns:a16="http://schemas.microsoft.com/office/drawing/2014/main" id="{7A4818B4-953C-4328-B735-7D3193940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6" name="116 CuadroTexto">
          <a:extLst>
            <a:ext uri="{FF2B5EF4-FFF2-40B4-BE49-F238E27FC236}">
              <a16:creationId xmlns="" xmlns:a16="http://schemas.microsoft.com/office/drawing/2014/main" id="{957E3F7E-5CF1-442F-916E-CFB19D8319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7" name="117 CuadroTexto">
          <a:extLst>
            <a:ext uri="{FF2B5EF4-FFF2-40B4-BE49-F238E27FC236}">
              <a16:creationId xmlns="" xmlns:a16="http://schemas.microsoft.com/office/drawing/2014/main" id="{A131BCD3-0634-4FA8-AECD-BF38A6FFD4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8" name="118 CuadroTexto">
          <a:extLst>
            <a:ext uri="{FF2B5EF4-FFF2-40B4-BE49-F238E27FC236}">
              <a16:creationId xmlns="" xmlns:a16="http://schemas.microsoft.com/office/drawing/2014/main" id="{FC8C7C0C-EA28-48A0-9695-38AC91EE04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9" name="119 CuadroTexto">
          <a:extLst>
            <a:ext uri="{FF2B5EF4-FFF2-40B4-BE49-F238E27FC236}">
              <a16:creationId xmlns="" xmlns:a16="http://schemas.microsoft.com/office/drawing/2014/main" id="{A995723B-4D36-4607-A41D-389072632D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0" name="120 CuadroTexto">
          <a:extLst>
            <a:ext uri="{FF2B5EF4-FFF2-40B4-BE49-F238E27FC236}">
              <a16:creationId xmlns="" xmlns:a16="http://schemas.microsoft.com/office/drawing/2014/main" id="{0172D606-D6DE-431E-B8C9-E324D8E471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1" name="121 CuadroTexto">
          <a:extLst>
            <a:ext uri="{FF2B5EF4-FFF2-40B4-BE49-F238E27FC236}">
              <a16:creationId xmlns="" xmlns:a16="http://schemas.microsoft.com/office/drawing/2014/main" id="{1CF64964-FEF7-4F10-8F6B-7E63728652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2" name="122 CuadroTexto">
          <a:extLst>
            <a:ext uri="{FF2B5EF4-FFF2-40B4-BE49-F238E27FC236}">
              <a16:creationId xmlns="" xmlns:a16="http://schemas.microsoft.com/office/drawing/2014/main" id="{E57BDE27-FA70-45FB-A7BF-4D4BB99914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3" name="123 CuadroTexto">
          <a:extLst>
            <a:ext uri="{FF2B5EF4-FFF2-40B4-BE49-F238E27FC236}">
              <a16:creationId xmlns="" xmlns:a16="http://schemas.microsoft.com/office/drawing/2014/main" id="{CBEBDC79-7434-4E62-B240-959146AF68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4" name="124 CuadroTexto">
          <a:extLst>
            <a:ext uri="{FF2B5EF4-FFF2-40B4-BE49-F238E27FC236}">
              <a16:creationId xmlns="" xmlns:a16="http://schemas.microsoft.com/office/drawing/2014/main" id="{5E9BA781-658C-47B0-BAE5-8A2777149E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5" name="125 CuadroTexto">
          <a:extLst>
            <a:ext uri="{FF2B5EF4-FFF2-40B4-BE49-F238E27FC236}">
              <a16:creationId xmlns="" xmlns:a16="http://schemas.microsoft.com/office/drawing/2014/main" id="{AE35057C-7084-4073-ADC7-DFFFD1B225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6" name="126 CuadroTexto">
          <a:extLst>
            <a:ext uri="{FF2B5EF4-FFF2-40B4-BE49-F238E27FC236}">
              <a16:creationId xmlns="" xmlns:a16="http://schemas.microsoft.com/office/drawing/2014/main" id="{6B89D13A-C581-4165-AED0-9DB0685C7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7" name="127 CuadroTexto">
          <a:extLst>
            <a:ext uri="{FF2B5EF4-FFF2-40B4-BE49-F238E27FC236}">
              <a16:creationId xmlns="" xmlns:a16="http://schemas.microsoft.com/office/drawing/2014/main" id="{FB6E4A35-3AD7-4474-A66B-AFDCF1A65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8" name="128 CuadroTexto">
          <a:extLst>
            <a:ext uri="{FF2B5EF4-FFF2-40B4-BE49-F238E27FC236}">
              <a16:creationId xmlns="" xmlns:a16="http://schemas.microsoft.com/office/drawing/2014/main" id="{0EBCF0BB-1E70-41C4-A5E5-DD38CECD4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9" name="129 CuadroTexto">
          <a:extLst>
            <a:ext uri="{FF2B5EF4-FFF2-40B4-BE49-F238E27FC236}">
              <a16:creationId xmlns="" xmlns:a16="http://schemas.microsoft.com/office/drawing/2014/main" id="{370FA3D4-D12B-429A-947D-CAE92E6F3F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0" name="130 CuadroTexto">
          <a:extLst>
            <a:ext uri="{FF2B5EF4-FFF2-40B4-BE49-F238E27FC236}">
              <a16:creationId xmlns="" xmlns:a16="http://schemas.microsoft.com/office/drawing/2014/main" id="{0ABD8127-1E18-4C61-B0E3-9073378FB7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1" name="131 CuadroTexto">
          <a:extLst>
            <a:ext uri="{FF2B5EF4-FFF2-40B4-BE49-F238E27FC236}">
              <a16:creationId xmlns="" xmlns:a16="http://schemas.microsoft.com/office/drawing/2014/main" id="{96489802-DD1D-4366-9E34-64855D5EA4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2" name="132 CuadroTexto">
          <a:extLst>
            <a:ext uri="{FF2B5EF4-FFF2-40B4-BE49-F238E27FC236}">
              <a16:creationId xmlns="" xmlns:a16="http://schemas.microsoft.com/office/drawing/2014/main" id="{DB10029A-B06C-4A5A-BB88-56BA1C738D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3" name="133 CuadroTexto">
          <a:extLst>
            <a:ext uri="{FF2B5EF4-FFF2-40B4-BE49-F238E27FC236}">
              <a16:creationId xmlns="" xmlns:a16="http://schemas.microsoft.com/office/drawing/2014/main" id="{6E1AC70B-F09B-42DD-8473-6E6231A6F8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4" name="134 CuadroTexto">
          <a:extLst>
            <a:ext uri="{FF2B5EF4-FFF2-40B4-BE49-F238E27FC236}">
              <a16:creationId xmlns="" xmlns:a16="http://schemas.microsoft.com/office/drawing/2014/main" id="{4AED9506-4D21-4F75-AA6A-83363E731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5" name="135 CuadroTexto">
          <a:extLst>
            <a:ext uri="{FF2B5EF4-FFF2-40B4-BE49-F238E27FC236}">
              <a16:creationId xmlns="" xmlns:a16="http://schemas.microsoft.com/office/drawing/2014/main" id="{9BB406D1-7F19-4013-BBBE-1286AAB591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6" name="136 CuadroTexto">
          <a:extLst>
            <a:ext uri="{FF2B5EF4-FFF2-40B4-BE49-F238E27FC236}">
              <a16:creationId xmlns="" xmlns:a16="http://schemas.microsoft.com/office/drawing/2014/main" id="{26745C3D-FE3C-486D-897F-E268FB89EF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7" name="137 CuadroTexto">
          <a:extLst>
            <a:ext uri="{FF2B5EF4-FFF2-40B4-BE49-F238E27FC236}">
              <a16:creationId xmlns="" xmlns:a16="http://schemas.microsoft.com/office/drawing/2014/main" id="{BD400023-0300-4315-8773-19BD44026E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8" name="138 CuadroTexto">
          <a:extLst>
            <a:ext uri="{FF2B5EF4-FFF2-40B4-BE49-F238E27FC236}">
              <a16:creationId xmlns="" xmlns:a16="http://schemas.microsoft.com/office/drawing/2014/main" id="{1BFA4CF4-7518-42B7-AB5F-67B916D33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9" name="139 CuadroTexto">
          <a:extLst>
            <a:ext uri="{FF2B5EF4-FFF2-40B4-BE49-F238E27FC236}">
              <a16:creationId xmlns="" xmlns:a16="http://schemas.microsoft.com/office/drawing/2014/main" id="{941E8EF7-2B23-4F15-BD6F-AB2C30235F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0" name="140 CuadroTexto">
          <a:extLst>
            <a:ext uri="{FF2B5EF4-FFF2-40B4-BE49-F238E27FC236}">
              <a16:creationId xmlns="" xmlns:a16="http://schemas.microsoft.com/office/drawing/2014/main" id="{9B920A2B-1293-4271-B63D-EE2523499F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1" name="141 CuadroTexto">
          <a:extLst>
            <a:ext uri="{FF2B5EF4-FFF2-40B4-BE49-F238E27FC236}">
              <a16:creationId xmlns="" xmlns:a16="http://schemas.microsoft.com/office/drawing/2014/main" id="{6501DB78-92BF-4681-8E40-FDD192525B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2" name="142 CuadroTexto">
          <a:extLst>
            <a:ext uri="{FF2B5EF4-FFF2-40B4-BE49-F238E27FC236}">
              <a16:creationId xmlns="" xmlns:a16="http://schemas.microsoft.com/office/drawing/2014/main" id="{374A5211-E81D-48C0-B91D-DDB9A6B93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3" name="143 CuadroTexto">
          <a:extLst>
            <a:ext uri="{FF2B5EF4-FFF2-40B4-BE49-F238E27FC236}">
              <a16:creationId xmlns="" xmlns:a16="http://schemas.microsoft.com/office/drawing/2014/main" id="{7C5A30E1-F8ED-497F-A182-1CE5C1B8D1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4" name="144 CuadroTexto">
          <a:extLst>
            <a:ext uri="{FF2B5EF4-FFF2-40B4-BE49-F238E27FC236}">
              <a16:creationId xmlns="" xmlns:a16="http://schemas.microsoft.com/office/drawing/2014/main" id="{C5D70547-C60F-4F91-B4DE-D364D454E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5" name="145 CuadroTexto">
          <a:extLst>
            <a:ext uri="{FF2B5EF4-FFF2-40B4-BE49-F238E27FC236}">
              <a16:creationId xmlns="" xmlns:a16="http://schemas.microsoft.com/office/drawing/2014/main" id="{2387B4AC-10C8-40A6-9EE2-5DDEB3EBA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6" name="146 CuadroTexto">
          <a:extLst>
            <a:ext uri="{FF2B5EF4-FFF2-40B4-BE49-F238E27FC236}">
              <a16:creationId xmlns="" xmlns:a16="http://schemas.microsoft.com/office/drawing/2014/main" id="{8220E3D9-F6C0-4DC9-B28D-3BF49C584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7" name="147 CuadroTexto">
          <a:extLst>
            <a:ext uri="{FF2B5EF4-FFF2-40B4-BE49-F238E27FC236}">
              <a16:creationId xmlns="" xmlns:a16="http://schemas.microsoft.com/office/drawing/2014/main" id="{D8ABF4F5-4BCE-4B3C-B203-0CFD8509C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8" name="148 CuadroTexto">
          <a:extLst>
            <a:ext uri="{FF2B5EF4-FFF2-40B4-BE49-F238E27FC236}">
              <a16:creationId xmlns="" xmlns:a16="http://schemas.microsoft.com/office/drawing/2014/main" id="{A8D72706-939A-4A7E-991C-7292B6F682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9" name="149 CuadroTexto">
          <a:extLst>
            <a:ext uri="{FF2B5EF4-FFF2-40B4-BE49-F238E27FC236}">
              <a16:creationId xmlns="" xmlns:a16="http://schemas.microsoft.com/office/drawing/2014/main" id="{BC1AC025-8D74-4361-87D8-F0A6583EBB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0" name="150 CuadroTexto">
          <a:extLst>
            <a:ext uri="{FF2B5EF4-FFF2-40B4-BE49-F238E27FC236}">
              <a16:creationId xmlns="" xmlns:a16="http://schemas.microsoft.com/office/drawing/2014/main" id="{F31FB8AB-5C37-400B-B129-F69E4E074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1" name="151 CuadroTexto">
          <a:extLst>
            <a:ext uri="{FF2B5EF4-FFF2-40B4-BE49-F238E27FC236}">
              <a16:creationId xmlns="" xmlns:a16="http://schemas.microsoft.com/office/drawing/2014/main" id="{282BDBDF-A6A0-43A5-8378-FB6D5E5AF7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2" name="152 CuadroTexto">
          <a:extLst>
            <a:ext uri="{FF2B5EF4-FFF2-40B4-BE49-F238E27FC236}">
              <a16:creationId xmlns="" xmlns:a16="http://schemas.microsoft.com/office/drawing/2014/main" id="{39C51653-D553-4AD8-A01F-D73644C3C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3" name="153 CuadroTexto">
          <a:extLst>
            <a:ext uri="{FF2B5EF4-FFF2-40B4-BE49-F238E27FC236}">
              <a16:creationId xmlns="" xmlns:a16="http://schemas.microsoft.com/office/drawing/2014/main" id="{4E21C39B-79FA-4348-9077-FDFB12313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4" name="154 CuadroTexto">
          <a:extLst>
            <a:ext uri="{FF2B5EF4-FFF2-40B4-BE49-F238E27FC236}">
              <a16:creationId xmlns="" xmlns:a16="http://schemas.microsoft.com/office/drawing/2014/main" id="{544FD308-412E-4D8F-9657-B5F2FDF32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5" name="155 CuadroTexto">
          <a:extLst>
            <a:ext uri="{FF2B5EF4-FFF2-40B4-BE49-F238E27FC236}">
              <a16:creationId xmlns="" xmlns:a16="http://schemas.microsoft.com/office/drawing/2014/main" id="{C0F92FA0-2FB5-48D9-AD23-32902816F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6" name="156 CuadroTexto">
          <a:extLst>
            <a:ext uri="{FF2B5EF4-FFF2-40B4-BE49-F238E27FC236}">
              <a16:creationId xmlns="" xmlns:a16="http://schemas.microsoft.com/office/drawing/2014/main" id="{6B37BF24-21E8-4382-8B21-9EBB5D9D4B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7" name="157 CuadroTexto">
          <a:extLst>
            <a:ext uri="{FF2B5EF4-FFF2-40B4-BE49-F238E27FC236}">
              <a16:creationId xmlns="" xmlns:a16="http://schemas.microsoft.com/office/drawing/2014/main" id="{B60CD1DA-67F2-41D4-A26C-881A7407E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8" name="158 CuadroTexto">
          <a:extLst>
            <a:ext uri="{FF2B5EF4-FFF2-40B4-BE49-F238E27FC236}">
              <a16:creationId xmlns="" xmlns:a16="http://schemas.microsoft.com/office/drawing/2014/main" id="{72279816-759A-4103-ABDB-278E0CB8CA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9" name="159 CuadroTexto">
          <a:extLst>
            <a:ext uri="{FF2B5EF4-FFF2-40B4-BE49-F238E27FC236}">
              <a16:creationId xmlns="" xmlns:a16="http://schemas.microsoft.com/office/drawing/2014/main" id="{C618707D-4A46-4FA5-9395-B2F5AFB28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0" name="160 CuadroTexto">
          <a:extLst>
            <a:ext uri="{FF2B5EF4-FFF2-40B4-BE49-F238E27FC236}">
              <a16:creationId xmlns="" xmlns:a16="http://schemas.microsoft.com/office/drawing/2014/main" id="{BC01ED1F-6F8D-4AEE-9D3D-65F0CF768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1" name="161 CuadroTexto">
          <a:extLst>
            <a:ext uri="{FF2B5EF4-FFF2-40B4-BE49-F238E27FC236}">
              <a16:creationId xmlns="" xmlns:a16="http://schemas.microsoft.com/office/drawing/2014/main" id="{F5FA8B0D-40AF-4CCA-93A7-28EBF24D14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2" name="162 CuadroTexto">
          <a:extLst>
            <a:ext uri="{FF2B5EF4-FFF2-40B4-BE49-F238E27FC236}">
              <a16:creationId xmlns="" xmlns:a16="http://schemas.microsoft.com/office/drawing/2014/main" id="{48525132-5DE2-4B15-9669-02AE91D65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3" name="163 CuadroTexto">
          <a:extLst>
            <a:ext uri="{FF2B5EF4-FFF2-40B4-BE49-F238E27FC236}">
              <a16:creationId xmlns="" xmlns:a16="http://schemas.microsoft.com/office/drawing/2014/main" id="{C3903968-9D86-4A83-B043-953DBD18AE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4" name="164 CuadroTexto">
          <a:extLst>
            <a:ext uri="{FF2B5EF4-FFF2-40B4-BE49-F238E27FC236}">
              <a16:creationId xmlns="" xmlns:a16="http://schemas.microsoft.com/office/drawing/2014/main" id="{1D7EBFC1-35DE-402C-929F-9B3D479BD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5" name="165 CuadroTexto">
          <a:extLst>
            <a:ext uri="{FF2B5EF4-FFF2-40B4-BE49-F238E27FC236}">
              <a16:creationId xmlns="" xmlns:a16="http://schemas.microsoft.com/office/drawing/2014/main" id="{1ECD0206-5E9D-411A-A887-6B0AF80D0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6" name="166 CuadroTexto">
          <a:extLst>
            <a:ext uri="{FF2B5EF4-FFF2-40B4-BE49-F238E27FC236}">
              <a16:creationId xmlns="" xmlns:a16="http://schemas.microsoft.com/office/drawing/2014/main" id="{1086FEC9-14D3-42F8-95C6-B41A7A6E8A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7" name="167 CuadroTexto">
          <a:extLst>
            <a:ext uri="{FF2B5EF4-FFF2-40B4-BE49-F238E27FC236}">
              <a16:creationId xmlns="" xmlns:a16="http://schemas.microsoft.com/office/drawing/2014/main" id="{7520CEBF-BA65-4D19-9C96-901F2A0CE8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8" name="168 CuadroTexto">
          <a:extLst>
            <a:ext uri="{FF2B5EF4-FFF2-40B4-BE49-F238E27FC236}">
              <a16:creationId xmlns="" xmlns:a16="http://schemas.microsoft.com/office/drawing/2014/main" id="{2950F971-7878-4791-9E1E-85462FD1F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9" name="169 CuadroTexto">
          <a:extLst>
            <a:ext uri="{FF2B5EF4-FFF2-40B4-BE49-F238E27FC236}">
              <a16:creationId xmlns="" xmlns:a16="http://schemas.microsoft.com/office/drawing/2014/main" id="{AD5524B2-3FA3-4BA5-9218-92A54415B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0" name="170 CuadroTexto">
          <a:extLst>
            <a:ext uri="{FF2B5EF4-FFF2-40B4-BE49-F238E27FC236}">
              <a16:creationId xmlns="" xmlns:a16="http://schemas.microsoft.com/office/drawing/2014/main" id="{96874260-D3F3-4EA2-A13F-181A5FF8E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1" name="171 CuadroTexto">
          <a:extLst>
            <a:ext uri="{FF2B5EF4-FFF2-40B4-BE49-F238E27FC236}">
              <a16:creationId xmlns="" xmlns:a16="http://schemas.microsoft.com/office/drawing/2014/main" id="{77474397-F7DE-471F-9538-2E12E71847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2" name="172 CuadroTexto">
          <a:extLst>
            <a:ext uri="{FF2B5EF4-FFF2-40B4-BE49-F238E27FC236}">
              <a16:creationId xmlns="" xmlns:a16="http://schemas.microsoft.com/office/drawing/2014/main" id="{7342841F-80BF-44AA-A9AD-2C328ACA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3" name="173 CuadroTexto">
          <a:extLst>
            <a:ext uri="{FF2B5EF4-FFF2-40B4-BE49-F238E27FC236}">
              <a16:creationId xmlns="" xmlns:a16="http://schemas.microsoft.com/office/drawing/2014/main" id="{FCF55F60-D6DB-4675-9965-D9C53EB263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4" name="174 CuadroTexto">
          <a:extLst>
            <a:ext uri="{FF2B5EF4-FFF2-40B4-BE49-F238E27FC236}">
              <a16:creationId xmlns="" xmlns:a16="http://schemas.microsoft.com/office/drawing/2014/main" id="{E1A30B38-1940-4724-8E97-EED553EFD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5" name="175 CuadroTexto">
          <a:extLst>
            <a:ext uri="{FF2B5EF4-FFF2-40B4-BE49-F238E27FC236}">
              <a16:creationId xmlns="" xmlns:a16="http://schemas.microsoft.com/office/drawing/2014/main" id="{AFD15F1D-E1B9-4049-B128-50F0121FAA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6" name="176 CuadroTexto">
          <a:extLst>
            <a:ext uri="{FF2B5EF4-FFF2-40B4-BE49-F238E27FC236}">
              <a16:creationId xmlns="" xmlns:a16="http://schemas.microsoft.com/office/drawing/2014/main" id="{5F3D47AF-70BB-4D29-B994-F63D6A5C1D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7" name="177 CuadroTexto">
          <a:extLst>
            <a:ext uri="{FF2B5EF4-FFF2-40B4-BE49-F238E27FC236}">
              <a16:creationId xmlns="" xmlns:a16="http://schemas.microsoft.com/office/drawing/2014/main" id="{C634A6D6-7CFB-42DF-B310-F6092C647C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8" name="178 CuadroTexto">
          <a:extLst>
            <a:ext uri="{FF2B5EF4-FFF2-40B4-BE49-F238E27FC236}">
              <a16:creationId xmlns="" xmlns:a16="http://schemas.microsoft.com/office/drawing/2014/main" id="{00E3E657-501F-44CD-8D37-0C57DD3AB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9" name="179 CuadroTexto">
          <a:extLst>
            <a:ext uri="{FF2B5EF4-FFF2-40B4-BE49-F238E27FC236}">
              <a16:creationId xmlns="" xmlns:a16="http://schemas.microsoft.com/office/drawing/2014/main" id="{7188BFDD-1147-400B-AC57-6DEEBEB15B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0" name="180 CuadroTexto">
          <a:extLst>
            <a:ext uri="{FF2B5EF4-FFF2-40B4-BE49-F238E27FC236}">
              <a16:creationId xmlns="" xmlns:a16="http://schemas.microsoft.com/office/drawing/2014/main" id="{6664F113-61A9-4577-B4DD-57DC5A9BED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1" name="181 CuadroTexto">
          <a:extLst>
            <a:ext uri="{FF2B5EF4-FFF2-40B4-BE49-F238E27FC236}">
              <a16:creationId xmlns="" xmlns:a16="http://schemas.microsoft.com/office/drawing/2014/main" id="{5292D934-E1DC-45B6-B974-BF539AFB6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2" name="182 CuadroTexto">
          <a:extLst>
            <a:ext uri="{FF2B5EF4-FFF2-40B4-BE49-F238E27FC236}">
              <a16:creationId xmlns="" xmlns:a16="http://schemas.microsoft.com/office/drawing/2014/main" id="{86AFAF1C-CF0A-43A3-9540-DE704955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3" name="183 CuadroTexto">
          <a:extLst>
            <a:ext uri="{FF2B5EF4-FFF2-40B4-BE49-F238E27FC236}">
              <a16:creationId xmlns="" xmlns:a16="http://schemas.microsoft.com/office/drawing/2014/main" id="{651DC81E-38D9-4DF6-8297-96BFA30AE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4" name="184 CuadroTexto">
          <a:extLst>
            <a:ext uri="{FF2B5EF4-FFF2-40B4-BE49-F238E27FC236}">
              <a16:creationId xmlns="" xmlns:a16="http://schemas.microsoft.com/office/drawing/2014/main" id="{860AD617-0546-472B-A0A3-CA500A7CD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5" name="185 CuadroTexto">
          <a:extLst>
            <a:ext uri="{FF2B5EF4-FFF2-40B4-BE49-F238E27FC236}">
              <a16:creationId xmlns="" xmlns:a16="http://schemas.microsoft.com/office/drawing/2014/main" id="{0A703C85-9363-4D6F-B1E4-5184E7739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6" name="186 CuadroTexto">
          <a:extLst>
            <a:ext uri="{FF2B5EF4-FFF2-40B4-BE49-F238E27FC236}">
              <a16:creationId xmlns="" xmlns:a16="http://schemas.microsoft.com/office/drawing/2014/main" id="{149ED2AB-4B31-40F0-8FE8-F2633C26A6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7" name="187 CuadroTexto">
          <a:extLst>
            <a:ext uri="{FF2B5EF4-FFF2-40B4-BE49-F238E27FC236}">
              <a16:creationId xmlns="" xmlns:a16="http://schemas.microsoft.com/office/drawing/2014/main" id="{F3679510-A8D7-4DAF-A521-88F1F1523A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8" name="188 CuadroTexto">
          <a:extLst>
            <a:ext uri="{FF2B5EF4-FFF2-40B4-BE49-F238E27FC236}">
              <a16:creationId xmlns="" xmlns:a16="http://schemas.microsoft.com/office/drawing/2014/main" id="{0443990A-BD4F-48F3-9F17-D92FBB220F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9" name="189 CuadroTexto">
          <a:extLst>
            <a:ext uri="{FF2B5EF4-FFF2-40B4-BE49-F238E27FC236}">
              <a16:creationId xmlns="" xmlns:a16="http://schemas.microsoft.com/office/drawing/2014/main" id="{24E383D8-C501-4A4C-A27F-914B4AEE8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0" name="190 CuadroTexto">
          <a:extLst>
            <a:ext uri="{FF2B5EF4-FFF2-40B4-BE49-F238E27FC236}">
              <a16:creationId xmlns="" xmlns:a16="http://schemas.microsoft.com/office/drawing/2014/main" id="{01AF8433-C345-4678-A8CB-815F68BB2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1" name="191 CuadroTexto">
          <a:extLst>
            <a:ext uri="{FF2B5EF4-FFF2-40B4-BE49-F238E27FC236}">
              <a16:creationId xmlns="" xmlns:a16="http://schemas.microsoft.com/office/drawing/2014/main" id="{96499DEF-950C-420C-8EAB-11B6F6F907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2" name="192 CuadroTexto">
          <a:extLst>
            <a:ext uri="{FF2B5EF4-FFF2-40B4-BE49-F238E27FC236}">
              <a16:creationId xmlns="" xmlns:a16="http://schemas.microsoft.com/office/drawing/2014/main" id="{C19671F9-BDF9-41D4-8885-091D51050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3" name="193 CuadroTexto">
          <a:extLst>
            <a:ext uri="{FF2B5EF4-FFF2-40B4-BE49-F238E27FC236}">
              <a16:creationId xmlns="" xmlns:a16="http://schemas.microsoft.com/office/drawing/2014/main" id="{C74D82D3-3A29-41CA-B2C9-FBCC1C8DC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4" name="194 CuadroTexto">
          <a:extLst>
            <a:ext uri="{FF2B5EF4-FFF2-40B4-BE49-F238E27FC236}">
              <a16:creationId xmlns="" xmlns:a16="http://schemas.microsoft.com/office/drawing/2014/main" id="{966BF142-2C93-4D84-8C14-F7BD4E3BB9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5" name="195 CuadroTexto">
          <a:extLst>
            <a:ext uri="{FF2B5EF4-FFF2-40B4-BE49-F238E27FC236}">
              <a16:creationId xmlns="" xmlns:a16="http://schemas.microsoft.com/office/drawing/2014/main" id="{2769B9EA-84EB-4C94-8335-C1E3E5C634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6" name="196 CuadroTexto">
          <a:extLst>
            <a:ext uri="{FF2B5EF4-FFF2-40B4-BE49-F238E27FC236}">
              <a16:creationId xmlns="" xmlns:a16="http://schemas.microsoft.com/office/drawing/2014/main" id="{3230F261-8535-41DB-A9CD-EE3CA44D21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7" name="197 CuadroTexto">
          <a:extLst>
            <a:ext uri="{FF2B5EF4-FFF2-40B4-BE49-F238E27FC236}">
              <a16:creationId xmlns="" xmlns:a16="http://schemas.microsoft.com/office/drawing/2014/main" id="{FD090F4F-FAA8-46FD-B4ED-1E3934026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8" name="198 CuadroTexto">
          <a:extLst>
            <a:ext uri="{FF2B5EF4-FFF2-40B4-BE49-F238E27FC236}">
              <a16:creationId xmlns="" xmlns:a16="http://schemas.microsoft.com/office/drawing/2014/main" id="{3C5FD30F-CD76-48BE-8606-41FD991528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9" name="199 CuadroTexto">
          <a:extLst>
            <a:ext uri="{FF2B5EF4-FFF2-40B4-BE49-F238E27FC236}">
              <a16:creationId xmlns="" xmlns:a16="http://schemas.microsoft.com/office/drawing/2014/main" id="{443D42C9-CF1C-4432-AA43-333C238DB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0" name="200 CuadroTexto">
          <a:extLst>
            <a:ext uri="{FF2B5EF4-FFF2-40B4-BE49-F238E27FC236}">
              <a16:creationId xmlns="" xmlns:a16="http://schemas.microsoft.com/office/drawing/2014/main" id="{A6D2C765-D8C4-4F70-B4ED-3A7E374D2B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1" name="201 CuadroTexto">
          <a:extLst>
            <a:ext uri="{FF2B5EF4-FFF2-40B4-BE49-F238E27FC236}">
              <a16:creationId xmlns="" xmlns:a16="http://schemas.microsoft.com/office/drawing/2014/main" id="{ACE80358-7EB5-40FD-BA20-FBC1B9826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2" name="202 CuadroTexto">
          <a:extLst>
            <a:ext uri="{FF2B5EF4-FFF2-40B4-BE49-F238E27FC236}">
              <a16:creationId xmlns="" xmlns:a16="http://schemas.microsoft.com/office/drawing/2014/main" id="{AB3FCC90-AEFB-4DA7-A6B8-7461391C74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3" name="203 CuadroTexto">
          <a:extLst>
            <a:ext uri="{FF2B5EF4-FFF2-40B4-BE49-F238E27FC236}">
              <a16:creationId xmlns="" xmlns:a16="http://schemas.microsoft.com/office/drawing/2014/main" id="{12F26CE1-C741-4CD0-BB40-3B9A6E1BC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4" name="204 CuadroTexto">
          <a:extLst>
            <a:ext uri="{FF2B5EF4-FFF2-40B4-BE49-F238E27FC236}">
              <a16:creationId xmlns="" xmlns:a16="http://schemas.microsoft.com/office/drawing/2014/main" id="{CA144A7D-E0F7-455D-A65F-870FEA62E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5" name="205 CuadroTexto">
          <a:extLst>
            <a:ext uri="{FF2B5EF4-FFF2-40B4-BE49-F238E27FC236}">
              <a16:creationId xmlns="" xmlns:a16="http://schemas.microsoft.com/office/drawing/2014/main" id="{B43AB01D-6733-4087-9870-96CD399D75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6" name="206 CuadroTexto">
          <a:extLst>
            <a:ext uri="{FF2B5EF4-FFF2-40B4-BE49-F238E27FC236}">
              <a16:creationId xmlns="" xmlns:a16="http://schemas.microsoft.com/office/drawing/2014/main" id="{1509FDB1-E3C4-4D3B-9633-CA977BCE2E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7" name="207 CuadroTexto">
          <a:extLst>
            <a:ext uri="{FF2B5EF4-FFF2-40B4-BE49-F238E27FC236}">
              <a16:creationId xmlns="" xmlns:a16="http://schemas.microsoft.com/office/drawing/2014/main" id="{768840A1-0712-4048-9C6E-45EE6118BD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8" name="208 CuadroTexto">
          <a:extLst>
            <a:ext uri="{FF2B5EF4-FFF2-40B4-BE49-F238E27FC236}">
              <a16:creationId xmlns="" xmlns:a16="http://schemas.microsoft.com/office/drawing/2014/main" id="{1F591042-5B56-4D79-9CD9-6153D47637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9" name="209 CuadroTexto">
          <a:extLst>
            <a:ext uri="{FF2B5EF4-FFF2-40B4-BE49-F238E27FC236}">
              <a16:creationId xmlns="" xmlns:a16="http://schemas.microsoft.com/office/drawing/2014/main" id="{852E0396-0986-4750-A993-DF4C86C2E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0" name="210 CuadroTexto">
          <a:extLst>
            <a:ext uri="{FF2B5EF4-FFF2-40B4-BE49-F238E27FC236}">
              <a16:creationId xmlns="" xmlns:a16="http://schemas.microsoft.com/office/drawing/2014/main" id="{1E9D3BC1-5E14-4E26-8612-BDD62FAC24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201" name="1 CuadroTexto">
          <a:extLst>
            <a:ext uri="{FF2B5EF4-FFF2-40B4-BE49-F238E27FC236}">
              <a16:creationId xmlns="" xmlns:a16="http://schemas.microsoft.com/office/drawing/2014/main" id="{5F83EE80-90C6-4F6E-B984-732E367B7A7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02" name="2 CuadroTexto">
          <a:extLst>
            <a:ext uri="{FF2B5EF4-FFF2-40B4-BE49-F238E27FC236}">
              <a16:creationId xmlns="" xmlns:a16="http://schemas.microsoft.com/office/drawing/2014/main" id="{4199A368-3B11-4891-9AE4-0155BEA0076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03" name="3 CuadroTexto">
          <a:extLst>
            <a:ext uri="{FF2B5EF4-FFF2-40B4-BE49-F238E27FC236}">
              <a16:creationId xmlns="" xmlns:a16="http://schemas.microsoft.com/office/drawing/2014/main" id="{265EAE68-5E0C-4F37-8870-02B43838F1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04" name="4 CuadroTexto">
          <a:extLst>
            <a:ext uri="{FF2B5EF4-FFF2-40B4-BE49-F238E27FC236}">
              <a16:creationId xmlns="" xmlns:a16="http://schemas.microsoft.com/office/drawing/2014/main" id="{0CB8CD57-F57B-4512-8422-B8919F43F9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05" name="5 CuadroTexto">
          <a:extLst>
            <a:ext uri="{FF2B5EF4-FFF2-40B4-BE49-F238E27FC236}">
              <a16:creationId xmlns="" xmlns:a16="http://schemas.microsoft.com/office/drawing/2014/main" id="{C8F4CECA-7575-4EE5-855C-6EB13AE44F5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06" name="6 CuadroTexto">
          <a:extLst>
            <a:ext uri="{FF2B5EF4-FFF2-40B4-BE49-F238E27FC236}">
              <a16:creationId xmlns="" xmlns:a16="http://schemas.microsoft.com/office/drawing/2014/main" id="{5FAB3F59-D680-4E39-A9DC-DC6B430762C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07" name="7 CuadroTexto">
          <a:extLst>
            <a:ext uri="{FF2B5EF4-FFF2-40B4-BE49-F238E27FC236}">
              <a16:creationId xmlns="" xmlns:a16="http://schemas.microsoft.com/office/drawing/2014/main" id="{3FB44803-230E-4646-ADA3-736BF12F033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08" name="8 CuadroTexto">
          <a:extLst>
            <a:ext uri="{FF2B5EF4-FFF2-40B4-BE49-F238E27FC236}">
              <a16:creationId xmlns="" xmlns:a16="http://schemas.microsoft.com/office/drawing/2014/main" id="{4D494B25-78CB-4AD6-BB06-755824EFF5F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09" name="9 CuadroTexto">
          <a:extLst>
            <a:ext uri="{FF2B5EF4-FFF2-40B4-BE49-F238E27FC236}">
              <a16:creationId xmlns="" xmlns:a16="http://schemas.microsoft.com/office/drawing/2014/main" id="{4033EDD9-DB8B-4B06-B5D4-9EC0E77D2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10" name="10 CuadroTexto">
          <a:extLst>
            <a:ext uri="{FF2B5EF4-FFF2-40B4-BE49-F238E27FC236}">
              <a16:creationId xmlns="" xmlns:a16="http://schemas.microsoft.com/office/drawing/2014/main" id="{D1C5BFC5-9EFF-4B1E-95E0-A6176B88D9B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11" name="11 CuadroTexto">
          <a:extLst>
            <a:ext uri="{FF2B5EF4-FFF2-40B4-BE49-F238E27FC236}">
              <a16:creationId xmlns="" xmlns:a16="http://schemas.microsoft.com/office/drawing/2014/main" id="{D029864A-7E86-4136-8DD3-6A6C26A7C8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212" name="12 CuadroTexto">
          <a:extLst>
            <a:ext uri="{FF2B5EF4-FFF2-40B4-BE49-F238E27FC236}">
              <a16:creationId xmlns="" xmlns:a16="http://schemas.microsoft.com/office/drawing/2014/main" id="{774230D0-EF20-48DF-A64A-E3A34BF4120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13" name="13 CuadroTexto">
          <a:extLst>
            <a:ext uri="{FF2B5EF4-FFF2-40B4-BE49-F238E27FC236}">
              <a16:creationId xmlns="" xmlns:a16="http://schemas.microsoft.com/office/drawing/2014/main" id="{AF92BEF6-5825-42C2-B806-D998BE83D48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14" name="14 CuadroTexto">
          <a:extLst>
            <a:ext uri="{FF2B5EF4-FFF2-40B4-BE49-F238E27FC236}">
              <a16:creationId xmlns="" xmlns:a16="http://schemas.microsoft.com/office/drawing/2014/main" id="{AE55F2EF-7466-43F3-A8D4-0A7ED82B1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15" name="15 CuadroTexto">
          <a:extLst>
            <a:ext uri="{FF2B5EF4-FFF2-40B4-BE49-F238E27FC236}">
              <a16:creationId xmlns="" xmlns:a16="http://schemas.microsoft.com/office/drawing/2014/main" id="{35BEE48C-B18E-4C8E-918B-BD454616DB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216" name="16 CuadroTexto">
          <a:extLst>
            <a:ext uri="{FF2B5EF4-FFF2-40B4-BE49-F238E27FC236}">
              <a16:creationId xmlns="" xmlns:a16="http://schemas.microsoft.com/office/drawing/2014/main" id="{3B0CDD75-C65E-4DB8-86F1-330423AA99F9}"/>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17" name="17 CuadroTexto">
          <a:extLst>
            <a:ext uri="{FF2B5EF4-FFF2-40B4-BE49-F238E27FC236}">
              <a16:creationId xmlns="" xmlns:a16="http://schemas.microsoft.com/office/drawing/2014/main" id="{7B105C32-6638-46FF-B328-E6DBC79CC56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18" name="18 CuadroTexto">
          <a:extLst>
            <a:ext uri="{FF2B5EF4-FFF2-40B4-BE49-F238E27FC236}">
              <a16:creationId xmlns="" xmlns:a16="http://schemas.microsoft.com/office/drawing/2014/main" id="{46529C8A-62A3-45FE-B4C6-BF616B682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19" name="19 CuadroTexto">
          <a:extLst>
            <a:ext uri="{FF2B5EF4-FFF2-40B4-BE49-F238E27FC236}">
              <a16:creationId xmlns="" xmlns:a16="http://schemas.microsoft.com/office/drawing/2014/main" id="{97FAF701-B29E-473F-8E9B-B176D146FD6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20" name="20 CuadroTexto">
          <a:extLst>
            <a:ext uri="{FF2B5EF4-FFF2-40B4-BE49-F238E27FC236}">
              <a16:creationId xmlns="" xmlns:a16="http://schemas.microsoft.com/office/drawing/2014/main" id="{BA558BA6-933F-45FE-8559-E5D1139F1F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21" name="21 CuadroTexto">
          <a:extLst>
            <a:ext uri="{FF2B5EF4-FFF2-40B4-BE49-F238E27FC236}">
              <a16:creationId xmlns="" xmlns:a16="http://schemas.microsoft.com/office/drawing/2014/main" id="{1B0E7782-0679-4DA4-BA0D-E7BE372D18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22" name="22 CuadroTexto">
          <a:extLst>
            <a:ext uri="{FF2B5EF4-FFF2-40B4-BE49-F238E27FC236}">
              <a16:creationId xmlns="" xmlns:a16="http://schemas.microsoft.com/office/drawing/2014/main" id="{D1CA56A8-4E01-48B6-B17F-2ED97CC04E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23" name="23 CuadroTexto">
          <a:extLst>
            <a:ext uri="{FF2B5EF4-FFF2-40B4-BE49-F238E27FC236}">
              <a16:creationId xmlns="" xmlns:a16="http://schemas.microsoft.com/office/drawing/2014/main" id="{363F2E49-FCE3-4BD3-BD2E-C1BAFB9BA8F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24" name="24 CuadroTexto">
          <a:extLst>
            <a:ext uri="{FF2B5EF4-FFF2-40B4-BE49-F238E27FC236}">
              <a16:creationId xmlns="" xmlns:a16="http://schemas.microsoft.com/office/drawing/2014/main" id="{BA080F0A-BF5F-45EA-9697-7F0F47ABC58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25" name="25 CuadroTexto">
          <a:extLst>
            <a:ext uri="{FF2B5EF4-FFF2-40B4-BE49-F238E27FC236}">
              <a16:creationId xmlns="" xmlns:a16="http://schemas.microsoft.com/office/drawing/2014/main" id="{1DEACDC1-DB29-4672-917C-3F5DEE4E8A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26" name="26 CuadroTexto">
          <a:extLst>
            <a:ext uri="{FF2B5EF4-FFF2-40B4-BE49-F238E27FC236}">
              <a16:creationId xmlns="" xmlns:a16="http://schemas.microsoft.com/office/drawing/2014/main" id="{B55F9DA8-6F6E-4311-AC6B-00F81BD0C4E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227" name="27 CuadroTexto">
          <a:extLst>
            <a:ext uri="{FF2B5EF4-FFF2-40B4-BE49-F238E27FC236}">
              <a16:creationId xmlns="" xmlns:a16="http://schemas.microsoft.com/office/drawing/2014/main" id="{22836830-0CBE-44F4-8418-458AD0AB42C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28" name="28 CuadroTexto">
          <a:extLst>
            <a:ext uri="{FF2B5EF4-FFF2-40B4-BE49-F238E27FC236}">
              <a16:creationId xmlns="" xmlns:a16="http://schemas.microsoft.com/office/drawing/2014/main" id="{40CB0D8F-89B3-415E-A11A-F521A91BD3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29" name="29 CuadroTexto">
          <a:extLst>
            <a:ext uri="{FF2B5EF4-FFF2-40B4-BE49-F238E27FC236}">
              <a16:creationId xmlns="" xmlns:a16="http://schemas.microsoft.com/office/drawing/2014/main" id="{BD5D9B75-6A84-4090-A2A7-2BD5F308C8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30" name="30 CuadroTexto">
          <a:extLst>
            <a:ext uri="{FF2B5EF4-FFF2-40B4-BE49-F238E27FC236}">
              <a16:creationId xmlns="" xmlns:a16="http://schemas.microsoft.com/office/drawing/2014/main" id="{7C9B87FC-A37E-4D15-952B-BF3184FA605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231" name="31 CuadroTexto">
          <a:extLst>
            <a:ext uri="{FF2B5EF4-FFF2-40B4-BE49-F238E27FC236}">
              <a16:creationId xmlns="" xmlns:a16="http://schemas.microsoft.com/office/drawing/2014/main" id="{81CD2A91-768D-41C8-A059-77109AC4940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32" name="32 CuadroTexto">
          <a:extLst>
            <a:ext uri="{FF2B5EF4-FFF2-40B4-BE49-F238E27FC236}">
              <a16:creationId xmlns="" xmlns:a16="http://schemas.microsoft.com/office/drawing/2014/main" id="{A9EB6ABE-1059-4920-89C3-CDC8BCFAED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33" name="33 CuadroTexto">
          <a:extLst>
            <a:ext uri="{FF2B5EF4-FFF2-40B4-BE49-F238E27FC236}">
              <a16:creationId xmlns="" xmlns:a16="http://schemas.microsoft.com/office/drawing/2014/main" id="{2242B438-20F4-4C5A-8800-4FF696BE97E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34" name="34 CuadroTexto">
          <a:extLst>
            <a:ext uri="{FF2B5EF4-FFF2-40B4-BE49-F238E27FC236}">
              <a16:creationId xmlns="" xmlns:a16="http://schemas.microsoft.com/office/drawing/2014/main" id="{CDA66D0C-0B54-4AAB-A72A-E22710AB962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35" name="35 CuadroTexto">
          <a:extLst>
            <a:ext uri="{FF2B5EF4-FFF2-40B4-BE49-F238E27FC236}">
              <a16:creationId xmlns="" xmlns:a16="http://schemas.microsoft.com/office/drawing/2014/main" id="{85C8969E-8795-4C3F-AF1F-D0F1B49DAF6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36" name="36 CuadroTexto">
          <a:extLst>
            <a:ext uri="{FF2B5EF4-FFF2-40B4-BE49-F238E27FC236}">
              <a16:creationId xmlns="" xmlns:a16="http://schemas.microsoft.com/office/drawing/2014/main" id="{766D5A7E-9506-4733-9132-518EAB0B88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37" name="37 CuadroTexto">
          <a:extLst>
            <a:ext uri="{FF2B5EF4-FFF2-40B4-BE49-F238E27FC236}">
              <a16:creationId xmlns="" xmlns:a16="http://schemas.microsoft.com/office/drawing/2014/main" id="{6CF3317F-45B1-4F82-AB2D-D143CACC709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38" name="38 CuadroTexto">
          <a:extLst>
            <a:ext uri="{FF2B5EF4-FFF2-40B4-BE49-F238E27FC236}">
              <a16:creationId xmlns="" xmlns:a16="http://schemas.microsoft.com/office/drawing/2014/main" id="{F65DEBC3-0917-4EFD-86A1-E40A87E788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39" name="39 CuadroTexto">
          <a:extLst>
            <a:ext uri="{FF2B5EF4-FFF2-40B4-BE49-F238E27FC236}">
              <a16:creationId xmlns="" xmlns:a16="http://schemas.microsoft.com/office/drawing/2014/main" id="{69919532-F78F-4CC0-B47C-F6AC0693C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40" name="40 CuadroTexto">
          <a:extLst>
            <a:ext uri="{FF2B5EF4-FFF2-40B4-BE49-F238E27FC236}">
              <a16:creationId xmlns="" xmlns:a16="http://schemas.microsoft.com/office/drawing/2014/main" id="{11B8F908-E78C-4EA4-8677-A4261180F4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41" name="41 CuadroTexto">
          <a:extLst>
            <a:ext uri="{FF2B5EF4-FFF2-40B4-BE49-F238E27FC236}">
              <a16:creationId xmlns="" xmlns:a16="http://schemas.microsoft.com/office/drawing/2014/main" id="{31578B14-4B9D-432F-A0C7-848C6694B07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242" name="42 CuadroTexto">
          <a:extLst>
            <a:ext uri="{FF2B5EF4-FFF2-40B4-BE49-F238E27FC236}">
              <a16:creationId xmlns="" xmlns:a16="http://schemas.microsoft.com/office/drawing/2014/main" id="{7ACCB5D4-6390-49DE-89BA-27C991A3C8B5}"/>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43" name="43 CuadroTexto">
          <a:extLst>
            <a:ext uri="{FF2B5EF4-FFF2-40B4-BE49-F238E27FC236}">
              <a16:creationId xmlns="" xmlns:a16="http://schemas.microsoft.com/office/drawing/2014/main" id="{1E056C15-1741-4B1F-915B-667504C987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44" name="44 CuadroTexto">
          <a:extLst>
            <a:ext uri="{FF2B5EF4-FFF2-40B4-BE49-F238E27FC236}">
              <a16:creationId xmlns="" xmlns:a16="http://schemas.microsoft.com/office/drawing/2014/main" id="{4DFF60E1-C9CB-4DF5-A936-40E6035231F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45" name="45 CuadroTexto">
          <a:extLst>
            <a:ext uri="{FF2B5EF4-FFF2-40B4-BE49-F238E27FC236}">
              <a16:creationId xmlns="" xmlns:a16="http://schemas.microsoft.com/office/drawing/2014/main" id="{80B8411F-0E4D-4476-8355-50D324D65D0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246" name="46 CuadroTexto">
          <a:extLst>
            <a:ext uri="{FF2B5EF4-FFF2-40B4-BE49-F238E27FC236}">
              <a16:creationId xmlns="" xmlns:a16="http://schemas.microsoft.com/office/drawing/2014/main" id="{F06152F6-41CA-43D8-B627-B76D81EE016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47" name="47 CuadroTexto">
          <a:extLst>
            <a:ext uri="{FF2B5EF4-FFF2-40B4-BE49-F238E27FC236}">
              <a16:creationId xmlns="" xmlns:a16="http://schemas.microsoft.com/office/drawing/2014/main" id="{C9304E90-E5BB-4E38-849C-2CD65192C77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48" name="48 CuadroTexto">
          <a:extLst>
            <a:ext uri="{FF2B5EF4-FFF2-40B4-BE49-F238E27FC236}">
              <a16:creationId xmlns="" xmlns:a16="http://schemas.microsoft.com/office/drawing/2014/main" id="{6D56E685-C536-49CF-8355-9C63517FA54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49" name="49 CuadroTexto">
          <a:extLst>
            <a:ext uri="{FF2B5EF4-FFF2-40B4-BE49-F238E27FC236}">
              <a16:creationId xmlns="" xmlns:a16="http://schemas.microsoft.com/office/drawing/2014/main" id="{7E482C55-F986-4BA7-8479-A186F9903B4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50" name="50 CuadroTexto">
          <a:extLst>
            <a:ext uri="{FF2B5EF4-FFF2-40B4-BE49-F238E27FC236}">
              <a16:creationId xmlns="" xmlns:a16="http://schemas.microsoft.com/office/drawing/2014/main" id="{97E6D307-2757-4A7A-BD18-A2533997FDA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51" name="51 CuadroTexto">
          <a:extLst>
            <a:ext uri="{FF2B5EF4-FFF2-40B4-BE49-F238E27FC236}">
              <a16:creationId xmlns="" xmlns:a16="http://schemas.microsoft.com/office/drawing/2014/main" id="{C6AF5F47-C983-4D67-9E0A-60712385A4C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52" name="52 CuadroTexto">
          <a:extLst>
            <a:ext uri="{FF2B5EF4-FFF2-40B4-BE49-F238E27FC236}">
              <a16:creationId xmlns="" xmlns:a16="http://schemas.microsoft.com/office/drawing/2014/main" id="{2BA1412E-2847-4846-BF80-53AB672B122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53" name="53 CuadroTexto">
          <a:extLst>
            <a:ext uri="{FF2B5EF4-FFF2-40B4-BE49-F238E27FC236}">
              <a16:creationId xmlns="" xmlns:a16="http://schemas.microsoft.com/office/drawing/2014/main" id="{AD8ACAFC-0F48-46BA-8B1F-89C6566DD5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54" name="54 CuadroTexto">
          <a:extLst>
            <a:ext uri="{FF2B5EF4-FFF2-40B4-BE49-F238E27FC236}">
              <a16:creationId xmlns="" xmlns:a16="http://schemas.microsoft.com/office/drawing/2014/main" id="{91BF8CD3-7001-45C4-A8F4-E3E277356D5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55" name="55 CuadroTexto">
          <a:extLst>
            <a:ext uri="{FF2B5EF4-FFF2-40B4-BE49-F238E27FC236}">
              <a16:creationId xmlns="" xmlns:a16="http://schemas.microsoft.com/office/drawing/2014/main" id="{B123C3F9-9559-4C9D-878C-333BE30197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56" name="56 CuadroTexto">
          <a:extLst>
            <a:ext uri="{FF2B5EF4-FFF2-40B4-BE49-F238E27FC236}">
              <a16:creationId xmlns="" xmlns:a16="http://schemas.microsoft.com/office/drawing/2014/main" id="{51E22292-B9EA-4695-B3C2-3C1A5D18B49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257" name="57 CuadroTexto">
          <a:extLst>
            <a:ext uri="{FF2B5EF4-FFF2-40B4-BE49-F238E27FC236}">
              <a16:creationId xmlns="" xmlns:a16="http://schemas.microsoft.com/office/drawing/2014/main" id="{E7C19E4A-02B4-4768-B0CC-1F56A879054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58" name="58 CuadroTexto">
          <a:extLst>
            <a:ext uri="{FF2B5EF4-FFF2-40B4-BE49-F238E27FC236}">
              <a16:creationId xmlns="" xmlns:a16="http://schemas.microsoft.com/office/drawing/2014/main" id="{A4CCC781-5E37-41EC-9E94-6AD18C6249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59" name="59 CuadroTexto">
          <a:extLst>
            <a:ext uri="{FF2B5EF4-FFF2-40B4-BE49-F238E27FC236}">
              <a16:creationId xmlns="" xmlns:a16="http://schemas.microsoft.com/office/drawing/2014/main" id="{C8FBC0D7-01F5-49C7-8546-814C148847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60" name="60 CuadroTexto">
          <a:extLst>
            <a:ext uri="{FF2B5EF4-FFF2-40B4-BE49-F238E27FC236}">
              <a16:creationId xmlns="" xmlns:a16="http://schemas.microsoft.com/office/drawing/2014/main" id="{F188A6BC-4770-4FEA-9025-708AF3D6221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261" name="61 CuadroTexto">
          <a:extLst>
            <a:ext uri="{FF2B5EF4-FFF2-40B4-BE49-F238E27FC236}">
              <a16:creationId xmlns="" xmlns:a16="http://schemas.microsoft.com/office/drawing/2014/main" id="{D5CC01FE-D956-4639-90F6-0992B08731D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62" name="62 CuadroTexto">
          <a:extLst>
            <a:ext uri="{FF2B5EF4-FFF2-40B4-BE49-F238E27FC236}">
              <a16:creationId xmlns="" xmlns:a16="http://schemas.microsoft.com/office/drawing/2014/main" id="{2D6AD85C-2EF4-4167-9B08-7AB0632CAE8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63" name="63 CuadroTexto">
          <a:extLst>
            <a:ext uri="{FF2B5EF4-FFF2-40B4-BE49-F238E27FC236}">
              <a16:creationId xmlns="" xmlns:a16="http://schemas.microsoft.com/office/drawing/2014/main" id="{6C7E3CA7-9420-4013-8151-E26098DB59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64" name="64 CuadroTexto">
          <a:extLst>
            <a:ext uri="{FF2B5EF4-FFF2-40B4-BE49-F238E27FC236}">
              <a16:creationId xmlns="" xmlns:a16="http://schemas.microsoft.com/office/drawing/2014/main" id="{0B06C8A0-0E1B-474E-919B-5C3EBEEC8B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65" name="65 CuadroTexto">
          <a:extLst>
            <a:ext uri="{FF2B5EF4-FFF2-40B4-BE49-F238E27FC236}">
              <a16:creationId xmlns="" xmlns:a16="http://schemas.microsoft.com/office/drawing/2014/main" id="{B361D2FF-2352-4D93-88E7-9D516B28474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66" name="66 CuadroTexto">
          <a:extLst>
            <a:ext uri="{FF2B5EF4-FFF2-40B4-BE49-F238E27FC236}">
              <a16:creationId xmlns="" xmlns:a16="http://schemas.microsoft.com/office/drawing/2014/main" id="{10FB0E4E-BB7C-45B2-BFF9-C61EB6A99A6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67" name="67 CuadroTexto">
          <a:extLst>
            <a:ext uri="{FF2B5EF4-FFF2-40B4-BE49-F238E27FC236}">
              <a16:creationId xmlns="" xmlns:a16="http://schemas.microsoft.com/office/drawing/2014/main" id="{51112549-B118-4CA0-B3DD-400769139B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68" name="68 CuadroTexto">
          <a:extLst>
            <a:ext uri="{FF2B5EF4-FFF2-40B4-BE49-F238E27FC236}">
              <a16:creationId xmlns="" xmlns:a16="http://schemas.microsoft.com/office/drawing/2014/main" id="{D862ABCD-BFCC-4D21-ACA8-F609B4149DE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69" name="69 CuadroTexto">
          <a:extLst>
            <a:ext uri="{FF2B5EF4-FFF2-40B4-BE49-F238E27FC236}">
              <a16:creationId xmlns="" xmlns:a16="http://schemas.microsoft.com/office/drawing/2014/main" id="{BA073B19-756E-4B4F-95BE-B55794C12B3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70" name="70 CuadroTexto">
          <a:extLst>
            <a:ext uri="{FF2B5EF4-FFF2-40B4-BE49-F238E27FC236}">
              <a16:creationId xmlns="" xmlns:a16="http://schemas.microsoft.com/office/drawing/2014/main" id="{08670E1E-58E4-4A52-9303-70A96A5DB30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71" name="71 CuadroTexto">
          <a:extLst>
            <a:ext uri="{FF2B5EF4-FFF2-40B4-BE49-F238E27FC236}">
              <a16:creationId xmlns="" xmlns:a16="http://schemas.microsoft.com/office/drawing/2014/main" id="{1E00501E-583F-4D89-B9B3-671731DB886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272" name="72 CuadroTexto">
          <a:extLst>
            <a:ext uri="{FF2B5EF4-FFF2-40B4-BE49-F238E27FC236}">
              <a16:creationId xmlns="" xmlns:a16="http://schemas.microsoft.com/office/drawing/2014/main" id="{4DBAC40D-3EF2-459B-B558-338C72CCBAEE}"/>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73" name="73 CuadroTexto">
          <a:extLst>
            <a:ext uri="{FF2B5EF4-FFF2-40B4-BE49-F238E27FC236}">
              <a16:creationId xmlns="" xmlns:a16="http://schemas.microsoft.com/office/drawing/2014/main" id="{1758FD32-764A-42F4-9910-5387D5560C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74" name="74 CuadroTexto">
          <a:extLst>
            <a:ext uri="{FF2B5EF4-FFF2-40B4-BE49-F238E27FC236}">
              <a16:creationId xmlns="" xmlns:a16="http://schemas.microsoft.com/office/drawing/2014/main" id="{2E2E485D-9355-4B79-AB07-0630354854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75" name="75 CuadroTexto">
          <a:extLst>
            <a:ext uri="{FF2B5EF4-FFF2-40B4-BE49-F238E27FC236}">
              <a16:creationId xmlns="" xmlns:a16="http://schemas.microsoft.com/office/drawing/2014/main" id="{393E84A2-97B7-47A1-9AFA-B9B7DB9531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276" name="76 CuadroTexto">
          <a:extLst>
            <a:ext uri="{FF2B5EF4-FFF2-40B4-BE49-F238E27FC236}">
              <a16:creationId xmlns="" xmlns:a16="http://schemas.microsoft.com/office/drawing/2014/main" id="{D5EA883E-AA0F-4795-934D-BFE39591C3E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77" name="77 CuadroTexto">
          <a:extLst>
            <a:ext uri="{FF2B5EF4-FFF2-40B4-BE49-F238E27FC236}">
              <a16:creationId xmlns="" xmlns:a16="http://schemas.microsoft.com/office/drawing/2014/main" id="{54B86E92-A6BC-4757-BF80-95247BE9EAF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78" name="78 CuadroTexto">
          <a:extLst>
            <a:ext uri="{FF2B5EF4-FFF2-40B4-BE49-F238E27FC236}">
              <a16:creationId xmlns="" xmlns:a16="http://schemas.microsoft.com/office/drawing/2014/main" id="{6D5E35D7-B0E5-43E8-8BA4-2BA77E91CF8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79" name="79 CuadroTexto">
          <a:extLst>
            <a:ext uri="{FF2B5EF4-FFF2-40B4-BE49-F238E27FC236}">
              <a16:creationId xmlns="" xmlns:a16="http://schemas.microsoft.com/office/drawing/2014/main" id="{1ABC9582-83AB-4056-B6A7-E02D4DBFE9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80" name="80 CuadroTexto">
          <a:extLst>
            <a:ext uri="{FF2B5EF4-FFF2-40B4-BE49-F238E27FC236}">
              <a16:creationId xmlns="" xmlns:a16="http://schemas.microsoft.com/office/drawing/2014/main" id="{22C9198D-7BD9-4785-8312-E33CD3B463D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81" name="81 CuadroTexto">
          <a:extLst>
            <a:ext uri="{FF2B5EF4-FFF2-40B4-BE49-F238E27FC236}">
              <a16:creationId xmlns="" xmlns:a16="http://schemas.microsoft.com/office/drawing/2014/main" id="{2B85D8C5-036C-41C9-8F8B-7034F776719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82" name="82 CuadroTexto">
          <a:extLst>
            <a:ext uri="{FF2B5EF4-FFF2-40B4-BE49-F238E27FC236}">
              <a16:creationId xmlns="" xmlns:a16="http://schemas.microsoft.com/office/drawing/2014/main" id="{BC592B5C-1213-4EB4-9D59-754792A826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83" name="83 CuadroTexto">
          <a:extLst>
            <a:ext uri="{FF2B5EF4-FFF2-40B4-BE49-F238E27FC236}">
              <a16:creationId xmlns="" xmlns:a16="http://schemas.microsoft.com/office/drawing/2014/main" id="{568AABC9-2E31-47BD-A4BC-8AD6870C609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84" name="84 CuadroTexto">
          <a:extLst>
            <a:ext uri="{FF2B5EF4-FFF2-40B4-BE49-F238E27FC236}">
              <a16:creationId xmlns="" xmlns:a16="http://schemas.microsoft.com/office/drawing/2014/main" id="{94CA94CE-E480-4570-B119-75C8188D04A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85" name="85 CuadroTexto">
          <a:extLst>
            <a:ext uri="{FF2B5EF4-FFF2-40B4-BE49-F238E27FC236}">
              <a16:creationId xmlns="" xmlns:a16="http://schemas.microsoft.com/office/drawing/2014/main" id="{F9145512-4D16-4B26-91D0-3E5AB18E65E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86" name="86 CuadroTexto">
          <a:extLst>
            <a:ext uri="{FF2B5EF4-FFF2-40B4-BE49-F238E27FC236}">
              <a16:creationId xmlns="" xmlns:a16="http://schemas.microsoft.com/office/drawing/2014/main" id="{45B0E618-E70E-4CA8-A920-7188ADEF410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287" name="87 CuadroTexto">
          <a:extLst>
            <a:ext uri="{FF2B5EF4-FFF2-40B4-BE49-F238E27FC236}">
              <a16:creationId xmlns="" xmlns:a16="http://schemas.microsoft.com/office/drawing/2014/main" id="{A67AEA21-EA56-4FEE-9210-5D232A4CFE3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88" name="88 CuadroTexto">
          <a:extLst>
            <a:ext uri="{FF2B5EF4-FFF2-40B4-BE49-F238E27FC236}">
              <a16:creationId xmlns="" xmlns:a16="http://schemas.microsoft.com/office/drawing/2014/main" id="{7401B87A-05E7-4CC7-8695-4E5102813F2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89" name="89 CuadroTexto">
          <a:extLst>
            <a:ext uri="{FF2B5EF4-FFF2-40B4-BE49-F238E27FC236}">
              <a16:creationId xmlns="" xmlns:a16="http://schemas.microsoft.com/office/drawing/2014/main" id="{F4DF3F6B-A144-40A5-9A5D-3AD8E108DA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90" name="90 CuadroTexto">
          <a:extLst>
            <a:ext uri="{FF2B5EF4-FFF2-40B4-BE49-F238E27FC236}">
              <a16:creationId xmlns="" xmlns:a16="http://schemas.microsoft.com/office/drawing/2014/main" id="{8736D641-F35E-46EE-8095-5F0E0F247B7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291" name="91 CuadroTexto">
          <a:extLst>
            <a:ext uri="{FF2B5EF4-FFF2-40B4-BE49-F238E27FC236}">
              <a16:creationId xmlns="" xmlns:a16="http://schemas.microsoft.com/office/drawing/2014/main" id="{D1D6368F-7D68-49C7-AF93-065C14AEB0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92" name="92 CuadroTexto">
          <a:extLst>
            <a:ext uri="{FF2B5EF4-FFF2-40B4-BE49-F238E27FC236}">
              <a16:creationId xmlns="" xmlns:a16="http://schemas.microsoft.com/office/drawing/2014/main" id="{C401F093-7B5F-4652-8E64-C1B8E9211D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93" name="93 CuadroTexto">
          <a:extLst>
            <a:ext uri="{FF2B5EF4-FFF2-40B4-BE49-F238E27FC236}">
              <a16:creationId xmlns="" xmlns:a16="http://schemas.microsoft.com/office/drawing/2014/main" id="{CAFFC2E1-9D3F-4298-989A-F03201DB20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94" name="94 CuadroTexto">
          <a:extLst>
            <a:ext uri="{FF2B5EF4-FFF2-40B4-BE49-F238E27FC236}">
              <a16:creationId xmlns="" xmlns:a16="http://schemas.microsoft.com/office/drawing/2014/main" id="{6E25D5FA-81FF-4833-A13B-08CB901DF5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95" name="95 CuadroTexto">
          <a:extLst>
            <a:ext uri="{FF2B5EF4-FFF2-40B4-BE49-F238E27FC236}">
              <a16:creationId xmlns="" xmlns:a16="http://schemas.microsoft.com/office/drawing/2014/main" id="{E219EAFD-8F9E-40E8-B421-E93C96557C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96" name="96 CuadroTexto">
          <a:extLst>
            <a:ext uri="{FF2B5EF4-FFF2-40B4-BE49-F238E27FC236}">
              <a16:creationId xmlns="" xmlns:a16="http://schemas.microsoft.com/office/drawing/2014/main" id="{2247313E-8FB2-4D25-98AD-4D90222DD0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97" name="97 CuadroTexto">
          <a:extLst>
            <a:ext uri="{FF2B5EF4-FFF2-40B4-BE49-F238E27FC236}">
              <a16:creationId xmlns="" xmlns:a16="http://schemas.microsoft.com/office/drawing/2014/main" id="{D2108908-981F-4109-8640-4F4BACA091B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98" name="98 CuadroTexto">
          <a:extLst>
            <a:ext uri="{FF2B5EF4-FFF2-40B4-BE49-F238E27FC236}">
              <a16:creationId xmlns="" xmlns:a16="http://schemas.microsoft.com/office/drawing/2014/main" id="{F182C40B-73BE-46ED-B2D4-66C1020EDBA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299" name="99 CuadroTexto">
          <a:extLst>
            <a:ext uri="{FF2B5EF4-FFF2-40B4-BE49-F238E27FC236}">
              <a16:creationId xmlns="" xmlns:a16="http://schemas.microsoft.com/office/drawing/2014/main" id="{45CB25F5-5647-4C92-A152-42E273CFB50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00" name="100 CuadroTexto">
          <a:extLst>
            <a:ext uri="{FF2B5EF4-FFF2-40B4-BE49-F238E27FC236}">
              <a16:creationId xmlns="" xmlns:a16="http://schemas.microsoft.com/office/drawing/2014/main" id="{773ECD54-4FAC-4BFE-A110-C150EF920E2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01" name="101 CuadroTexto">
          <a:extLst>
            <a:ext uri="{FF2B5EF4-FFF2-40B4-BE49-F238E27FC236}">
              <a16:creationId xmlns="" xmlns:a16="http://schemas.microsoft.com/office/drawing/2014/main" id="{EBA5E7CC-A6AA-44AB-A444-E0DCBA99346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302" name="102 CuadroTexto">
          <a:extLst>
            <a:ext uri="{FF2B5EF4-FFF2-40B4-BE49-F238E27FC236}">
              <a16:creationId xmlns="" xmlns:a16="http://schemas.microsoft.com/office/drawing/2014/main" id="{8D45DD59-317A-48F2-94CF-A1CFDD67E98A}"/>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03" name="103 CuadroTexto">
          <a:extLst>
            <a:ext uri="{FF2B5EF4-FFF2-40B4-BE49-F238E27FC236}">
              <a16:creationId xmlns="" xmlns:a16="http://schemas.microsoft.com/office/drawing/2014/main" id="{2B08F115-87CC-4811-807E-9C3E4019E97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04" name="104 CuadroTexto">
          <a:extLst>
            <a:ext uri="{FF2B5EF4-FFF2-40B4-BE49-F238E27FC236}">
              <a16:creationId xmlns="" xmlns:a16="http://schemas.microsoft.com/office/drawing/2014/main" id="{976E29DA-F35A-4396-9856-B8715881652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05" name="105 CuadroTexto">
          <a:extLst>
            <a:ext uri="{FF2B5EF4-FFF2-40B4-BE49-F238E27FC236}">
              <a16:creationId xmlns="" xmlns:a16="http://schemas.microsoft.com/office/drawing/2014/main" id="{F1FB90E0-8DB3-4F5C-816E-A0D4A2362DD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306" name="106 CuadroTexto">
          <a:extLst>
            <a:ext uri="{FF2B5EF4-FFF2-40B4-BE49-F238E27FC236}">
              <a16:creationId xmlns="" xmlns:a16="http://schemas.microsoft.com/office/drawing/2014/main" id="{B26C85D2-EC9D-409F-83B7-18C97A93BD02}"/>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07" name="107 CuadroTexto">
          <a:extLst>
            <a:ext uri="{FF2B5EF4-FFF2-40B4-BE49-F238E27FC236}">
              <a16:creationId xmlns="" xmlns:a16="http://schemas.microsoft.com/office/drawing/2014/main" id="{479172A8-FAC8-4187-9B05-F26ABF49BD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08" name="108 CuadroTexto">
          <a:extLst>
            <a:ext uri="{FF2B5EF4-FFF2-40B4-BE49-F238E27FC236}">
              <a16:creationId xmlns="" xmlns:a16="http://schemas.microsoft.com/office/drawing/2014/main" id="{28842D5B-144E-49E8-98FF-12DB8A36972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09" name="109 CuadroTexto">
          <a:extLst>
            <a:ext uri="{FF2B5EF4-FFF2-40B4-BE49-F238E27FC236}">
              <a16:creationId xmlns="" xmlns:a16="http://schemas.microsoft.com/office/drawing/2014/main" id="{34066E9F-367A-411A-A405-6E0D244448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10" name="110 CuadroTexto">
          <a:extLst>
            <a:ext uri="{FF2B5EF4-FFF2-40B4-BE49-F238E27FC236}">
              <a16:creationId xmlns="" xmlns:a16="http://schemas.microsoft.com/office/drawing/2014/main" id="{6A1AB316-4DD5-4B1D-B370-34652DCF76A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11" name="111 CuadroTexto">
          <a:extLst>
            <a:ext uri="{FF2B5EF4-FFF2-40B4-BE49-F238E27FC236}">
              <a16:creationId xmlns="" xmlns:a16="http://schemas.microsoft.com/office/drawing/2014/main" id="{D3F29552-3BE8-4473-B027-6349C74B892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12" name="112 CuadroTexto">
          <a:extLst>
            <a:ext uri="{FF2B5EF4-FFF2-40B4-BE49-F238E27FC236}">
              <a16:creationId xmlns="" xmlns:a16="http://schemas.microsoft.com/office/drawing/2014/main" id="{2D37BF84-2F0A-4D63-955B-B0EE219A8B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13" name="113 CuadroTexto">
          <a:extLst>
            <a:ext uri="{FF2B5EF4-FFF2-40B4-BE49-F238E27FC236}">
              <a16:creationId xmlns="" xmlns:a16="http://schemas.microsoft.com/office/drawing/2014/main" id="{59B0FC42-C69D-432A-A06B-7AF663EB3A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14" name="114 CuadroTexto">
          <a:extLst>
            <a:ext uri="{FF2B5EF4-FFF2-40B4-BE49-F238E27FC236}">
              <a16:creationId xmlns="" xmlns:a16="http://schemas.microsoft.com/office/drawing/2014/main" id="{06BDEC3B-24FD-465E-BD14-D8153625285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15" name="115 CuadroTexto">
          <a:extLst>
            <a:ext uri="{FF2B5EF4-FFF2-40B4-BE49-F238E27FC236}">
              <a16:creationId xmlns="" xmlns:a16="http://schemas.microsoft.com/office/drawing/2014/main" id="{BA5A5E75-A24B-4A45-A302-D2373099BA4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16" name="116 CuadroTexto">
          <a:extLst>
            <a:ext uri="{FF2B5EF4-FFF2-40B4-BE49-F238E27FC236}">
              <a16:creationId xmlns="" xmlns:a16="http://schemas.microsoft.com/office/drawing/2014/main" id="{EA8D664D-84DC-4406-B576-FCA65C4432C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317" name="117 CuadroTexto">
          <a:extLst>
            <a:ext uri="{FF2B5EF4-FFF2-40B4-BE49-F238E27FC236}">
              <a16:creationId xmlns="" xmlns:a16="http://schemas.microsoft.com/office/drawing/2014/main" id="{96CF2472-5372-4897-87BD-AB9F32D441C4}"/>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18" name="118 CuadroTexto">
          <a:extLst>
            <a:ext uri="{FF2B5EF4-FFF2-40B4-BE49-F238E27FC236}">
              <a16:creationId xmlns="" xmlns:a16="http://schemas.microsoft.com/office/drawing/2014/main" id="{85DE06E4-2927-408B-B5A4-13957160AC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19" name="119 CuadroTexto">
          <a:extLst>
            <a:ext uri="{FF2B5EF4-FFF2-40B4-BE49-F238E27FC236}">
              <a16:creationId xmlns="" xmlns:a16="http://schemas.microsoft.com/office/drawing/2014/main" id="{E825896C-7F84-400C-B5A1-AE08F14A96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20" name="120 CuadroTexto">
          <a:extLst>
            <a:ext uri="{FF2B5EF4-FFF2-40B4-BE49-F238E27FC236}">
              <a16:creationId xmlns="" xmlns:a16="http://schemas.microsoft.com/office/drawing/2014/main" id="{BE6FB194-6D2F-4F67-BB20-90A311233E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321" name="121 CuadroTexto">
          <a:extLst>
            <a:ext uri="{FF2B5EF4-FFF2-40B4-BE49-F238E27FC236}">
              <a16:creationId xmlns="" xmlns:a16="http://schemas.microsoft.com/office/drawing/2014/main" id="{738968F1-49EC-4B7F-AA2E-A1B0F24DB5A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22" name="122 CuadroTexto">
          <a:extLst>
            <a:ext uri="{FF2B5EF4-FFF2-40B4-BE49-F238E27FC236}">
              <a16:creationId xmlns="" xmlns:a16="http://schemas.microsoft.com/office/drawing/2014/main" id="{C2FE7241-E5F6-4602-AFF5-9B4997B6FE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23" name="123 CuadroTexto">
          <a:extLst>
            <a:ext uri="{FF2B5EF4-FFF2-40B4-BE49-F238E27FC236}">
              <a16:creationId xmlns="" xmlns:a16="http://schemas.microsoft.com/office/drawing/2014/main" id="{52734A7E-366F-43A6-A10C-4F6DC1F024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24" name="124 CuadroTexto">
          <a:extLst>
            <a:ext uri="{FF2B5EF4-FFF2-40B4-BE49-F238E27FC236}">
              <a16:creationId xmlns="" xmlns:a16="http://schemas.microsoft.com/office/drawing/2014/main" id="{1A64260D-12F6-4E79-B977-BA0B3CCE99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25" name="125 CuadroTexto">
          <a:extLst>
            <a:ext uri="{FF2B5EF4-FFF2-40B4-BE49-F238E27FC236}">
              <a16:creationId xmlns="" xmlns:a16="http://schemas.microsoft.com/office/drawing/2014/main" id="{DC4B2231-E1EE-484A-9B3D-D22F1B2E86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26" name="126 CuadroTexto">
          <a:extLst>
            <a:ext uri="{FF2B5EF4-FFF2-40B4-BE49-F238E27FC236}">
              <a16:creationId xmlns="" xmlns:a16="http://schemas.microsoft.com/office/drawing/2014/main" id="{F1095146-CF0A-40A0-B8CD-8492E90A02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27" name="127 CuadroTexto">
          <a:extLst>
            <a:ext uri="{FF2B5EF4-FFF2-40B4-BE49-F238E27FC236}">
              <a16:creationId xmlns="" xmlns:a16="http://schemas.microsoft.com/office/drawing/2014/main" id="{815DEACC-9782-445C-BF8A-8974A8BF6FA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28" name="128 CuadroTexto">
          <a:extLst>
            <a:ext uri="{FF2B5EF4-FFF2-40B4-BE49-F238E27FC236}">
              <a16:creationId xmlns="" xmlns:a16="http://schemas.microsoft.com/office/drawing/2014/main" id="{F5CE0234-EE7A-4B93-8150-C483F229C1E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29" name="129 CuadroTexto">
          <a:extLst>
            <a:ext uri="{FF2B5EF4-FFF2-40B4-BE49-F238E27FC236}">
              <a16:creationId xmlns="" xmlns:a16="http://schemas.microsoft.com/office/drawing/2014/main" id="{487783F0-3DC6-4D99-A59E-ACD528791A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30" name="130 CuadroTexto">
          <a:extLst>
            <a:ext uri="{FF2B5EF4-FFF2-40B4-BE49-F238E27FC236}">
              <a16:creationId xmlns="" xmlns:a16="http://schemas.microsoft.com/office/drawing/2014/main" id="{F0761334-5F18-4984-86EE-0B9E611C4A4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31" name="131 CuadroTexto">
          <a:extLst>
            <a:ext uri="{FF2B5EF4-FFF2-40B4-BE49-F238E27FC236}">
              <a16:creationId xmlns="" xmlns:a16="http://schemas.microsoft.com/office/drawing/2014/main" id="{5A08B640-AE1C-4A45-8485-2C53B823FF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332" name="132 CuadroTexto">
          <a:extLst>
            <a:ext uri="{FF2B5EF4-FFF2-40B4-BE49-F238E27FC236}">
              <a16:creationId xmlns="" xmlns:a16="http://schemas.microsoft.com/office/drawing/2014/main" id="{A4513F43-FE41-46AE-8B9D-E8014A772D46}"/>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33" name="133 CuadroTexto">
          <a:extLst>
            <a:ext uri="{FF2B5EF4-FFF2-40B4-BE49-F238E27FC236}">
              <a16:creationId xmlns="" xmlns:a16="http://schemas.microsoft.com/office/drawing/2014/main" id="{E56D0642-7738-4339-B4CB-41B7421C81A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34" name="134 CuadroTexto">
          <a:extLst>
            <a:ext uri="{FF2B5EF4-FFF2-40B4-BE49-F238E27FC236}">
              <a16:creationId xmlns="" xmlns:a16="http://schemas.microsoft.com/office/drawing/2014/main" id="{DA21EA57-FBCD-4DEA-BA8D-ADAC6C4F501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35" name="135 CuadroTexto">
          <a:extLst>
            <a:ext uri="{FF2B5EF4-FFF2-40B4-BE49-F238E27FC236}">
              <a16:creationId xmlns="" xmlns:a16="http://schemas.microsoft.com/office/drawing/2014/main" id="{AF85204A-175E-403F-BBC3-7F30221CB1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336" name="136 CuadroTexto">
          <a:extLst>
            <a:ext uri="{FF2B5EF4-FFF2-40B4-BE49-F238E27FC236}">
              <a16:creationId xmlns="" xmlns:a16="http://schemas.microsoft.com/office/drawing/2014/main" id="{C6590439-16B3-4C6B-81C5-31A74F60DD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37" name="137 CuadroTexto">
          <a:extLst>
            <a:ext uri="{FF2B5EF4-FFF2-40B4-BE49-F238E27FC236}">
              <a16:creationId xmlns="" xmlns:a16="http://schemas.microsoft.com/office/drawing/2014/main" id="{33B06A3B-3384-406E-A527-C49ED7A3DF6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38" name="138 CuadroTexto">
          <a:extLst>
            <a:ext uri="{FF2B5EF4-FFF2-40B4-BE49-F238E27FC236}">
              <a16:creationId xmlns="" xmlns:a16="http://schemas.microsoft.com/office/drawing/2014/main" id="{868CE059-E3F7-4D74-98B8-EA81AEF8699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39" name="139 CuadroTexto">
          <a:extLst>
            <a:ext uri="{FF2B5EF4-FFF2-40B4-BE49-F238E27FC236}">
              <a16:creationId xmlns="" xmlns:a16="http://schemas.microsoft.com/office/drawing/2014/main" id="{CE1A89C2-08A4-43BC-990C-5955463322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40" name="140 CuadroTexto">
          <a:extLst>
            <a:ext uri="{FF2B5EF4-FFF2-40B4-BE49-F238E27FC236}">
              <a16:creationId xmlns="" xmlns:a16="http://schemas.microsoft.com/office/drawing/2014/main" id="{930EAF70-923C-4BCF-9B50-0D0BB118F1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41" name="141 CuadroTexto">
          <a:extLst>
            <a:ext uri="{FF2B5EF4-FFF2-40B4-BE49-F238E27FC236}">
              <a16:creationId xmlns="" xmlns:a16="http://schemas.microsoft.com/office/drawing/2014/main" id="{8D52635B-FBC3-4754-85B5-8EDCF874A30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42" name="142 CuadroTexto">
          <a:extLst>
            <a:ext uri="{FF2B5EF4-FFF2-40B4-BE49-F238E27FC236}">
              <a16:creationId xmlns="" xmlns:a16="http://schemas.microsoft.com/office/drawing/2014/main" id="{4889D07B-681F-49F5-B46D-87DE2E03689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43" name="143 CuadroTexto">
          <a:extLst>
            <a:ext uri="{FF2B5EF4-FFF2-40B4-BE49-F238E27FC236}">
              <a16:creationId xmlns="" xmlns:a16="http://schemas.microsoft.com/office/drawing/2014/main" id="{050737B4-8826-47B7-9CBE-865377A265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44" name="144 CuadroTexto">
          <a:extLst>
            <a:ext uri="{FF2B5EF4-FFF2-40B4-BE49-F238E27FC236}">
              <a16:creationId xmlns="" xmlns:a16="http://schemas.microsoft.com/office/drawing/2014/main" id="{2273063F-E524-499D-BB58-F87B4C1D11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45" name="145 CuadroTexto">
          <a:extLst>
            <a:ext uri="{FF2B5EF4-FFF2-40B4-BE49-F238E27FC236}">
              <a16:creationId xmlns="" xmlns:a16="http://schemas.microsoft.com/office/drawing/2014/main" id="{D9891BE1-AD6A-495B-95D2-B55879F420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46" name="146 CuadroTexto">
          <a:extLst>
            <a:ext uri="{FF2B5EF4-FFF2-40B4-BE49-F238E27FC236}">
              <a16:creationId xmlns="" xmlns:a16="http://schemas.microsoft.com/office/drawing/2014/main" id="{A4F91239-36F9-4ADA-8876-6937A9E19B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347" name="147 CuadroTexto">
          <a:extLst>
            <a:ext uri="{FF2B5EF4-FFF2-40B4-BE49-F238E27FC236}">
              <a16:creationId xmlns="" xmlns:a16="http://schemas.microsoft.com/office/drawing/2014/main" id="{E6B1BA16-7CC7-4160-BDD0-BF3D3F6EA6F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48" name="148 CuadroTexto">
          <a:extLst>
            <a:ext uri="{FF2B5EF4-FFF2-40B4-BE49-F238E27FC236}">
              <a16:creationId xmlns="" xmlns:a16="http://schemas.microsoft.com/office/drawing/2014/main" id="{1E176377-6BE3-4503-89C0-30ECE82748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49" name="149 CuadroTexto">
          <a:extLst>
            <a:ext uri="{FF2B5EF4-FFF2-40B4-BE49-F238E27FC236}">
              <a16:creationId xmlns="" xmlns:a16="http://schemas.microsoft.com/office/drawing/2014/main" id="{F67FE7C8-20AF-4B82-AABA-78E0FA13A1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50" name="150 CuadroTexto">
          <a:extLst>
            <a:ext uri="{FF2B5EF4-FFF2-40B4-BE49-F238E27FC236}">
              <a16:creationId xmlns="" xmlns:a16="http://schemas.microsoft.com/office/drawing/2014/main" id="{7AFECCBF-D517-4970-AABB-50436BB088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351" name="151 CuadroTexto">
          <a:extLst>
            <a:ext uri="{FF2B5EF4-FFF2-40B4-BE49-F238E27FC236}">
              <a16:creationId xmlns="" xmlns:a16="http://schemas.microsoft.com/office/drawing/2014/main" id="{DFFBDF18-BD96-43DA-9168-E4FA8B41DB7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52" name="152 CuadroTexto">
          <a:extLst>
            <a:ext uri="{FF2B5EF4-FFF2-40B4-BE49-F238E27FC236}">
              <a16:creationId xmlns="" xmlns:a16="http://schemas.microsoft.com/office/drawing/2014/main" id="{32AC6F22-3E6D-4F06-8F50-0956B13C84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53" name="153 CuadroTexto">
          <a:extLst>
            <a:ext uri="{FF2B5EF4-FFF2-40B4-BE49-F238E27FC236}">
              <a16:creationId xmlns="" xmlns:a16="http://schemas.microsoft.com/office/drawing/2014/main" id="{7B6CB8D2-BE7E-4B22-8081-65BD291819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54" name="154 CuadroTexto">
          <a:extLst>
            <a:ext uri="{FF2B5EF4-FFF2-40B4-BE49-F238E27FC236}">
              <a16:creationId xmlns="" xmlns:a16="http://schemas.microsoft.com/office/drawing/2014/main" id="{BE1003F6-AAC7-4DF7-8B7B-3BEB8129FE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55" name="155 CuadroTexto">
          <a:extLst>
            <a:ext uri="{FF2B5EF4-FFF2-40B4-BE49-F238E27FC236}">
              <a16:creationId xmlns="" xmlns:a16="http://schemas.microsoft.com/office/drawing/2014/main" id="{3FB1B56A-CAB0-4918-8DBD-D107A4FAE40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56" name="156 CuadroTexto">
          <a:extLst>
            <a:ext uri="{FF2B5EF4-FFF2-40B4-BE49-F238E27FC236}">
              <a16:creationId xmlns="" xmlns:a16="http://schemas.microsoft.com/office/drawing/2014/main" id="{73ABDE6C-A18C-490B-89C8-A8452BC1FDE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57" name="157 CuadroTexto">
          <a:extLst>
            <a:ext uri="{FF2B5EF4-FFF2-40B4-BE49-F238E27FC236}">
              <a16:creationId xmlns="" xmlns:a16="http://schemas.microsoft.com/office/drawing/2014/main" id="{4743E74D-5667-4797-A5DE-A473DD19F1D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58" name="158 CuadroTexto">
          <a:extLst>
            <a:ext uri="{FF2B5EF4-FFF2-40B4-BE49-F238E27FC236}">
              <a16:creationId xmlns="" xmlns:a16="http://schemas.microsoft.com/office/drawing/2014/main" id="{B06E7E6D-6B37-4C4C-A511-6E7FF71356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59" name="159 CuadroTexto">
          <a:extLst>
            <a:ext uri="{FF2B5EF4-FFF2-40B4-BE49-F238E27FC236}">
              <a16:creationId xmlns="" xmlns:a16="http://schemas.microsoft.com/office/drawing/2014/main" id="{0B8CBA07-F630-4E80-8EC4-786CAE58DF5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60" name="160 CuadroTexto">
          <a:extLst>
            <a:ext uri="{FF2B5EF4-FFF2-40B4-BE49-F238E27FC236}">
              <a16:creationId xmlns="" xmlns:a16="http://schemas.microsoft.com/office/drawing/2014/main" id="{D512D88D-95A5-404E-9B5C-9F173B02DF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61" name="161 CuadroTexto">
          <a:extLst>
            <a:ext uri="{FF2B5EF4-FFF2-40B4-BE49-F238E27FC236}">
              <a16:creationId xmlns="" xmlns:a16="http://schemas.microsoft.com/office/drawing/2014/main" id="{B289E019-2DF6-4D1B-BD02-08022AFD28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362" name="162 CuadroTexto">
          <a:extLst>
            <a:ext uri="{FF2B5EF4-FFF2-40B4-BE49-F238E27FC236}">
              <a16:creationId xmlns="" xmlns:a16="http://schemas.microsoft.com/office/drawing/2014/main" id="{63D4E78F-58CC-4DB9-BA37-C1D289DB450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63" name="163 CuadroTexto">
          <a:extLst>
            <a:ext uri="{FF2B5EF4-FFF2-40B4-BE49-F238E27FC236}">
              <a16:creationId xmlns="" xmlns:a16="http://schemas.microsoft.com/office/drawing/2014/main" id="{08D6E3B6-27C5-4398-BBAA-2E445C80E4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64" name="164 CuadroTexto">
          <a:extLst>
            <a:ext uri="{FF2B5EF4-FFF2-40B4-BE49-F238E27FC236}">
              <a16:creationId xmlns="" xmlns:a16="http://schemas.microsoft.com/office/drawing/2014/main" id="{D87FAAAE-8C74-45E0-BC94-E12738AB67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65" name="165 CuadroTexto">
          <a:extLst>
            <a:ext uri="{FF2B5EF4-FFF2-40B4-BE49-F238E27FC236}">
              <a16:creationId xmlns="" xmlns:a16="http://schemas.microsoft.com/office/drawing/2014/main" id="{648FD2BC-D904-4751-B918-07FFCE2DDE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366" name="166 CuadroTexto">
          <a:extLst>
            <a:ext uri="{FF2B5EF4-FFF2-40B4-BE49-F238E27FC236}">
              <a16:creationId xmlns="" xmlns:a16="http://schemas.microsoft.com/office/drawing/2014/main" id="{5CD3AB53-990C-4980-9B20-C7BC6434B0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67" name="167 CuadroTexto">
          <a:extLst>
            <a:ext uri="{FF2B5EF4-FFF2-40B4-BE49-F238E27FC236}">
              <a16:creationId xmlns="" xmlns:a16="http://schemas.microsoft.com/office/drawing/2014/main" id="{F5EDE34F-69BE-4522-AF25-FF5E63FA63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68" name="168 CuadroTexto">
          <a:extLst>
            <a:ext uri="{FF2B5EF4-FFF2-40B4-BE49-F238E27FC236}">
              <a16:creationId xmlns="" xmlns:a16="http://schemas.microsoft.com/office/drawing/2014/main" id="{C10499D1-62CD-4C32-B53E-7554022FB27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69" name="169 CuadroTexto">
          <a:extLst>
            <a:ext uri="{FF2B5EF4-FFF2-40B4-BE49-F238E27FC236}">
              <a16:creationId xmlns="" xmlns:a16="http://schemas.microsoft.com/office/drawing/2014/main" id="{89EB56BE-EB25-4D96-8052-600B05BEFA7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70" name="170 CuadroTexto">
          <a:extLst>
            <a:ext uri="{FF2B5EF4-FFF2-40B4-BE49-F238E27FC236}">
              <a16:creationId xmlns="" xmlns:a16="http://schemas.microsoft.com/office/drawing/2014/main" id="{FA80E7C8-63FD-4A3F-A1EA-40E7B711C5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71" name="171 CuadroTexto">
          <a:extLst>
            <a:ext uri="{FF2B5EF4-FFF2-40B4-BE49-F238E27FC236}">
              <a16:creationId xmlns="" xmlns:a16="http://schemas.microsoft.com/office/drawing/2014/main" id="{D69D7E3F-7C93-486B-8E3F-6431EDB21D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72" name="172 CuadroTexto">
          <a:extLst>
            <a:ext uri="{FF2B5EF4-FFF2-40B4-BE49-F238E27FC236}">
              <a16:creationId xmlns="" xmlns:a16="http://schemas.microsoft.com/office/drawing/2014/main" id="{67D29F05-FAC0-47E5-8C73-840E84F13E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73" name="173 CuadroTexto">
          <a:extLst>
            <a:ext uri="{FF2B5EF4-FFF2-40B4-BE49-F238E27FC236}">
              <a16:creationId xmlns="" xmlns:a16="http://schemas.microsoft.com/office/drawing/2014/main" id="{FDD63FD8-9759-4CB7-96C2-B76CAF80E9D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74" name="174 CuadroTexto">
          <a:extLst>
            <a:ext uri="{FF2B5EF4-FFF2-40B4-BE49-F238E27FC236}">
              <a16:creationId xmlns="" xmlns:a16="http://schemas.microsoft.com/office/drawing/2014/main" id="{ADFAB89F-0261-4973-BC56-79E4E2F32CA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75" name="175 CuadroTexto">
          <a:extLst>
            <a:ext uri="{FF2B5EF4-FFF2-40B4-BE49-F238E27FC236}">
              <a16:creationId xmlns="" xmlns:a16="http://schemas.microsoft.com/office/drawing/2014/main" id="{6674B11A-1199-4469-B393-8CBBDDF8158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76" name="176 CuadroTexto">
          <a:extLst>
            <a:ext uri="{FF2B5EF4-FFF2-40B4-BE49-F238E27FC236}">
              <a16:creationId xmlns="" xmlns:a16="http://schemas.microsoft.com/office/drawing/2014/main" id="{F560ECCA-0593-4398-9146-81293E545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377" name="177 CuadroTexto">
          <a:extLst>
            <a:ext uri="{FF2B5EF4-FFF2-40B4-BE49-F238E27FC236}">
              <a16:creationId xmlns="" xmlns:a16="http://schemas.microsoft.com/office/drawing/2014/main" id="{707A7707-F584-4C50-9BA1-FA4A43C270B2}"/>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78" name="178 CuadroTexto">
          <a:extLst>
            <a:ext uri="{FF2B5EF4-FFF2-40B4-BE49-F238E27FC236}">
              <a16:creationId xmlns="" xmlns:a16="http://schemas.microsoft.com/office/drawing/2014/main" id="{A5736765-8417-431B-A252-D42CC88F0B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79" name="179 CuadroTexto">
          <a:extLst>
            <a:ext uri="{FF2B5EF4-FFF2-40B4-BE49-F238E27FC236}">
              <a16:creationId xmlns="" xmlns:a16="http://schemas.microsoft.com/office/drawing/2014/main" id="{B5034225-EB86-4D1D-8836-F0143EF6005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80" name="180 CuadroTexto">
          <a:extLst>
            <a:ext uri="{FF2B5EF4-FFF2-40B4-BE49-F238E27FC236}">
              <a16:creationId xmlns="" xmlns:a16="http://schemas.microsoft.com/office/drawing/2014/main" id="{7787EC40-34B6-4022-A82D-5CA95832CD0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381" name="181 CuadroTexto">
          <a:extLst>
            <a:ext uri="{FF2B5EF4-FFF2-40B4-BE49-F238E27FC236}">
              <a16:creationId xmlns="" xmlns:a16="http://schemas.microsoft.com/office/drawing/2014/main" id="{192648DA-7184-416A-B741-B54C938B889D}"/>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82" name="182 CuadroTexto">
          <a:extLst>
            <a:ext uri="{FF2B5EF4-FFF2-40B4-BE49-F238E27FC236}">
              <a16:creationId xmlns="" xmlns:a16="http://schemas.microsoft.com/office/drawing/2014/main" id="{725F0994-A658-4203-99DB-53FD0309902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83" name="183 CuadroTexto">
          <a:extLst>
            <a:ext uri="{FF2B5EF4-FFF2-40B4-BE49-F238E27FC236}">
              <a16:creationId xmlns="" xmlns:a16="http://schemas.microsoft.com/office/drawing/2014/main" id="{EDD71D3E-3C01-48D4-8DF4-56EE70EC60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84" name="184 CuadroTexto">
          <a:extLst>
            <a:ext uri="{FF2B5EF4-FFF2-40B4-BE49-F238E27FC236}">
              <a16:creationId xmlns="" xmlns:a16="http://schemas.microsoft.com/office/drawing/2014/main" id="{AD20C973-C8B8-4ABF-9B46-6BC9B244ED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85" name="185 CuadroTexto">
          <a:extLst>
            <a:ext uri="{FF2B5EF4-FFF2-40B4-BE49-F238E27FC236}">
              <a16:creationId xmlns="" xmlns:a16="http://schemas.microsoft.com/office/drawing/2014/main" id="{8A02AE03-E0AE-4959-903C-97B5796780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86" name="186 CuadroTexto">
          <a:extLst>
            <a:ext uri="{FF2B5EF4-FFF2-40B4-BE49-F238E27FC236}">
              <a16:creationId xmlns="" xmlns:a16="http://schemas.microsoft.com/office/drawing/2014/main" id="{052AD538-BB9B-4783-88A1-37D7694E604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87" name="187 CuadroTexto">
          <a:extLst>
            <a:ext uri="{FF2B5EF4-FFF2-40B4-BE49-F238E27FC236}">
              <a16:creationId xmlns="" xmlns:a16="http://schemas.microsoft.com/office/drawing/2014/main" id="{AA6BFB3B-72B4-490D-812A-42E0D190835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88" name="188 CuadroTexto">
          <a:extLst>
            <a:ext uri="{FF2B5EF4-FFF2-40B4-BE49-F238E27FC236}">
              <a16:creationId xmlns="" xmlns:a16="http://schemas.microsoft.com/office/drawing/2014/main" id="{A7B5E044-721F-4130-B778-9410EA6F29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89" name="189 CuadroTexto">
          <a:extLst>
            <a:ext uri="{FF2B5EF4-FFF2-40B4-BE49-F238E27FC236}">
              <a16:creationId xmlns="" xmlns:a16="http://schemas.microsoft.com/office/drawing/2014/main" id="{74F47838-0D44-4053-9109-A2BD355DA8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90" name="190 CuadroTexto">
          <a:extLst>
            <a:ext uri="{FF2B5EF4-FFF2-40B4-BE49-F238E27FC236}">
              <a16:creationId xmlns="" xmlns:a16="http://schemas.microsoft.com/office/drawing/2014/main" id="{8A6E0B6D-796A-4CF5-868B-15AE92BAFAA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91" name="191 CuadroTexto">
          <a:extLst>
            <a:ext uri="{FF2B5EF4-FFF2-40B4-BE49-F238E27FC236}">
              <a16:creationId xmlns="" xmlns:a16="http://schemas.microsoft.com/office/drawing/2014/main" id="{765ADAF4-CDB7-4285-A014-913CDD82495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392" name="192 CuadroTexto">
          <a:extLst>
            <a:ext uri="{FF2B5EF4-FFF2-40B4-BE49-F238E27FC236}">
              <a16:creationId xmlns="" xmlns:a16="http://schemas.microsoft.com/office/drawing/2014/main" id="{69DFBCBC-8ACF-4CBE-81C6-E41EBCA4C31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93" name="193 CuadroTexto">
          <a:extLst>
            <a:ext uri="{FF2B5EF4-FFF2-40B4-BE49-F238E27FC236}">
              <a16:creationId xmlns="" xmlns:a16="http://schemas.microsoft.com/office/drawing/2014/main" id="{F37FB30C-5DBC-423A-A4F8-2A5AF8D1E37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94" name="194 CuadroTexto">
          <a:extLst>
            <a:ext uri="{FF2B5EF4-FFF2-40B4-BE49-F238E27FC236}">
              <a16:creationId xmlns="" xmlns:a16="http://schemas.microsoft.com/office/drawing/2014/main" id="{4A1AC554-FBC8-4580-8737-44EED5A09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95" name="195 CuadroTexto">
          <a:extLst>
            <a:ext uri="{FF2B5EF4-FFF2-40B4-BE49-F238E27FC236}">
              <a16:creationId xmlns="" xmlns:a16="http://schemas.microsoft.com/office/drawing/2014/main" id="{71ACF45B-1E6D-4A46-A4A8-723D422F3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50413"/>
    <xdr:sp macro="" textlink="">
      <xdr:nvSpPr>
        <xdr:cNvPr id="4396" name="196 CuadroTexto">
          <a:extLst>
            <a:ext uri="{FF2B5EF4-FFF2-40B4-BE49-F238E27FC236}">
              <a16:creationId xmlns="" xmlns:a16="http://schemas.microsoft.com/office/drawing/2014/main" id="{4F19A914-445B-4DFF-AC2A-01E75B72DE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97" name="197 CuadroTexto">
          <a:extLst>
            <a:ext uri="{FF2B5EF4-FFF2-40B4-BE49-F238E27FC236}">
              <a16:creationId xmlns="" xmlns:a16="http://schemas.microsoft.com/office/drawing/2014/main" id="{7D65E8E5-BB1C-42A2-B7A9-806C4E104C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98" name="198 CuadroTexto">
          <a:extLst>
            <a:ext uri="{FF2B5EF4-FFF2-40B4-BE49-F238E27FC236}">
              <a16:creationId xmlns="" xmlns:a16="http://schemas.microsoft.com/office/drawing/2014/main" id="{3E15DEA7-C918-4EED-AC98-5750381E6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399" name="199 CuadroTexto">
          <a:extLst>
            <a:ext uri="{FF2B5EF4-FFF2-40B4-BE49-F238E27FC236}">
              <a16:creationId xmlns="" xmlns:a16="http://schemas.microsoft.com/office/drawing/2014/main" id="{735B15E6-CF3C-44A0-A30B-5A6EC13AA2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00" name="200 CuadroTexto">
          <a:extLst>
            <a:ext uri="{FF2B5EF4-FFF2-40B4-BE49-F238E27FC236}">
              <a16:creationId xmlns="" xmlns:a16="http://schemas.microsoft.com/office/drawing/2014/main" id="{F3052B80-3A36-4D3D-A5B5-4FBB073B71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01" name="201 CuadroTexto">
          <a:extLst>
            <a:ext uri="{FF2B5EF4-FFF2-40B4-BE49-F238E27FC236}">
              <a16:creationId xmlns="" xmlns:a16="http://schemas.microsoft.com/office/drawing/2014/main" id="{9DEAC50F-47B7-4DE1-8027-A43A2818320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02" name="202 CuadroTexto">
          <a:extLst>
            <a:ext uri="{FF2B5EF4-FFF2-40B4-BE49-F238E27FC236}">
              <a16:creationId xmlns="" xmlns:a16="http://schemas.microsoft.com/office/drawing/2014/main" id="{948212F2-4703-4D44-8B9B-197EA78330F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03" name="203 CuadroTexto">
          <a:extLst>
            <a:ext uri="{FF2B5EF4-FFF2-40B4-BE49-F238E27FC236}">
              <a16:creationId xmlns="" xmlns:a16="http://schemas.microsoft.com/office/drawing/2014/main" id="{71A9A84F-D7B8-4209-AA36-1CD0EE244F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04" name="204 CuadroTexto">
          <a:extLst>
            <a:ext uri="{FF2B5EF4-FFF2-40B4-BE49-F238E27FC236}">
              <a16:creationId xmlns="" xmlns:a16="http://schemas.microsoft.com/office/drawing/2014/main" id="{3E1BCD93-037B-47EB-8A85-3A8696DF6B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05" name="205 CuadroTexto">
          <a:extLst>
            <a:ext uri="{FF2B5EF4-FFF2-40B4-BE49-F238E27FC236}">
              <a16:creationId xmlns="" xmlns:a16="http://schemas.microsoft.com/office/drawing/2014/main" id="{17DF7873-F8B8-4C6A-804A-FF429D640B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06" name="206 CuadroTexto">
          <a:extLst>
            <a:ext uri="{FF2B5EF4-FFF2-40B4-BE49-F238E27FC236}">
              <a16:creationId xmlns="" xmlns:a16="http://schemas.microsoft.com/office/drawing/2014/main" id="{6A151353-0D59-4657-BEF7-49C7D2546E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4"/>
    <xdr:sp macro="" textlink="">
      <xdr:nvSpPr>
        <xdr:cNvPr id="4407" name="207 CuadroTexto">
          <a:extLst>
            <a:ext uri="{FF2B5EF4-FFF2-40B4-BE49-F238E27FC236}">
              <a16:creationId xmlns="" xmlns:a16="http://schemas.microsoft.com/office/drawing/2014/main" id="{4B2EE36F-5DA5-4BC1-A9D9-BFEBE810DFA0}"/>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08" name="208 CuadroTexto">
          <a:extLst>
            <a:ext uri="{FF2B5EF4-FFF2-40B4-BE49-F238E27FC236}">
              <a16:creationId xmlns="" xmlns:a16="http://schemas.microsoft.com/office/drawing/2014/main" id="{FD5F8276-3931-43F4-81CA-C40A8CC2087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09" name="209 CuadroTexto">
          <a:extLst>
            <a:ext uri="{FF2B5EF4-FFF2-40B4-BE49-F238E27FC236}">
              <a16:creationId xmlns="" xmlns:a16="http://schemas.microsoft.com/office/drawing/2014/main" id="{42116C5C-6131-4598-8DE7-5983AD2873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94453" cy="245663"/>
    <xdr:sp macro="" textlink="">
      <xdr:nvSpPr>
        <xdr:cNvPr id="4410" name="210 CuadroTexto">
          <a:extLst>
            <a:ext uri="{FF2B5EF4-FFF2-40B4-BE49-F238E27FC236}">
              <a16:creationId xmlns="" xmlns:a16="http://schemas.microsoft.com/office/drawing/2014/main" id="{735D9E0B-0C03-4DEC-97C2-D2224F7544F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11" name="1 CuadroTexto">
          <a:extLst>
            <a:ext uri="{FF2B5EF4-FFF2-40B4-BE49-F238E27FC236}">
              <a16:creationId xmlns="" xmlns:a16="http://schemas.microsoft.com/office/drawing/2014/main" id="{DAB9972E-89AE-4646-85DA-E585E327CA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12" name="2 CuadroTexto">
          <a:extLst>
            <a:ext uri="{FF2B5EF4-FFF2-40B4-BE49-F238E27FC236}">
              <a16:creationId xmlns="" xmlns:a16="http://schemas.microsoft.com/office/drawing/2014/main" id="{CE6BDD1C-5D13-4108-9E79-90CE31DC3FB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13" name="3 CuadroTexto">
          <a:extLst>
            <a:ext uri="{FF2B5EF4-FFF2-40B4-BE49-F238E27FC236}">
              <a16:creationId xmlns="" xmlns:a16="http://schemas.microsoft.com/office/drawing/2014/main" id="{56C4A2EE-C2FA-412B-9D23-7384673B88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14" name="4 CuadroTexto">
          <a:extLst>
            <a:ext uri="{FF2B5EF4-FFF2-40B4-BE49-F238E27FC236}">
              <a16:creationId xmlns="" xmlns:a16="http://schemas.microsoft.com/office/drawing/2014/main" id="{3ACCFFC2-4EB6-4953-846B-B6C674A9A4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15" name="5 CuadroTexto">
          <a:extLst>
            <a:ext uri="{FF2B5EF4-FFF2-40B4-BE49-F238E27FC236}">
              <a16:creationId xmlns="" xmlns:a16="http://schemas.microsoft.com/office/drawing/2014/main" id="{3DCDBC6B-42BB-4006-BF8E-197B89C707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16" name="6 CuadroTexto">
          <a:extLst>
            <a:ext uri="{FF2B5EF4-FFF2-40B4-BE49-F238E27FC236}">
              <a16:creationId xmlns="" xmlns:a16="http://schemas.microsoft.com/office/drawing/2014/main" id="{DE321E78-9DF6-4B01-8FA1-58AA0255D31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17" name="7 CuadroTexto">
          <a:extLst>
            <a:ext uri="{FF2B5EF4-FFF2-40B4-BE49-F238E27FC236}">
              <a16:creationId xmlns="" xmlns:a16="http://schemas.microsoft.com/office/drawing/2014/main" id="{B8254F8D-07F9-4790-8ACC-38FE62702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18" name="8 CuadroTexto">
          <a:extLst>
            <a:ext uri="{FF2B5EF4-FFF2-40B4-BE49-F238E27FC236}">
              <a16:creationId xmlns="" xmlns:a16="http://schemas.microsoft.com/office/drawing/2014/main" id="{0546AFBA-E002-4E43-9D3D-53ECCE73162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19" name="9 CuadroTexto">
          <a:extLst>
            <a:ext uri="{FF2B5EF4-FFF2-40B4-BE49-F238E27FC236}">
              <a16:creationId xmlns="" xmlns:a16="http://schemas.microsoft.com/office/drawing/2014/main" id="{17354DF0-6424-4B5D-9345-47E0750B1A3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0" name="10 CuadroTexto">
          <a:extLst>
            <a:ext uri="{FF2B5EF4-FFF2-40B4-BE49-F238E27FC236}">
              <a16:creationId xmlns="" xmlns:a16="http://schemas.microsoft.com/office/drawing/2014/main" id="{D0D17982-6F4A-450C-84C0-A8FF9999D51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1" name="11 CuadroTexto">
          <a:extLst>
            <a:ext uri="{FF2B5EF4-FFF2-40B4-BE49-F238E27FC236}">
              <a16:creationId xmlns="" xmlns:a16="http://schemas.microsoft.com/office/drawing/2014/main" id="{0FB626EA-8CBE-4418-8C38-8AC5C12A41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2" name="12 CuadroTexto">
          <a:extLst>
            <a:ext uri="{FF2B5EF4-FFF2-40B4-BE49-F238E27FC236}">
              <a16:creationId xmlns="" xmlns:a16="http://schemas.microsoft.com/office/drawing/2014/main" id="{16F14826-C406-48CA-9B47-C8DE6368E2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3" name="13 CuadroTexto">
          <a:extLst>
            <a:ext uri="{FF2B5EF4-FFF2-40B4-BE49-F238E27FC236}">
              <a16:creationId xmlns="" xmlns:a16="http://schemas.microsoft.com/office/drawing/2014/main" id="{CB9FFC77-A85E-4E80-B6D2-BADE07D79A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4" name="14 CuadroTexto">
          <a:extLst>
            <a:ext uri="{FF2B5EF4-FFF2-40B4-BE49-F238E27FC236}">
              <a16:creationId xmlns="" xmlns:a16="http://schemas.microsoft.com/office/drawing/2014/main" id="{E48684CD-605A-4C05-A2E5-29267BE73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5" name="15 CuadroTexto">
          <a:extLst>
            <a:ext uri="{FF2B5EF4-FFF2-40B4-BE49-F238E27FC236}">
              <a16:creationId xmlns="" xmlns:a16="http://schemas.microsoft.com/office/drawing/2014/main" id="{09BC24BC-0952-40AD-B130-C160121A2E1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6" name="16 CuadroTexto">
          <a:extLst>
            <a:ext uri="{FF2B5EF4-FFF2-40B4-BE49-F238E27FC236}">
              <a16:creationId xmlns="" xmlns:a16="http://schemas.microsoft.com/office/drawing/2014/main" id="{19063534-C919-4591-85DE-7325E313210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7" name="17 CuadroTexto">
          <a:extLst>
            <a:ext uri="{FF2B5EF4-FFF2-40B4-BE49-F238E27FC236}">
              <a16:creationId xmlns="" xmlns:a16="http://schemas.microsoft.com/office/drawing/2014/main" id="{4C3B24C3-6E7F-4ADB-8D1D-DFE2E89554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8" name="18 CuadroTexto">
          <a:extLst>
            <a:ext uri="{FF2B5EF4-FFF2-40B4-BE49-F238E27FC236}">
              <a16:creationId xmlns="" xmlns:a16="http://schemas.microsoft.com/office/drawing/2014/main" id="{CF025371-5856-45FD-8DCE-8CAFDC2DF0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29" name="19 CuadroTexto">
          <a:extLst>
            <a:ext uri="{FF2B5EF4-FFF2-40B4-BE49-F238E27FC236}">
              <a16:creationId xmlns="" xmlns:a16="http://schemas.microsoft.com/office/drawing/2014/main" id="{A04F62AF-D67A-4CBE-9C3D-4754C1B748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0" name="20 CuadroTexto">
          <a:extLst>
            <a:ext uri="{FF2B5EF4-FFF2-40B4-BE49-F238E27FC236}">
              <a16:creationId xmlns="" xmlns:a16="http://schemas.microsoft.com/office/drawing/2014/main" id="{A083D281-CB00-4F74-B77C-DABE4F362A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1" name="21 CuadroTexto">
          <a:extLst>
            <a:ext uri="{FF2B5EF4-FFF2-40B4-BE49-F238E27FC236}">
              <a16:creationId xmlns="" xmlns:a16="http://schemas.microsoft.com/office/drawing/2014/main" id="{46903B45-78CB-4CA5-84FC-596A206BA0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2" name="22 CuadroTexto">
          <a:extLst>
            <a:ext uri="{FF2B5EF4-FFF2-40B4-BE49-F238E27FC236}">
              <a16:creationId xmlns="" xmlns:a16="http://schemas.microsoft.com/office/drawing/2014/main" id="{8AEC566A-4F97-4DDB-9DA4-1317C8CD5D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3" name="23 CuadroTexto">
          <a:extLst>
            <a:ext uri="{FF2B5EF4-FFF2-40B4-BE49-F238E27FC236}">
              <a16:creationId xmlns="" xmlns:a16="http://schemas.microsoft.com/office/drawing/2014/main" id="{93A4EEDE-E0C2-45A7-B6B8-1016A061CDD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4" name="24 CuadroTexto">
          <a:extLst>
            <a:ext uri="{FF2B5EF4-FFF2-40B4-BE49-F238E27FC236}">
              <a16:creationId xmlns="" xmlns:a16="http://schemas.microsoft.com/office/drawing/2014/main" id="{92F8455E-813F-4612-94B1-2DB91C906BC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5" name="25 CuadroTexto">
          <a:extLst>
            <a:ext uri="{FF2B5EF4-FFF2-40B4-BE49-F238E27FC236}">
              <a16:creationId xmlns="" xmlns:a16="http://schemas.microsoft.com/office/drawing/2014/main" id="{C94E7D26-2DE2-424A-9AEF-41DE089514C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6" name="26 CuadroTexto">
          <a:extLst>
            <a:ext uri="{FF2B5EF4-FFF2-40B4-BE49-F238E27FC236}">
              <a16:creationId xmlns="" xmlns:a16="http://schemas.microsoft.com/office/drawing/2014/main" id="{85AD9894-0BB1-4153-8D17-B8BE062C93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7" name="27 CuadroTexto">
          <a:extLst>
            <a:ext uri="{FF2B5EF4-FFF2-40B4-BE49-F238E27FC236}">
              <a16:creationId xmlns="" xmlns:a16="http://schemas.microsoft.com/office/drawing/2014/main" id="{BACCB538-4D5F-4077-B3B3-ACC265E765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8" name="28 CuadroTexto">
          <a:extLst>
            <a:ext uri="{FF2B5EF4-FFF2-40B4-BE49-F238E27FC236}">
              <a16:creationId xmlns="" xmlns:a16="http://schemas.microsoft.com/office/drawing/2014/main" id="{9D2E3B05-AC9B-4EDB-9891-3089DF3F2E7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39" name="29 CuadroTexto">
          <a:extLst>
            <a:ext uri="{FF2B5EF4-FFF2-40B4-BE49-F238E27FC236}">
              <a16:creationId xmlns="" xmlns:a16="http://schemas.microsoft.com/office/drawing/2014/main" id="{8E0E11B1-C078-4EA9-ADD4-67A404ADC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0" name="30 CuadroTexto">
          <a:extLst>
            <a:ext uri="{FF2B5EF4-FFF2-40B4-BE49-F238E27FC236}">
              <a16:creationId xmlns="" xmlns:a16="http://schemas.microsoft.com/office/drawing/2014/main" id="{ACCF8D10-AB0F-41A0-9ED0-7A9960C63AD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1" name="31 CuadroTexto">
          <a:extLst>
            <a:ext uri="{FF2B5EF4-FFF2-40B4-BE49-F238E27FC236}">
              <a16:creationId xmlns="" xmlns:a16="http://schemas.microsoft.com/office/drawing/2014/main" id="{15673E54-AD14-4BAF-9D3D-A65E73886B9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2" name="32 CuadroTexto">
          <a:extLst>
            <a:ext uri="{FF2B5EF4-FFF2-40B4-BE49-F238E27FC236}">
              <a16:creationId xmlns="" xmlns:a16="http://schemas.microsoft.com/office/drawing/2014/main" id="{65009D72-3850-4201-9B1B-D3171F67BB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3" name="33 CuadroTexto">
          <a:extLst>
            <a:ext uri="{FF2B5EF4-FFF2-40B4-BE49-F238E27FC236}">
              <a16:creationId xmlns="" xmlns:a16="http://schemas.microsoft.com/office/drawing/2014/main" id="{C95D44E7-F940-4A7A-BEAD-873794002E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4" name="34 CuadroTexto">
          <a:extLst>
            <a:ext uri="{FF2B5EF4-FFF2-40B4-BE49-F238E27FC236}">
              <a16:creationId xmlns="" xmlns:a16="http://schemas.microsoft.com/office/drawing/2014/main" id="{A2174370-7ACD-4746-8421-BAA07A0944F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5" name="35 CuadroTexto">
          <a:extLst>
            <a:ext uri="{FF2B5EF4-FFF2-40B4-BE49-F238E27FC236}">
              <a16:creationId xmlns="" xmlns:a16="http://schemas.microsoft.com/office/drawing/2014/main" id="{D7D02E17-561A-4D94-9ECD-EFE6D55976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6" name="36 CuadroTexto">
          <a:extLst>
            <a:ext uri="{FF2B5EF4-FFF2-40B4-BE49-F238E27FC236}">
              <a16:creationId xmlns="" xmlns:a16="http://schemas.microsoft.com/office/drawing/2014/main" id="{CCEEFA0E-BE49-487F-A681-1A45F248AA7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7" name="37 CuadroTexto">
          <a:extLst>
            <a:ext uri="{FF2B5EF4-FFF2-40B4-BE49-F238E27FC236}">
              <a16:creationId xmlns="" xmlns:a16="http://schemas.microsoft.com/office/drawing/2014/main" id="{1488EBA8-EC53-4DA2-9776-EEA7F36860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8" name="38 CuadroTexto">
          <a:extLst>
            <a:ext uri="{FF2B5EF4-FFF2-40B4-BE49-F238E27FC236}">
              <a16:creationId xmlns="" xmlns:a16="http://schemas.microsoft.com/office/drawing/2014/main" id="{80949375-FAAF-4DBF-882E-02ABE6FE5A2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49" name="39 CuadroTexto">
          <a:extLst>
            <a:ext uri="{FF2B5EF4-FFF2-40B4-BE49-F238E27FC236}">
              <a16:creationId xmlns="" xmlns:a16="http://schemas.microsoft.com/office/drawing/2014/main" id="{04E00616-DC8D-43AB-BF33-9255C3D9226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0" name="40 CuadroTexto">
          <a:extLst>
            <a:ext uri="{FF2B5EF4-FFF2-40B4-BE49-F238E27FC236}">
              <a16:creationId xmlns="" xmlns:a16="http://schemas.microsoft.com/office/drawing/2014/main" id="{210C91B7-F7C8-4C4C-85C2-D6321BA92A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1" name="41 CuadroTexto">
          <a:extLst>
            <a:ext uri="{FF2B5EF4-FFF2-40B4-BE49-F238E27FC236}">
              <a16:creationId xmlns="" xmlns:a16="http://schemas.microsoft.com/office/drawing/2014/main" id="{798D711B-85DF-4DDF-A0F8-D2F5F7098C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2" name="42 CuadroTexto">
          <a:extLst>
            <a:ext uri="{FF2B5EF4-FFF2-40B4-BE49-F238E27FC236}">
              <a16:creationId xmlns="" xmlns:a16="http://schemas.microsoft.com/office/drawing/2014/main" id="{9CDCD385-331C-4BB6-8535-692CD1043CD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3" name="43 CuadroTexto">
          <a:extLst>
            <a:ext uri="{FF2B5EF4-FFF2-40B4-BE49-F238E27FC236}">
              <a16:creationId xmlns="" xmlns:a16="http://schemas.microsoft.com/office/drawing/2014/main" id="{B6718190-BA7D-4BA0-B7F9-02010A4A82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4" name="44 CuadroTexto">
          <a:extLst>
            <a:ext uri="{FF2B5EF4-FFF2-40B4-BE49-F238E27FC236}">
              <a16:creationId xmlns="" xmlns:a16="http://schemas.microsoft.com/office/drawing/2014/main" id="{FA77A5AF-CA01-445B-8DAB-31332D3CF3A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5" name="45 CuadroTexto">
          <a:extLst>
            <a:ext uri="{FF2B5EF4-FFF2-40B4-BE49-F238E27FC236}">
              <a16:creationId xmlns="" xmlns:a16="http://schemas.microsoft.com/office/drawing/2014/main" id="{4CD28AA9-DA87-4A59-92C7-11A06FAFD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6" name="46 CuadroTexto">
          <a:extLst>
            <a:ext uri="{FF2B5EF4-FFF2-40B4-BE49-F238E27FC236}">
              <a16:creationId xmlns="" xmlns:a16="http://schemas.microsoft.com/office/drawing/2014/main" id="{5CC94400-4F15-46B1-AF01-1BC5BCCC73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7" name="47 CuadroTexto">
          <a:extLst>
            <a:ext uri="{FF2B5EF4-FFF2-40B4-BE49-F238E27FC236}">
              <a16:creationId xmlns="" xmlns:a16="http://schemas.microsoft.com/office/drawing/2014/main" id="{7ED1D0CE-21F5-46C8-84EF-E62C2F8970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8" name="48 CuadroTexto">
          <a:extLst>
            <a:ext uri="{FF2B5EF4-FFF2-40B4-BE49-F238E27FC236}">
              <a16:creationId xmlns="" xmlns:a16="http://schemas.microsoft.com/office/drawing/2014/main" id="{70DEA732-1A1E-4487-8D2B-6F4922F4F5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59" name="49 CuadroTexto">
          <a:extLst>
            <a:ext uri="{FF2B5EF4-FFF2-40B4-BE49-F238E27FC236}">
              <a16:creationId xmlns="" xmlns:a16="http://schemas.microsoft.com/office/drawing/2014/main" id="{DCFB38C5-D3B7-4310-9549-D8B555F90E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0" name="50 CuadroTexto">
          <a:extLst>
            <a:ext uri="{FF2B5EF4-FFF2-40B4-BE49-F238E27FC236}">
              <a16:creationId xmlns="" xmlns:a16="http://schemas.microsoft.com/office/drawing/2014/main" id="{23B505C1-9767-411A-B18A-5A91C327D60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1" name="51 CuadroTexto">
          <a:extLst>
            <a:ext uri="{FF2B5EF4-FFF2-40B4-BE49-F238E27FC236}">
              <a16:creationId xmlns="" xmlns:a16="http://schemas.microsoft.com/office/drawing/2014/main" id="{2081AB89-14F2-4162-9093-EB3D5D65C37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2" name="52 CuadroTexto">
          <a:extLst>
            <a:ext uri="{FF2B5EF4-FFF2-40B4-BE49-F238E27FC236}">
              <a16:creationId xmlns="" xmlns:a16="http://schemas.microsoft.com/office/drawing/2014/main" id="{4A8AF493-B50B-4184-BA29-F6552FA15BC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3" name="53 CuadroTexto">
          <a:extLst>
            <a:ext uri="{FF2B5EF4-FFF2-40B4-BE49-F238E27FC236}">
              <a16:creationId xmlns="" xmlns:a16="http://schemas.microsoft.com/office/drawing/2014/main" id="{7C36D253-7076-4C60-B0BA-D3B62DBA88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4" name="54 CuadroTexto">
          <a:extLst>
            <a:ext uri="{FF2B5EF4-FFF2-40B4-BE49-F238E27FC236}">
              <a16:creationId xmlns="" xmlns:a16="http://schemas.microsoft.com/office/drawing/2014/main" id="{15A2C227-0EE3-4DBE-ADD1-34834EB885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5" name="55 CuadroTexto">
          <a:extLst>
            <a:ext uri="{FF2B5EF4-FFF2-40B4-BE49-F238E27FC236}">
              <a16:creationId xmlns="" xmlns:a16="http://schemas.microsoft.com/office/drawing/2014/main" id="{8C5DDA32-CB4E-4D91-8ADD-1CAA6A3F06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6" name="56 CuadroTexto">
          <a:extLst>
            <a:ext uri="{FF2B5EF4-FFF2-40B4-BE49-F238E27FC236}">
              <a16:creationId xmlns="" xmlns:a16="http://schemas.microsoft.com/office/drawing/2014/main" id="{5873F000-552F-41D9-AAF0-DB645C9070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7" name="57 CuadroTexto">
          <a:extLst>
            <a:ext uri="{FF2B5EF4-FFF2-40B4-BE49-F238E27FC236}">
              <a16:creationId xmlns="" xmlns:a16="http://schemas.microsoft.com/office/drawing/2014/main" id="{EC588886-206E-40A0-9F04-3615B594ACE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8" name="58 CuadroTexto">
          <a:extLst>
            <a:ext uri="{FF2B5EF4-FFF2-40B4-BE49-F238E27FC236}">
              <a16:creationId xmlns="" xmlns:a16="http://schemas.microsoft.com/office/drawing/2014/main" id="{77650903-2011-4C38-960A-732FCE301C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69" name="59 CuadroTexto">
          <a:extLst>
            <a:ext uri="{FF2B5EF4-FFF2-40B4-BE49-F238E27FC236}">
              <a16:creationId xmlns="" xmlns:a16="http://schemas.microsoft.com/office/drawing/2014/main" id="{5D6FE077-0C1D-4473-8EEC-F9A2DDBCB3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0" name="60 CuadroTexto">
          <a:extLst>
            <a:ext uri="{FF2B5EF4-FFF2-40B4-BE49-F238E27FC236}">
              <a16:creationId xmlns="" xmlns:a16="http://schemas.microsoft.com/office/drawing/2014/main" id="{2942EE26-BF0D-4862-A452-552F287F0A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1" name="61 CuadroTexto">
          <a:extLst>
            <a:ext uri="{FF2B5EF4-FFF2-40B4-BE49-F238E27FC236}">
              <a16:creationId xmlns="" xmlns:a16="http://schemas.microsoft.com/office/drawing/2014/main" id="{DC978BA4-D406-42E6-AB6B-9444FAB6A81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2" name="62 CuadroTexto">
          <a:extLst>
            <a:ext uri="{FF2B5EF4-FFF2-40B4-BE49-F238E27FC236}">
              <a16:creationId xmlns="" xmlns:a16="http://schemas.microsoft.com/office/drawing/2014/main" id="{61BBFB09-5ECC-4E39-BD34-0AAA5B116A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3" name="63 CuadroTexto">
          <a:extLst>
            <a:ext uri="{FF2B5EF4-FFF2-40B4-BE49-F238E27FC236}">
              <a16:creationId xmlns="" xmlns:a16="http://schemas.microsoft.com/office/drawing/2014/main" id="{CF911C16-3EF8-457C-8872-FF3EEDB8D09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4" name="64 CuadroTexto">
          <a:extLst>
            <a:ext uri="{FF2B5EF4-FFF2-40B4-BE49-F238E27FC236}">
              <a16:creationId xmlns="" xmlns:a16="http://schemas.microsoft.com/office/drawing/2014/main" id="{3DBA34B6-D6D5-49D2-AD1E-53C5367694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5" name="65 CuadroTexto">
          <a:extLst>
            <a:ext uri="{FF2B5EF4-FFF2-40B4-BE49-F238E27FC236}">
              <a16:creationId xmlns="" xmlns:a16="http://schemas.microsoft.com/office/drawing/2014/main" id="{EF2D5F12-2183-43EF-AF83-2B1AAFFEE8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6" name="66 CuadroTexto">
          <a:extLst>
            <a:ext uri="{FF2B5EF4-FFF2-40B4-BE49-F238E27FC236}">
              <a16:creationId xmlns="" xmlns:a16="http://schemas.microsoft.com/office/drawing/2014/main" id="{581A7CCE-0ED6-4781-92AE-82FD642A01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7" name="67 CuadroTexto">
          <a:extLst>
            <a:ext uri="{FF2B5EF4-FFF2-40B4-BE49-F238E27FC236}">
              <a16:creationId xmlns="" xmlns:a16="http://schemas.microsoft.com/office/drawing/2014/main" id="{15E68E70-1000-472E-A773-F8F687F91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8" name="68 CuadroTexto">
          <a:extLst>
            <a:ext uri="{FF2B5EF4-FFF2-40B4-BE49-F238E27FC236}">
              <a16:creationId xmlns="" xmlns:a16="http://schemas.microsoft.com/office/drawing/2014/main" id="{72DA93AF-176C-4FE7-9603-3E859D6EA78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79" name="69 CuadroTexto">
          <a:extLst>
            <a:ext uri="{FF2B5EF4-FFF2-40B4-BE49-F238E27FC236}">
              <a16:creationId xmlns="" xmlns:a16="http://schemas.microsoft.com/office/drawing/2014/main" id="{6DF34DAD-11B1-4980-A96D-F53B7A81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0" name="70 CuadroTexto">
          <a:extLst>
            <a:ext uri="{FF2B5EF4-FFF2-40B4-BE49-F238E27FC236}">
              <a16:creationId xmlns="" xmlns:a16="http://schemas.microsoft.com/office/drawing/2014/main" id="{9549BFC0-47F8-4224-9928-BC0A72A801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1" name="71 CuadroTexto">
          <a:extLst>
            <a:ext uri="{FF2B5EF4-FFF2-40B4-BE49-F238E27FC236}">
              <a16:creationId xmlns="" xmlns:a16="http://schemas.microsoft.com/office/drawing/2014/main" id="{935B0CFE-F5E0-480F-B9BF-D5653C31C4D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2" name="72 CuadroTexto">
          <a:extLst>
            <a:ext uri="{FF2B5EF4-FFF2-40B4-BE49-F238E27FC236}">
              <a16:creationId xmlns="" xmlns:a16="http://schemas.microsoft.com/office/drawing/2014/main" id="{B189D757-E42F-451A-8713-E3A68A5B3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3" name="73 CuadroTexto">
          <a:extLst>
            <a:ext uri="{FF2B5EF4-FFF2-40B4-BE49-F238E27FC236}">
              <a16:creationId xmlns="" xmlns:a16="http://schemas.microsoft.com/office/drawing/2014/main" id="{483EE60B-91D1-43D9-BFB6-27294396FA9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4" name="74 CuadroTexto">
          <a:extLst>
            <a:ext uri="{FF2B5EF4-FFF2-40B4-BE49-F238E27FC236}">
              <a16:creationId xmlns="" xmlns:a16="http://schemas.microsoft.com/office/drawing/2014/main" id="{E348E525-CCBA-4F9F-89C4-A8C6E93EF7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5" name="75 CuadroTexto">
          <a:extLst>
            <a:ext uri="{FF2B5EF4-FFF2-40B4-BE49-F238E27FC236}">
              <a16:creationId xmlns="" xmlns:a16="http://schemas.microsoft.com/office/drawing/2014/main" id="{44578015-CAC2-4F30-BCC4-FE9BBBA722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6" name="76 CuadroTexto">
          <a:extLst>
            <a:ext uri="{FF2B5EF4-FFF2-40B4-BE49-F238E27FC236}">
              <a16:creationId xmlns="" xmlns:a16="http://schemas.microsoft.com/office/drawing/2014/main" id="{6E716F12-F8F9-4C72-B5FD-19A7F8E013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7" name="77 CuadroTexto">
          <a:extLst>
            <a:ext uri="{FF2B5EF4-FFF2-40B4-BE49-F238E27FC236}">
              <a16:creationId xmlns="" xmlns:a16="http://schemas.microsoft.com/office/drawing/2014/main" id="{2C26DDBE-5F2F-44AD-97B6-52BEFDE1B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8" name="78 CuadroTexto">
          <a:extLst>
            <a:ext uri="{FF2B5EF4-FFF2-40B4-BE49-F238E27FC236}">
              <a16:creationId xmlns="" xmlns:a16="http://schemas.microsoft.com/office/drawing/2014/main" id="{AC0FFAFE-CEB3-4F5B-872B-3A49ABBA22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89" name="79 CuadroTexto">
          <a:extLst>
            <a:ext uri="{FF2B5EF4-FFF2-40B4-BE49-F238E27FC236}">
              <a16:creationId xmlns="" xmlns:a16="http://schemas.microsoft.com/office/drawing/2014/main" id="{18D9D22F-7E1E-44CB-8167-4095FF91ADA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0" name="80 CuadroTexto">
          <a:extLst>
            <a:ext uri="{FF2B5EF4-FFF2-40B4-BE49-F238E27FC236}">
              <a16:creationId xmlns="" xmlns:a16="http://schemas.microsoft.com/office/drawing/2014/main" id="{CDCF415F-8C02-4ABF-80FC-8712E0FA827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1" name="81 CuadroTexto">
          <a:extLst>
            <a:ext uri="{FF2B5EF4-FFF2-40B4-BE49-F238E27FC236}">
              <a16:creationId xmlns="" xmlns:a16="http://schemas.microsoft.com/office/drawing/2014/main" id="{F63EAEDE-0F5A-40AB-A28D-B7096CD9C7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2" name="82 CuadroTexto">
          <a:extLst>
            <a:ext uri="{FF2B5EF4-FFF2-40B4-BE49-F238E27FC236}">
              <a16:creationId xmlns="" xmlns:a16="http://schemas.microsoft.com/office/drawing/2014/main" id="{56C636C2-E758-4CF5-804D-8DD7FE56E6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3" name="83 CuadroTexto">
          <a:extLst>
            <a:ext uri="{FF2B5EF4-FFF2-40B4-BE49-F238E27FC236}">
              <a16:creationId xmlns="" xmlns:a16="http://schemas.microsoft.com/office/drawing/2014/main" id="{5AEF6E1A-CD0C-456F-B7D1-FE1C08A242F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4" name="84 CuadroTexto">
          <a:extLst>
            <a:ext uri="{FF2B5EF4-FFF2-40B4-BE49-F238E27FC236}">
              <a16:creationId xmlns="" xmlns:a16="http://schemas.microsoft.com/office/drawing/2014/main" id="{3D43B301-7837-419B-8052-20385AAE14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5" name="85 CuadroTexto">
          <a:extLst>
            <a:ext uri="{FF2B5EF4-FFF2-40B4-BE49-F238E27FC236}">
              <a16:creationId xmlns="" xmlns:a16="http://schemas.microsoft.com/office/drawing/2014/main" id="{377DC469-7D1D-42EE-AB23-BA9AC8AE010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6" name="86 CuadroTexto">
          <a:extLst>
            <a:ext uri="{FF2B5EF4-FFF2-40B4-BE49-F238E27FC236}">
              <a16:creationId xmlns="" xmlns:a16="http://schemas.microsoft.com/office/drawing/2014/main" id="{2AE8B2AE-B8F5-48EA-ABDB-6F36A00983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7" name="87 CuadroTexto">
          <a:extLst>
            <a:ext uri="{FF2B5EF4-FFF2-40B4-BE49-F238E27FC236}">
              <a16:creationId xmlns="" xmlns:a16="http://schemas.microsoft.com/office/drawing/2014/main" id="{172C0546-B98C-4C01-B98A-277F7329270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8" name="88 CuadroTexto">
          <a:extLst>
            <a:ext uri="{FF2B5EF4-FFF2-40B4-BE49-F238E27FC236}">
              <a16:creationId xmlns="" xmlns:a16="http://schemas.microsoft.com/office/drawing/2014/main" id="{C0D8AFFB-0B79-47BE-AC30-B991C9EB8BA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499" name="89 CuadroTexto">
          <a:extLst>
            <a:ext uri="{FF2B5EF4-FFF2-40B4-BE49-F238E27FC236}">
              <a16:creationId xmlns="" xmlns:a16="http://schemas.microsoft.com/office/drawing/2014/main" id="{516C4B07-BCBD-4A47-BC8E-48EBB8F1E2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0" name="90 CuadroTexto">
          <a:extLst>
            <a:ext uri="{FF2B5EF4-FFF2-40B4-BE49-F238E27FC236}">
              <a16:creationId xmlns="" xmlns:a16="http://schemas.microsoft.com/office/drawing/2014/main" id="{2E38C756-DC4A-421C-AC1E-ABC787327D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1" name="91 CuadroTexto">
          <a:extLst>
            <a:ext uri="{FF2B5EF4-FFF2-40B4-BE49-F238E27FC236}">
              <a16:creationId xmlns="" xmlns:a16="http://schemas.microsoft.com/office/drawing/2014/main" id="{570E1E4E-691A-4F0A-8703-5D9F3E5436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2" name="92 CuadroTexto">
          <a:extLst>
            <a:ext uri="{FF2B5EF4-FFF2-40B4-BE49-F238E27FC236}">
              <a16:creationId xmlns="" xmlns:a16="http://schemas.microsoft.com/office/drawing/2014/main" id="{AABB0B52-4747-4648-973C-EDA12C55BD4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3" name="93 CuadroTexto">
          <a:extLst>
            <a:ext uri="{FF2B5EF4-FFF2-40B4-BE49-F238E27FC236}">
              <a16:creationId xmlns="" xmlns:a16="http://schemas.microsoft.com/office/drawing/2014/main" id="{34DEAC5D-8391-4645-AECD-75A596AD79E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4" name="94 CuadroTexto">
          <a:extLst>
            <a:ext uri="{FF2B5EF4-FFF2-40B4-BE49-F238E27FC236}">
              <a16:creationId xmlns="" xmlns:a16="http://schemas.microsoft.com/office/drawing/2014/main" id="{03F74431-C033-4467-ABDF-9B35E09577B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5" name="95 CuadroTexto">
          <a:extLst>
            <a:ext uri="{FF2B5EF4-FFF2-40B4-BE49-F238E27FC236}">
              <a16:creationId xmlns="" xmlns:a16="http://schemas.microsoft.com/office/drawing/2014/main" id="{ED827E8F-27CE-4FB6-9E52-3519681E53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6" name="96 CuadroTexto">
          <a:extLst>
            <a:ext uri="{FF2B5EF4-FFF2-40B4-BE49-F238E27FC236}">
              <a16:creationId xmlns="" xmlns:a16="http://schemas.microsoft.com/office/drawing/2014/main" id="{E8E63647-2C90-4942-BBCA-CEF8C78CF5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7" name="97 CuadroTexto">
          <a:extLst>
            <a:ext uri="{FF2B5EF4-FFF2-40B4-BE49-F238E27FC236}">
              <a16:creationId xmlns="" xmlns:a16="http://schemas.microsoft.com/office/drawing/2014/main" id="{0319997F-AB1E-412C-BCB9-7A6E55A540F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8" name="98 CuadroTexto">
          <a:extLst>
            <a:ext uri="{FF2B5EF4-FFF2-40B4-BE49-F238E27FC236}">
              <a16:creationId xmlns="" xmlns:a16="http://schemas.microsoft.com/office/drawing/2014/main" id="{C856D9A7-27BB-4ABB-969F-492CC3ADA79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09" name="99 CuadroTexto">
          <a:extLst>
            <a:ext uri="{FF2B5EF4-FFF2-40B4-BE49-F238E27FC236}">
              <a16:creationId xmlns="" xmlns:a16="http://schemas.microsoft.com/office/drawing/2014/main" id="{FF6763A9-D9D2-4A5B-BB18-FB8547EE2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0" name="100 CuadroTexto">
          <a:extLst>
            <a:ext uri="{FF2B5EF4-FFF2-40B4-BE49-F238E27FC236}">
              <a16:creationId xmlns="" xmlns:a16="http://schemas.microsoft.com/office/drawing/2014/main" id="{A2B8462C-0DFF-4412-B778-75307F3C5B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1" name="101 CuadroTexto">
          <a:extLst>
            <a:ext uri="{FF2B5EF4-FFF2-40B4-BE49-F238E27FC236}">
              <a16:creationId xmlns="" xmlns:a16="http://schemas.microsoft.com/office/drawing/2014/main" id="{27CDE9F5-D826-4A99-B951-2EA906786B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2" name="102 CuadroTexto">
          <a:extLst>
            <a:ext uri="{FF2B5EF4-FFF2-40B4-BE49-F238E27FC236}">
              <a16:creationId xmlns="" xmlns:a16="http://schemas.microsoft.com/office/drawing/2014/main" id="{0C0ECD68-A3A3-440C-B511-E07C983293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3" name="103 CuadroTexto">
          <a:extLst>
            <a:ext uri="{FF2B5EF4-FFF2-40B4-BE49-F238E27FC236}">
              <a16:creationId xmlns="" xmlns:a16="http://schemas.microsoft.com/office/drawing/2014/main" id="{9F2DEBA7-F83F-4E5B-A3C1-9B09A1DF319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4" name="104 CuadroTexto">
          <a:extLst>
            <a:ext uri="{FF2B5EF4-FFF2-40B4-BE49-F238E27FC236}">
              <a16:creationId xmlns="" xmlns:a16="http://schemas.microsoft.com/office/drawing/2014/main" id="{593B7B71-3F19-4FA9-9A9C-10D6BCDC43B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5" name="105 CuadroTexto">
          <a:extLst>
            <a:ext uri="{FF2B5EF4-FFF2-40B4-BE49-F238E27FC236}">
              <a16:creationId xmlns="" xmlns:a16="http://schemas.microsoft.com/office/drawing/2014/main" id="{2453D739-5FCB-41BC-9F4F-CCF9D33744B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6" name="106 CuadroTexto">
          <a:extLst>
            <a:ext uri="{FF2B5EF4-FFF2-40B4-BE49-F238E27FC236}">
              <a16:creationId xmlns="" xmlns:a16="http://schemas.microsoft.com/office/drawing/2014/main" id="{E4BAF9DE-CBB1-411C-A463-CA7ABA3F9D5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7" name="107 CuadroTexto">
          <a:extLst>
            <a:ext uri="{FF2B5EF4-FFF2-40B4-BE49-F238E27FC236}">
              <a16:creationId xmlns="" xmlns:a16="http://schemas.microsoft.com/office/drawing/2014/main" id="{704E241D-0624-48CA-B5EA-1C781FF9B32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8" name="108 CuadroTexto">
          <a:extLst>
            <a:ext uri="{FF2B5EF4-FFF2-40B4-BE49-F238E27FC236}">
              <a16:creationId xmlns="" xmlns:a16="http://schemas.microsoft.com/office/drawing/2014/main" id="{B79258DB-94B7-4D0C-9009-BE60A20308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19" name="109 CuadroTexto">
          <a:extLst>
            <a:ext uri="{FF2B5EF4-FFF2-40B4-BE49-F238E27FC236}">
              <a16:creationId xmlns="" xmlns:a16="http://schemas.microsoft.com/office/drawing/2014/main" id="{2EAB9615-B4B6-4A39-BA25-75612415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0" name="110 CuadroTexto">
          <a:extLst>
            <a:ext uri="{FF2B5EF4-FFF2-40B4-BE49-F238E27FC236}">
              <a16:creationId xmlns="" xmlns:a16="http://schemas.microsoft.com/office/drawing/2014/main" id="{632CC4A9-5A42-456C-B002-25F1D1B1DC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1" name="111 CuadroTexto">
          <a:extLst>
            <a:ext uri="{FF2B5EF4-FFF2-40B4-BE49-F238E27FC236}">
              <a16:creationId xmlns="" xmlns:a16="http://schemas.microsoft.com/office/drawing/2014/main" id="{2FC959D6-4102-4F0F-967C-04834FC275B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2" name="112 CuadroTexto">
          <a:extLst>
            <a:ext uri="{FF2B5EF4-FFF2-40B4-BE49-F238E27FC236}">
              <a16:creationId xmlns="" xmlns:a16="http://schemas.microsoft.com/office/drawing/2014/main" id="{500EDED6-F5AC-4EDB-9A32-21A1E39D79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3" name="113 CuadroTexto">
          <a:extLst>
            <a:ext uri="{FF2B5EF4-FFF2-40B4-BE49-F238E27FC236}">
              <a16:creationId xmlns="" xmlns:a16="http://schemas.microsoft.com/office/drawing/2014/main" id="{05C6E17C-551B-4645-825F-2BB37FB377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4" name="114 CuadroTexto">
          <a:extLst>
            <a:ext uri="{FF2B5EF4-FFF2-40B4-BE49-F238E27FC236}">
              <a16:creationId xmlns="" xmlns:a16="http://schemas.microsoft.com/office/drawing/2014/main" id="{00A2CA89-4995-4F0B-9A4D-527A964C30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5" name="115 CuadroTexto">
          <a:extLst>
            <a:ext uri="{FF2B5EF4-FFF2-40B4-BE49-F238E27FC236}">
              <a16:creationId xmlns="" xmlns:a16="http://schemas.microsoft.com/office/drawing/2014/main" id="{3FBF5C43-C34D-4CD4-8702-464CA66936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6" name="116 CuadroTexto">
          <a:extLst>
            <a:ext uri="{FF2B5EF4-FFF2-40B4-BE49-F238E27FC236}">
              <a16:creationId xmlns="" xmlns:a16="http://schemas.microsoft.com/office/drawing/2014/main" id="{0443FD0B-D40A-430A-8870-ECBECE9D9F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7" name="117 CuadroTexto">
          <a:extLst>
            <a:ext uri="{FF2B5EF4-FFF2-40B4-BE49-F238E27FC236}">
              <a16:creationId xmlns="" xmlns:a16="http://schemas.microsoft.com/office/drawing/2014/main" id="{46242AFE-7FA4-41E2-813C-25FFD37130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8" name="118 CuadroTexto">
          <a:extLst>
            <a:ext uri="{FF2B5EF4-FFF2-40B4-BE49-F238E27FC236}">
              <a16:creationId xmlns="" xmlns:a16="http://schemas.microsoft.com/office/drawing/2014/main" id="{2FEEF996-69D1-4AB8-859E-1601BAB00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29" name="119 CuadroTexto">
          <a:extLst>
            <a:ext uri="{FF2B5EF4-FFF2-40B4-BE49-F238E27FC236}">
              <a16:creationId xmlns="" xmlns:a16="http://schemas.microsoft.com/office/drawing/2014/main" id="{FD73ECDB-5618-4D98-9316-8473E946C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0" name="120 CuadroTexto">
          <a:extLst>
            <a:ext uri="{FF2B5EF4-FFF2-40B4-BE49-F238E27FC236}">
              <a16:creationId xmlns="" xmlns:a16="http://schemas.microsoft.com/office/drawing/2014/main" id="{97C87D25-6825-4740-B6C9-0509233CBEC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1" name="121 CuadroTexto">
          <a:extLst>
            <a:ext uri="{FF2B5EF4-FFF2-40B4-BE49-F238E27FC236}">
              <a16:creationId xmlns="" xmlns:a16="http://schemas.microsoft.com/office/drawing/2014/main" id="{D4B3EF9A-195E-41E0-A1CD-CABD91E5C87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2" name="122 CuadroTexto">
          <a:extLst>
            <a:ext uri="{FF2B5EF4-FFF2-40B4-BE49-F238E27FC236}">
              <a16:creationId xmlns="" xmlns:a16="http://schemas.microsoft.com/office/drawing/2014/main" id="{BDAF98E2-594D-4A32-B948-F3AA2A5C2F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3" name="123 CuadroTexto">
          <a:extLst>
            <a:ext uri="{FF2B5EF4-FFF2-40B4-BE49-F238E27FC236}">
              <a16:creationId xmlns="" xmlns:a16="http://schemas.microsoft.com/office/drawing/2014/main" id="{B3FE1495-E38A-4D7C-BAD5-132B876677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4" name="124 CuadroTexto">
          <a:extLst>
            <a:ext uri="{FF2B5EF4-FFF2-40B4-BE49-F238E27FC236}">
              <a16:creationId xmlns="" xmlns:a16="http://schemas.microsoft.com/office/drawing/2014/main" id="{93EF2AC7-2075-4823-901C-503FC9F135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5" name="125 CuadroTexto">
          <a:extLst>
            <a:ext uri="{FF2B5EF4-FFF2-40B4-BE49-F238E27FC236}">
              <a16:creationId xmlns="" xmlns:a16="http://schemas.microsoft.com/office/drawing/2014/main" id="{5947B8EC-D256-405D-AD1D-E2D887B91F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6" name="126 CuadroTexto">
          <a:extLst>
            <a:ext uri="{FF2B5EF4-FFF2-40B4-BE49-F238E27FC236}">
              <a16:creationId xmlns="" xmlns:a16="http://schemas.microsoft.com/office/drawing/2014/main" id="{DD03205A-47CD-47D9-939E-31D19A3E763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7" name="127 CuadroTexto">
          <a:extLst>
            <a:ext uri="{FF2B5EF4-FFF2-40B4-BE49-F238E27FC236}">
              <a16:creationId xmlns="" xmlns:a16="http://schemas.microsoft.com/office/drawing/2014/main" id="{CFD3BE63-06DC-4658-A919-C27C493199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8" name="128 CuadroTexto">
          <a:extLst>
            <a:ext uri="{FF2B5EF4-FFF2-40B4-BE49-F238E27FC236}">
              <a16:creationId xmlns="" xmlns:a16="http://schemas.microsoft.com/office/drawing/2014/main" id="{9544C563-11A0-4AF4-97DF-113A043A47F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39" name="129 CuadroTexto">
          <a:extLst>
            <a:ext uri="{FF2B5EF4-FFF2-40B4-BE49-F238E27FC236}">
              <a16:creationId xmlns="" xmlns:a16="http://schemas.microsoft.com/office/drawing/2014/main" id="{795DD9AA-008B-434D-AC1C-5BF20532F5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0" name="130 CuadroTexto">
          <a:extLst>
            <a:ext uri="{FF2B5EF4-FFF2-40B4-BE49-F238E27FC236}">
              <a16:creationId xmlns="" xmlns:a16="http://schemas.microsoft.com/office/drawing/2014/main" id="{A120E0AD-D4BB-4E21-A8A1-09621770C84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1" name="131 CuadroTexto">
          <a:extLst>
            <a:ext uri="{FF2B5EF4-FFF2-40B4-BE49-F238E27FC236}">
              <a16:creationId xmlns="" xmlns:a16="http://schemas.microsoft.com/office/drawing/2014/main" id="{7280810D-FACA-4C5F-BA27-2FB7C7C304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2" name="132 CuadroTexto">
          <a:extLst>
            <a:ext uri="{FF2B5EF4-FFF2-40B4-BE49-F238E27FC236}">
              <a16:creationId xmlns="" xmlns:a16="http://schemas.microsoft.com/office/drawing/2014/main" id="{AFA9FA56-31C5-4187-B1E9-8EDB8593F2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3" name="133 CuadroTexto">
          <a:extLst>
            <a:ext uri="{FF2B5EF4-FFF2-40B4-BE49-F238E27FC236}">
              <a16:creationId xmlns="" xmlns:a16="http://schemas.microsoft.com/office/drawing/2014/main" id="{548D82D6-AB9F-48CA-8F9C-574205F177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4" name="134 CuadroTexto">
          <a:extLst>
            <a:ext uri="{FF2B5EF4-FFF2-40B4-BE49-F238E27FC236}">
              <a16:creationId xmlns="" xmlns:a16="http://schemas.microsoft.com/office/drawing/2014/main" id="{8CD0770A-795F-4AD8-BA47-05D3D05CDF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5" name="135 CuadroTexto">
          <a:extLst>
            <a:ext uri="{FF2B5EF4-FFF2-40B4-BE49-F238E27FC236}">
              <a16:creationId xmlns="" xmlns:a16="http://schemas.microsoft.com/office/drawing/2014/main" id="{4317B1C5-2C8C-49AD-A62C-65EDD24996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6" name="136 CuadroTexto">
          <a:extLst>
            <a:ext uri="{FF2B5EF4-FFF2-40B4-BE49-F238E27FC236}">
              <a16:creationId xmlns="" xmlns:a16="http://schemas.microsoft.com/office/drawing/2014/main" id="{923C0B19-C21C-4575-B99A-B3E023FCAC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7" name="137 CuadroTexto">
          <a:extLst>
            <a:ext uri="{FF2B5EF4-FFF2-40B4-BE49-F238E27FC236}">
              <a16:creationId xmlns="" xmlns:a16="http://schemas.microsoft.com/office/drawing/2014/main" id="{DC78A94F-AB8A-4E24-B7AC-9D105FDF48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8" name="138 CuadroTexto">
          <a:extLst>
            <a:ext uri="{FF2B5EF4-FFF2-40B4-BE49-F238E27FC236}">
              <a16:creationId xmlns="" xmlns:a16="http://schemas.microsoft.com/office/drawing/2014/main" id="{F6D4660B-706C-4742-B7EF-DBA4E8AD7A8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49" name="139 CuadroTexto">
          <a:extLst>
            <a:ext uri="{FF2B5EF4-FFF2-40B4-BE49-F238E27FC236}">
              <a16:creationId xmlns="" xmlns:a16="http://schemas.microsoft.com/office/drawing/2014/main" id="{D63D7D54-D873-41AF-BF79-468FD0ABB0C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0" name="140 CuadroTexto">
          <a:extLst>
            <a:ext uri="{FF2B5EF4-FFF2-40B4-BE49-F238E27FC236}">
              <a16:creationId xmlns="" xmlns:a16="http://schemas.microsoft.com/office/drawing/2014/main" id="{E9B4560D-9F37-42AB-A31D-7901A954CC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1" name="141 CuadroTexto">
          <a:extLst>
            <a:ext uri="{FF2B5EF4-FFF2-40B4-BE49-F238E27FC236}">
              <a16:creationId xmlns="" xmlns:a16="http://schemas.microsoft.com/office/drawing/2014/main" id="{A4FB61F2-BD41-4872-99E3-9A84371538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2" name="142 CuadroTexto">
          <a:extLst>
            <a:ext uri="{FF2B5EF4-FFF2-40B4-BE49-F238E27FC236}">
              <a16:creationId xmlns="" xmlns:a16="http://schemas.microsoft.com/office/drawing/2014/main" id="{6745F888-8378-46A3-A73F-1F16DD1919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3" name="143 CuadroTexto">
          <a:extLst>
            <a:ext uri="{FF2B5EF4-FFF2-40B4-BE49-F238E27FC236}">
              <a16:creationId xmlns="" xmlns:a16="http://schemas.microsoft.com/office/drawing/2014/main" id="{9EF2C8A0-E653-4AD0-B1CA-CA30472F7F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4" name="144 CuadroTexto">
          <a:extLst>
            <a:ext uri="{FF2B5EF4-FFF2-40B4-BE49-F238E27FC236}">
              <a16:creationId xmlns="" xmlns:a16="http://schemas.microsoft.com/office/drawing/2014/main" id="{88A75173-EB19-490D-8A05-AFE2B859FCE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5" name="145 CuadroTexto">
          <a:extLst>
            <a:ext uri="{FF2B5EF4-FFF2-40B4-BE49-F238E27FC236}">
              <a16:creationId xmlns="" xmlns:a16="http://schemas.microsoft.com/office/drawing/2014/main" id="{636D3481-DAC8-4C43-9243-6FCCF50EB0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6" name="146 CuadroTexto">
          <a:extLst>
            <a:ext uri="{FF2B5EF4-FFF2-40B4-BE49-F238E27FC236}">
              <a16:creationId xmlns="" xmlns:a16="http://schemas.microsoft.com/office/drawing/2014/main" id="{07C07F62-8ADA-424B-B9D8-02D2A26270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7" name="147 CuadroTexto">
          <a:extLst>
            <a:ext uri="{FF2B5EF4-FFF2-40B4-BE49-F238E27FC236}">
              <a16:creationId xmlns="" xmlns:a16="http://schemas.microsoft.com/office/drawing/2014/main" id="{58111991-7204-4509-AD01-DBBF36BA2E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8" name="148 CuadroTexto">
          <a:extLst>
            <a:ext uri="{FF2B5EF4-FFF2-40B4-BE49-F238E27FC236}">
              <a16:creationId xmlns="" xmlns:a16="http://schemas.microsoft.com/office/drawing/2014/main" id="{C7694CC8-2921-4C8C-9D0E-6BAA3691689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59" name="149 CuadroTexto">
          <a:extLst>
            <a:ext uri="{FF2B5EF4-FFF2-40B4-BE49-F238E27FC236}">
              <a16:creationId xmlns="" xmlns:a16="http://schemas.microsoft.com/office/drawing/2014/main" id="{7C735363-0A43-4021-A2D6-50C38819F08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0" name="150 CuadroTexto">
          <a:extLst>
            <a:ext uri="{FF2B5EF4-FFF2-40B4-BE49-F238E27FC236}">
              <a16:creationId xmlns="" xmlns:a16="http://schemas.microsoft.com/office/drawing/2014/main" id="{21164615-39CF-498E-A750-273278C44A4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1" name="151 CuadroTexto">
          <a:extLst>
            <a:ext uri="{FF2B5EF4-FFF2-40B4-BE49-F238E27FC236}">
              <a16:creationId xmlns="" xmlns:a16="http://schemas.microsoft.com/office/drawing/2014/main" id="{85394661-633F-4558-BFD5-3CC7BE713B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2" name="152 CuadroTexto">
          <a:extLst>
            <a:ext uri="{FF2B5EF4-FFF2-40B4-BE49-F238E27FC236}">
              <a16:creationId xmlns="" xmlns:a16="http://schemas.microsoft.com/office/drawing/2014/main" id="{5C27EB4E-AAAD-48DD-A8F4-562F0E2607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3" name="153 CuadroTexto">
          <a:extLst>
            <a:ext uri="{FF2B5EF4-FFF2-40B4-BE49-F238E27FC236}">
              <a16:creationId xmlns="" xmlns:a16="http://schemas.microsoft.com/office/drawing/2014/main" id="{0C64E18F-1AF0-4274-B115-447C6A22A78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4" name="154 CuadroTexto">
          <a:extLst>
            <a:ext uri="{FF2B5EF4-FFF2-40B4-BE49-F238E27FC236}">
              <a16:creationId xmlns="" xmlns:a16="http://schemas.microsoft.com/office/drawing/2014/main" id="{0828540B-8D21-40A4-8FFB-A737A073BDD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5" name="155 CuadroTexto">
          <a:extLst>
            <a:ext uri="{FF2B5EF4-FFF2-40B4-BE49-F238E27FC236}">
              <a16:creationId xmlns="" xmlns:a16="http://schemas.microsoft.com/office/drawing/2014/main" id="{87FFCA2A-D5F9-4E96-B9C2-2A73579B50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6" name="156 CuadroTexto">
          <a:extLst>
            <a:ext uri="{FF2B5EF4-FFF2-40B4-BE49-F238E27FC236}">
              <a16:creationId xmlns="" xmlns:a16="http://schemas.microsoft.com/office/drawing/2014/main" id="{FB785DD0-AE09-4320-89DC-ED93CE7148D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7" name="157 CuadroTexto">
          <a:extLst>
            <a:ext uri="{FF2B5EF4-FFF2-40B4-BE49-F238E27FC236}">
              <a16:creationId xmlns="" xmlns:a16="http://schemas.microsoft.com/office/drawing/2014/main" id="{8AF38B07-DB7D-4DA2-9C30-4F7D2E0AF74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8" name="158 CuadroTexto">
          <a:extLst>
            <a:ext uri="{FF2B5EF4-FFF2-40B4-BE49-F238E27FC236}">
              <a16:creationId xmlns="" xmlns:a16="http://schemas.microsoft.com/office/drawing/2014/main" id="{C7B5410A-D640-466F-B198-13F191771F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69" name="159 CuadroTexto">
          <a:extLst>
            <a:ext uri="{FF2B5EF4-FFF2-40B4-BE49-F238E27FC236}">
              <a16:creationId xmlns="" xmlns:a16="http://schemas.microsoft.com/office/drawing/2014/main" id="{217FEC14-84BD-44FD-9338-37DFEAB8377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0" name="160 CuadroTexto">
          <a:extLst>
            <a:ext uri="{FF2B5EF4-FFF2-40B4-BE49-F238E27FC236}">
              <a16:creationId xmlns="" xmlns:a16="http://schemas.microsoft.com/office/drawing/2014/main" id="{A28AE8A7-F897-4BB7-A5C5-ADA1A0B6F7F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1" name="161 CuadroTexto">
          <a:extLst>
            <a:ext uri="{FF2B5EF4-FFF2-40B4-BE49-F238E27FC236}">
              <a16:creationId xmlns="" xmlns:a16="http://schemas.microsoft.com/office/drawing/2014/main" id="{AA29B39C-22D9-43E5-BAE6-54DF163BE1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2" name="162 CuadroTexto">
          <a:extLst>
            <a:ext uri="{FF2B5EF4-FFF2-40B4-BE49-F238E27FC236}">
              <a16:creationId xmlns="" xmlns:a16="http://schemas.microsoft.com/office/drawing/2014/main" id="{C8406D3D-D0BE-420A-8E96-AB312528D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3" name="163 CuadroTexto">
          <a:extLst>
            <a:ext uri="{FF2B5EF4-FFF2-40B4-BE49-F238E27FC236}">
              <a16:creationId xmlns="" xmlns:a16="http://schemas.microsoft.com/office/drawing/2014/main" id="{510FB34C-AFCD-49A1-9B7A-51FA32891E8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4" name="164 CuadroTexto">
          <a:extLst>
            <a:ext uri="{FF2B5EF4-FFF2-40B4-BE49-F238E27FC236}">
              <a16:creationId xmlns="" xmlns:a16="http://schemas.microsoft.com/office/drawing/2014/main" id="{0810A924-2B85-4BE8-99F6-D204E67518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5" name="165 CuadroTexto">
          <a:extLst>
            <a:ext uri="{FF2B5EF4-FFF2-40B4-BE49-F238E27FC236}">
              <a16:creationId xmlns="" xmlns:a16="http://schemas.microsoft.com/office/drawing/2014/main" id="{8BE6B6A1-572B-4A00-B87D-DA9D84A1C7C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6" name="166 CuadroTexto">
          <a:extLst>
            <a:ext uri="{FF2B5EF4-FFF2-40B4-BE49-F238E27FC236}">
              <a16:creationId xmlns="" xmlns:a16="http://schemas.microsoft.com/office/drawing/2014/main" id="{E5D36D31-D074-4D68-A16B-765EFDD95E5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7" name="167 CuadroTexto">
          <a:extLst>
            <a:ext uri="{FF2B5EF4-FFF2-40B4-BE49-F238E27FC236}">
              <a16:creationId xmlns="" xmlns:a16="http://schemas.microsoft.com/office/drawing/2014/main" id="{DDBEDB58-8E37-4416-9A16-4CDB27421CC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8" name="168 CuadroTexto">
          <a:extLst>
            <a:ext uri="{FF2B5EF4-FFF2-40B4-BE49-F238E27FC236}">
              <a16:creationId xmlns="" xmlns:a16="http://schemas.microsoft.com/office/drawing/2014/main" id="{EB3BE63E-DC5C-4218-B38A-2128AD26A3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79" name="169 CuadroTexto">
          <a:extLst>
            <a:ext uri="{FF2B5EF4-FFF2-40B4-BE49-F238E27FC236}">
              <a16:creationId xmlns="" xmlns:a16="http://schemas.microsoft.com/office/drawing/2014/main" id="{150E3AAD-4475-4F3A-AE33-97AA7E15BE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0" name="170 CuadroTexto">
          <a:extLst>
            <a:ext uri="{FF2B5EF4-FFF2-40B4-BE49-F238E27FC236}">
              <a16:creationId xmlns="" xmlns:a16="http://schemas.microsoft.com/office/drawing/2014/main" id="{0F6E9C11-F606-445A-BA9F-B5EBD5792A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1" name="171 CuadroTexto">
          <a:extLst>
            <a:ext uri="{FF2B5EF4-FFF2-40B4-BE49-F238E27FC236}">
              <a16:creationId xmlns="" xmlns:a16="http://schemas.microsoft.com/office/drawing/2014/main" id="{F43D5E6C-58CD-439F-9E76-5437F835FD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2" name="172 CuadroTexto">
          <a:extLst>
            <a:ext uri="{FF2B5EF4-FFF2-40B4-BE49-F238E27FC236}">
              <a16:creationId xmlns="" xmlns:a16="http://schemas.microsoft.com/office/drawing/2014/main" id="{DD0E2727-FD88-4429-A720-5CDDAD11FD9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3" name="173 CuadroTexto">
          <a:extLst>
            <a:ext uri="{FF2B5EF4-FFF2-40B4-BE49-F238E27FC236}">
              <a16:creationId xmlns="" xmlns:a16="http://schemas.microsoft.com/office/drawing/2014/main" id="{8ED504BC-D59B-47BE-A90C-37A6E0FDA70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4" name="174 CuadroTexto">
          <a:extLst>
            <a:ext uri="{FF2B5EF4-FFF2-40B4-BE49-F238E27FC236}">
              <a16:creationId xmlns="" xmlns:a16="http://schemas.microsoft.com/office/drawing/2014/main" id="{B65CFF5B-49B7-4EA9-A4E5-76155D7B196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5" name="175 CuadroTexto">
          <a:extLst>
            <a:ext uri="{FF2B5EF4-FFF2-40B4-BE49-F238E27FC236}">
              <a16:creationId xmlns="" xmlns:a16="http://schemas.microsoft.com/office/drawing/2014/main" id="{AC51A357-5CAB-49BC-9D8B-C7C24075DD2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6" name="176 CuadroTexto">
          <a:extLst>
            <a:ext uri="{FF2B5EF4-FFF2-40B4-BE49-F238E27FC236}">
              <a16:creationId xmlns="" xmlns:a16="http://schemas.microsoft.com/office/drawing/2014/main" id="{E2C39701-93C7-49B5-B482-E652136926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7" name="177 CuadroTexto">
          <a:extLst>
            <a:ext uri="{FF2B5EF4-FFF2-40B4-BE49-F238E27FC236}">
              <a16:creationId xmlns="" xmlns:a16="http://schemas.microsoft.com/office/drawing/2014/main" id="{CEF9C01D-B5D7-4D57-B562-7A074D84FAA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8" name="178 CuadroTexto">
          <a:extLst>
            <a:ext uri="{FF2B5EF4-FFF2-40B4-BE49-F238E27FC236}">
              <a16:creationId xmlns="" xmlns:a16="http://schemas.microsoft.com/office/drawing/2014/main" id="{2968739D-86B2-4AF7-B2D0-9FABA2A8F9E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89" name="179 CuadroTexto">
          <a:extLst>
            <a:ext uri="{FF2B5EF4-FFF2-40B4-BE49-F238E27FC236}">
              <a16:creationId xmlns="" xmlns:a16="http://schemas.microsoft.com/office/drawing/2014/main" id="{B5C82762-4135-46F8-AAFD-F3DD1047D87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0" name="180 CuadroTexto">
          <a:extLst>
            <a:ext uri="{FF2B5EF4-FFF2-40B4-BE49-F238E27FC236}">
              <a16:creationId xmlns="" xmlns:a16="http://schemas.microsoft.com/office/drawing/2014/main" id="{0D6E4207-2CED-48B8-8073-C662BBF2F99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1" name="181 CuadroTexto">
          <a:extLst>
            <a:ext uri="{FF2B5EF4-FFF2-40B4-BE49-F238E27FC236}">
              <a16:creationId xmlns="" xmlns:a16="http://schemas.microsoft.com/office/drawing/2014/main" id="{7E27A0D9-5B73-4374-A6EE-6046D1F85C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2" name="182 CuadroTexto">
          <a:extLst>
            <a:ext uri="{FF2B5EF4-FFF2-40B4-BE49-F238E27FC236}">
              <a16:creationId xmlns="" xmlns:a16="http://schemas.microsoft.com/office/drawing/2014/main" id="{F53D647C-32F4-42A1-9EEE-1916963B07B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3" name="183 CuadroTexto">
          <a:extLst>
            <a:ext uri="{FF2B5EF4-FFF2-40B4-BE49-F238E27FC236}">
              <a16:creationId xmlns="" xmlns:a16="http://schemas.microsoft.com/office/drawing/2014/main" id="{E5C6371F-F3EE-4F9F-9F27-7788FBEB73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4" name="184 CuadroTexto">
          <a:extLst>
            <a:ext uri="{FF2B5EF4-FFF2-40B4-BE49-F238E27FC236}">
              <a16:creationId xmlns="" xmlns:a16="http://schemas.microsoft.com/office/drawing/2014/main" id="{B8527957-7DED-40F1-8CF7-9DD3D72896F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5" name="185 CuadroTexto">
          <a:extLst>
            <a:ext uri="{FF2B5EF4-FFF2-40B4-BE49-F238E27FC236}">
              <a16:creationId xmlns="" xmlns:a16="http://schemas.microsoft.com/office/drawing/2014/main" id="{8E7B8493-EEF2-42B9-9C2B-D03AE444C31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6" name="186 CuadroTexto">
          <a:extLst>
            <a:ext uri="{FF2B5EF4-FFF2-40B4-BE49-F238E27FC236}">
              <a16:creationId xmlns="" xmlns:a16="http://schemas.microsoft.com/office/drawing/2014/main" id="{BEEA0456-976B-400D-90E3-C874F6ECE6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7" name="187 CuadroTexto">
          <a:extLst>
            <a:ext uri="{FF2B5EF4-FFF2-40B4-BE49-F238E27FC236}">
              <a16:creationId xmlns="" xmlns:a16="http://schemas.microsoft.com/office/drawing/2014/main" id="{172BEEC7-FBA6-48D0-BC2A-77523141E68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8" name="188 CuadroTexto">
          <a:extLst>
            <a:ext uri="{FF2B5EF4-FFF2-40B4-BE49-F238E27FC236}">
              <a16:creationId xmlns="" xmlns:a16="http://schemas.microsoft.com/office/drawing/2014/main" id="{F67FEED1-1A90-468B-9094-18CA160348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599" name="189 CuadroTexto">
          <a:extLst>
            <a:ext uri="{FF2B5EF4-FFF2-40B4-BE49-F238E27FC236}">
              <a16:creationId xmlns="" xmlns:a16="http://schemas.microsoft.com/office/drawing/2014/main" id="{112821C9-A412-42C5-BD8C-3C1E2A773E1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0" name="190 CuadroTexto">
          <a:extLst>
            <a:ext uri="{FF2B5EF4-FFF2-40B4-BE49-F238E27FC236}">
              <a16:creationId xmlns="" xmlns:a16="http://schemas.microsoft.com/office/drawing/2014/main" id="{B031D5BE-B2FA-4C89-BD04-896A108654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1" name="191 CuadroTexto">
          <a:extLst>
            <a:ext uri="{FF2B5EF4-FFF2-40B4-BE49-F238E27FC236}">
              <a16:creationId xmlns="" xmlns:a16="http://schemas.microsoft.com/office/drawing/2014/main" id="{D4401B74-364A-40DD-BF44-26B61AA444A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2" name="192 CuadroTexto">
          <a:extLst>
            <a:ext uri="{FF2B5EF4-FFF2-40B4-BE49-F238E27FC236}">
              <a16:creationId xmlns="" xmlns:a16="http://schemas.microsoft.com/office/drawing/2014/main" id="{3F330DB8-D3A5-47C9-AE96-4BAA95F9BF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3" name="193 CuadroTexto">
          <a:extLst>
            <a:ext uri="{FF2B5EF4-FFF2-40B4-BE49-F238E27FC236}">
              <a16:creationId xmlns="" xmlns:a16="http://schemas.microsoft.com/office/drawing/2014/main" id="{77834333-EFF9-49EF-B386-B46FBF3D5F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4" name="194 CuadroTexto">
          <a:extLst>
            <a:ext uri="{FF2B5EF4-FFF2-40B4-BE49-F238E27FC236}">
              <a16:creationId xmlns="" xmlns:a16="http://schemas.microsoft.com/office/drawing/2014/main" id="{0A948ABE-9147-4E0E-AB3C-3184FAE95D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5" name="195 CuadroTexto">
          <a:extLst>
            <a:ext uri="{FF2B5EF4-FFF2-40B4-BE49-F238E27FC236}">
              <a16:creationId xmlns="" xmlns:a16="http://schemas.microsoft.com/office/drawing/2014/main" id="{28B211CD-119E-4F1A-8704-67271FD05BF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6" name="196 CuadroTexto">
          <a:extLst>
            <a:ext uri="{FF2B5EF4-FFF2-40B4-BE49-F238E27FC236}">
              <a16:creationId xmlns="" xmlns:a16="http://schemas.microsoft.com/office/drawing/2014/main" id="{73E4C31F-E33D-4BE3-8FBE-1AB0E9D2A63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7" name="197 CuadroTexto">
          <a:extLst>
            <a:ext uri="{FF2B5EF4-FFF2-40B4-BE49-F238E27FC236}">
              <a16:creationId xmlns="" xmlns:a16="http://schemas.microsoft.com/office/drawing/2014/main" id="{907CA41F-BF1F-472C-8645-4EB29633322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8" name="198 CuadroTexto">
          <a:extLst>
            <a:ext uri="{FF2B5EF4-FFF2-40B4-BE49-F238E27FC236}">
              <a16:creationId xmlns="" xmlns:a16="http://schemas.microsoft.com/office/drawing/2014/main" id="{51FF3509-92B9-446D-A41A-4EF4592937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09" name="199 CuadroTexto">
          <a:extLst>
            <a:ext uri="{FF2B5EF4-FFF2-40B4-BE49-F238E27FC236}">
              <a16:creationId xmlns="" xmlns:a16="http://schemas.microsoft.com/office/drawing/2014/main" id="{16BF580E-0E7F-42BD-8AC8-6EF3B2422C3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0" name="200 CuadroTexto">
          <a:extLst>
            <a:ext uri="{FF2B5EF4-FFF2-40B4-BE49-F238E27FC236}">
              <a16:creationId xmlns="" xmlns:a16="http://schemas.microsoft.com/office/drawing/2014/main" id="{832203C1-DC71-4FC4-B835-8873E75A897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1" name="201 CuadroTexto">
          <a:extLst>
            <a:ext uri="{FF2B5EF4-FFF2-40B4-BE49-F238E27FC236}">
              <a16:creationId xmlns="" xmlns:a16="http://schemas.microsoft.com/office/drawing/2014/main" id="{EDB19E19-9A58-4C25-8816-16AE06BC0BC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2" name="202 CuadroTexto">
          <a:extLst>
            <a:ext uri="{FF2B5EF4-FFF2-40B4-BE49-F238E27FC236}">
              <a16:creationId xmlns="" xmlns:a16="http://schemas.microsoft.com/office/drawing/2014/main" id="{AB6107B3-A6D2-4804-918F-B221F72C9B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3" name="203 CuadroTexto">
          <a:extLst>
            <a:ext uri="{FF2B5EF4-FFF2-40B4-BE49-F238E27FC236}">
              <a16:creationId xmlns="" xmlns:a16="http://schemas.microsoft.com/office/drawing/2014/main" id="{2C6EE5DC-AA4D-4A5E-8650-E7F8920643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4" name="204 CuadroTexto">
          <a:extLst>
            <a:ext uri="{FF2B5EF4-FFF2-40B4-BE49-F238E27FC236}">
              <a16:creationId xmlns="" xmlns:a16="http://schemas.microsoft.com/office/drawing/2014/main" id="{B0AB6FEC-19B4-4626-9B8C-18F238309C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5" name="205 CuadroTexto">
          <a:extLst>
            <a:ext uri="{FF2B5EF4-FFF2-40B4-BE49-F238E27FC236}">
              <a16:creationId xmlns="" xmlns:a16="http://schemas.microsoft.com/office/drawing/2014/main" id="{346D1B94-C3D2-4523-B298-688F9CDD620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6" name="206 CuadroTexto">
          <a:extLst>
            <a:ext uri="{FF2B5EF4-FFF2-40B4-BE49-F238E27FC236}">
              <a16:creationId xmlns="" xmlns:a16="http://schemas.microsoft.com/office/drawing/2014/main" id="{56E22742-3A38-4693-AA51-2136AA1029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7" name="207 CuadroTexto">
          <a:extLst>
            <a:ext uri="{FF2B5EF4-FFF2-40B4-BE49-F238E27FC236}">
              <a16:creationId xmlns="" xmlns:a16="http://schemas.microsoft.com/office/drawing/2014/main" id="{7F1BC5A7-5499-4563-9F77-76245E4B8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8" name="208 CuadroTexto">
          <a:extLst>
            <a:ext uri="{FF2B5EF4-FFF2-40B4-BE49-F238E27FC236}">
              <a16:creationId xmlns="" xmlns:a16="http://schemas.microsoft.com/office/drawing/2014/main" id="{545DC321-53C9-486A-B69D-1AB1D5809AF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19" name="209 CuadroTexto">
          <a:extLst>
            <a:ext uri="{FF2B5EF4-FFF2-40B4-BE49-F238E27FC236}">
              <a16:creationId xmlns="" xmlns:a16="http://schemas.microsoft.com/office/drawing/2014/main" id="{B12FD283-05F9-4610-BFA4-3D09D58CA6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75</xdr:row>
      <xdr:rowOff>0</xdr:rowOff>
    </xdr:from>
    <xdr:ext cx="184731" cy="264560"/>
    <xdr:sp macro="" textlink="">
      <xdr:nvSpPr>
        <xdr:cNvPr id="4620" name="210 CuadroTexto">
          <a:extLst>
            <a:ext uri="{FF2B5EF4-FFF2-40B4-BE49-F238E27FC236}">
              <a16:creationId xmlns="" xmlns:a16="http://schemas.microsoft.com/office/drawing/2014/main" id="{546EE63D-2209-4A08-860B-C3AF574354E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92.9\Ruta%20de%20la%20Calidad\Users\BIBI\Downloads\Copia%20de%20FOR-GI-04-01%20Solicitud%20ACP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shirleyestrada\Downloads\FOR-GI-04-01%20Solicitud%20ACPM%20Auditoria%20Exte%20rna%20Operacio&#769;n%20actual%20de%20las%20ma&#769;quinas%20con%20que%20cuenta%20la%20Unidad%20Administrativa%20Especial%20Cuerpo%20Oficial%20de%20Bomberos%20&#8211;%20UAECOB%20public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72.16.92.9\Ruta%20de%20la%20Calidad\Users\shirleyestrada\Downloads\FOR-GI-04-01%20Solicitud%20ACPM%20SGH%20(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armen%20Bonilla\Institucional%202020\PM-2020\Noviembre\FOR-GI-04-01%20Solicitud%20ACPM%20-%20SG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armen%20Bonilla\Institucional%202021\Sgto%20PM\INFORME%20ACCIONES%20SST%20aprob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IBI/Downloads/Copia%20de%20FOR-GI-04-01%20Solicitud%20ACP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Carmen%20Bonilla\Institucional%202020\Sgto_PM\Plan%20mejoramiento%20Contratacio&#769;n%20procesos%20pu&#769;bicos%201711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Carmen%20Bonilla\Institucional%202020\Sgto_PM\Paret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5C18AEF5\FOR-GI-04-01%20Solicitud%20ACPM%20Auditoria%20Exte%20rna%20Operacio&#769;n%20actual%20de%20las%20ma&#769;quinas%20con%20que%20cuenta%20la%20Unidad%20Administrativa%20Especial%20Cuerpo%20Oficial%20de%20Bomberos%20&#8211;%20UAECOB%20publica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72.16.92.9\Ruta%20de%20la%20Calidad\Users\mbonilla\Downloads\plan%20de%20mejoramiento%20Normogram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16.92.9\Ruta%20de%20la%20Calidad\Users\mbonilla\Downloads\Copia%20de%20FOR-GI-04-01%20Solicitud%20ACPM.xlsx_SO_PROPUESTO.%20AUTOEVALUACI&#211;N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row r="39">
          <cell r="A39">
            <v>0</v>
          </cell>
        </row>
        <row r="40">
          <cell r="A40">
            <v>0</v>
          </cell>
        </row>
        <row r="41">
          <cell r="A41">
            <v>0</v>
          </cell>
        </row>
        <row r="42">
          <cell r="A4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row r="39">
          <cell r="A39">
            <v>0</v>
          </cell>
        </row>
        <row r="40">
          <cell r="A40">
            <v>0</v>
          </cell>
        </row>
        <row r="41">
          <cell r="A41">
            <v>0</v>
          </cell>
        </row>
        <row r="42">
          <cell r="A4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row r="39">
          <cell r="A39">
            <v>0</v>
          </cell>
        </row>
        <row r="40">
          <cell r="A40">
            <v>0</v>
          </cell>
        </row>
        <row r="41">
          <cell r="A41">
            <v>0</v>
          </cell>
        </row>
        <row r="42">
          <cell r="A42">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row r="39">
          <cell r="A39">
            <v>0</v>
          </cell>
        </row>
        <row r="40">
          <cell r="A40">
            <v>0</v>
          </cell>
        </row>
        <row r="41">
          <cell r="A41">
            <v>0</v>
          </cell>
        </row>
        <row r="42">
          <cell r="A42">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84"/>
  <sheetViews>
    <sheetView tabSelected="1" zoomScale="160" zoomScaleNormal="160" workbookViewId="0">
      <pane ySplit="4" topLeftCell="A5" activePane="bottomLeft" state="frozen"/>
      <selection pane="bottomLeft" activeCell="D11" sqref="D11"/>
    </sheetView>
  </sheetViews>
  <sheetFormatPr baseColWidth="10" defaultRowHeight="15"/>
  <cols>
    <col min="1" max="1" width="6.42578125" style="3" customWidth="1"/>
    <col min="4" max="4" width="11.42578125" style="24"/>
    <col min="5" max="5" width="15" customWidth="1"/>
    <col min="8" max="8" width="11.42578125" customWidth="1"/>
    <col min="9" max="9" width="14.7109375" style="26" customWidth="1"/>
    <col min="10" max="10" width="15.140625" style="4" customWidth="1"/>
    <col min="11" max="11" width="13.85546875" customWidth="1"/>
    <col min="12" max="19" width="11.42578125" customWidth="1"/>
    <col min="20" max="20" width="14.42578125" customWidth="1"/>
    <col min="21" max="24" width="11.42578125" customWidth="1"/>
    <col min="25" max="25" width="9.42578125" customWidth="1"/>
    <col min="26" max="27" width="11.42578125" customWidth="1"/>
    <col min="28" max="28" width="11.42578125" style="1" customWidth="1"/>
    <col min="29" max="30" width="11.42578125" customWidth="1"/>
    <col min="31" max="31" width="11.42578125" style="70" customWidth="1"/>
    <col min="32" max="32" width="11.42578125" style="71" customWidth="1"/>
    <col min="33" max="35" width="11.42578125" style="26" customWidth="1"/>
    <col min="36" max="36" width="11.42578125" style="4" customWidth="1"/>
    <col min="37" max="37" width="11.42578125" style="76"/>
    <col min="38" max="38" width="11.42578125" style="70"/>
    <col min="42" max="42" width="37.140625" style="4" customWidth="1"/>
    <col min="43" max="47" width="11.42578125" style="4"/>
  </cols>
  <sheetData>
    <row r="1" spans="1:47" s="2" customFormat="1" ht="11.25">
      <c r="A1" s="105" t="s">
        <v>0</v>
      </c>
      <c r="B1" s="106"/>
      <c r="C1" s="106"/>
      <c r="D1" s="106"/>
      <c r="E1" s="106"/>
      <c r="F1" s="106"/>
      <c r="G1" s="106"/>
      <c r="H1" s="106"/>
      <c r="I1" s="107"/>
      <c r="J1" s="141" t="s">
        <v>1</v>
      </c>
      <c r="K1" s="142"/>
      <c r="L1" s="142"/>
      <c r="M1" s="142"/>
      <c r="N1" s="142"/>
      <c r="O1" s="142"/>
      <c r="P1" s="142"/>
      <c r="Q1" s="142"/>
      <c r="R1" s="142"/>
      <c r="S1" s="142"/>
      <c r="T1" s="142"/>
      <c r="U1" s="142"/>
      <c r="V1" s="142"/>
      <c r="W1" s="105" t="s">
        <v>2</v>
      </c>
      <c r="X1" s="106"/>
      <c r="Y1" s="106"/>
      <c r="Z1" s="106"/>
      <c r="AA1" s="106"/>
      <c r="AB1" s="106"/>
      <c r="AC1" s="106"/>
      <c r="AD1" s="107"/>
      <c r="AE1" s="138" t="s">
        <v>1089</v>
      </c>
      <c r="AF1" s="139"/>
      <c r="AG1" s="139"/>
      <c r="AH1" s="139"/>
      <c r="AI1" s="139"/>
      <c r="AJ1" s="139"/>
      <c r="AK1" s="139"/>
      <c r="AL1" s="140"/>
      <c r="AM1" s="114" t="s">
        <v>3</v>
      </c>
      <c r="AN1" s="115"/>
      <c r="AO1" s="115"/>
      <c r="AP1" s="116"/>
      <c r="AQ1" s="115"/>
      <c r="AR1" s="117"/>
      <c r="AS1" s="4"/>
      <c r="AT1" s="4"/>
      <c r="AU1" s="4"/>
    </row>
    <row r="2" spans="1:47" s="2" customFormat="1" ht="36" customHeight="1">
      <c r="A2" s="110" t="s">
        <v>4</v>
      </c>
      <c r="B2" s="112" t="s">
        <v>5</v>
      </c>
      <c r="C2" s="112" t="s">
        <v>6</v>
      </c>
      <c r="D2" s="112" t="s">
        <v>7</v>
      </c>
      <c r="E2" s="112" t="s">
        <v>8</v>
      </c>
      <c r="F2" s="112" t="s">
        <v>9</v>
      </c>
      <c r="G2" s="112" t="s">
        <v>10</v>
      </c>
      <c r="H2" s="112" t="s">
        <v>11</v>
      </c>
      <c r="I2" s="112" t="s">
        <v>12</v>
      </c>
      <c r="J2" s="143" t="s">
        <v>13</v>
      </c>
      <c r="K2" s="6" t="s">
        <v>14</v>
      </c>
      <c r="L2" s="7"/>
      <c r="M2" s="108" t="s">
        <v>15</v>
      </c>
      <c r="N2" s="108" t="s">
        <v>16</v>
      </c>
      <c r="O2" s="108" t="s">
        <v>17</v>
      </c>
      <c r="P2" s="108" t="s">
        <v>18</v>
      </c>
      <c r="Q2" s="108" t="s">
        <v>19</v>
      </c>
      <c r="R2" s="108" t="s">
        <v>20</v>
      </c>
      <c r="S2" s="108" t="s">
        <v>21</v>
      </c>
      <c r="T2" s="108" t="s">
        <v>22</v>
      </c>
      <c r="U2" s="108" t="s">
        <v>23</v>
      </c>
      <c r="V2" s="108" t="s">
        <v>24</v>
      </c>
      <c r="W2" s="118" t="s">
        <v>25</v>
      </c>
      <c r="X2" s="120" t="s">
        <v>26</v>
      </c>
      <c r="Y2" s="122" t="s">
        <v>27</v>
      </c>
      <c r="Z2" s="122" t="s">
        <v>28</v>
      </c>
      <c r="AA2" s="122" t="s">
        <v>29</v>
      </c>
      <c r="AB2" s="122" t="s">
        <v>30</v>
      </c>
      <c r="AC2" s="122" t="s">
        <v>31</v>
      </c>
      <c r="AD2" s="126" t="s">
        <v>32</v>
      </c>
      <c r="AE2" s="128" t="s">
        <v>1090</v>
      </c>
      <c r="AF2" s="130" t="s">
        <v>1091</v>
      </c>
      <c r="AG2" s="124" t="s">
        <v>1092</v>
      </c>
      <c r="AH2" s="124" t="s">
        <v>1093</v>
      </c>
      <c r="AI2" s="124" t="s">
        <v>1094</v>
      </c>
      <c r="AJ2" s="124" t="s">
        <v>1095</v>
      </c>
      <c r="AK2" s="124" t="s">
        <v>1096</v>
      </c>
      <c r="AL2" s="145" t="s">
        <v>1097</v>
      </c>
      <c r="AM2" s="137" t="s">
        <v>33</v>
      </c>
      <c r="AN2" s="132" t="s">
        <v>34</v>
      </c>
      <c r="AO2" s="132" t="s">
        <v>35</v>
      </c>
      <c r="AP2" s="133" t="s">
        <v>36</v>
      </c>
      <c r="AQ2" s="134"/>
      <c r="AR2" s="9" t="s">
        <v>37</v>
      </c>
      <c r="AS2" s="4"/>
      <c r="AT2" s="4"/>
      <c r="AU2" s="4"/>
    </row>
    <row r="3" spans="1:47" s="2" customFormat="1" ht="33" customHeight="1">
      <c r="A3" s="111"/>
      <c r="B3" s="113"/>
      <c r="C3" s="113"/>
      <c r="D3" s="113"/>
      <c r="E3" s="113"/>
      <c r="F3" s="113"/>
      <c r="G3" s="113"/>
      <c r="H3" s="113"/>
      <c r="I3" s="113"/>
      <c r="J3" s="144"/>
      <c r="K3" s="23" t="s">
        <v>38</v>
      </c>
      <c r="L3" s="8" t="s">
        <v>39</v>
      </c>
      <c r="M3" s="109"/>
      <c r="N3" s="109"/>
      <c r="O3" s="109"/>
      <c r="P3" s="109"/>
      <c r="Q3" s="109"/>
      <c r="R3" s="109"/>
      <c r="S3" s="109"/>
      <c r="T3" s="109"/>
      <c r="U3" s="109"/>
      <c r="V3" s="109"/>
      <c r="W3" s="119"/>
      <c r="X3" s="121"/>
      <c r="Y3" s="123"/>
      <c r="Z3" s="123"/>
      <c r="AA3" s="123"/>
      <c r="AB3" s="123"/>
      <c r="AC3" s="123"/>
      <c r="AD3" s="127"/>
      <c r="AE3" s="129"/>
      <c r="AF3" s="131"/>
      <c r="AG3" s="125"/>
      <c r="AH3" s="125"/>
      <c r="AI3" s="125"/>
      <c r="AJ3" s="125"/>
      <c r="AK3" s="125"/>
      <c r="AL3" s="146"/>
      <c r="AM3" s="137"/>
      <c r="AN3" s="132"/>
      <c r="AO3" s="132"/>
      <c r="AP3" s="135"/>
      <c r="AQ3" s="136"/>
      <c r="AR3" s="9"/>
      <c r="AS3" s="4"/>
      <c r="AT3" s="4"/>
      <c r="AU3" s="4"/>
    </row>
    <row r="4" spans="1:47" s="2" customFormat="1" ht="54">
      <c r="A4" s="36" t="s">
        <v>40</v>
      </c>
      <c r="B4" s="37" t="s">
        <v>41</v>
      </c>
      <c r="C4" s="37" t="s">
        <v>42</v>
      </c>
      <c r="D4" s="37" t="s">
        <v>43</v>
      </c>
      <c r="E4" s="37" t="s">
        <v>44</v>
      </c>
      <c r="F4" s="37" t="s">
        <v>41</v>
      </c>
      <c r="G4" s="37" t="s">
        <v>45</v>
      </c>
      <c r="H4" s="37" t="s">
        <v>42</v>
      </c>
      <c r="I4" s="37" t="s">
        <v>46</v>
      </c>
      <c r="J4" s="38" t="s">
        <v>47</v>
      </c>
      <c r="K4" s="39" t="s">
        <v>48</v>
      </c>
      <c r="L4" s="40" t="s">
        <v>49</v>
      </c>
      <c r="M4" s="40" t="s">
        <v>42</v>
      </c>
      <c r="N4" s="40" t="s">
        <v>50</v>
      </c>
      <c r="O4" s="41" t="s">
        <v>42</v>
      </c>
      <c r="P4" s="40" t="s">
        <v>50</v>
      </c>
      <c r="Q4" s="40" t="s">
        <v>51</v>
      </c>
      <c r="R4" s="40" t="s">
        <v>52</v>
      </c>
      <c r="S4" s="40" t="s">
        <v>42</v>
      </c>
      <c r="T4" s="40" t="s">
        <v>53</v>
      </c>
      <c r="U4" s="40" t="s">
        <v>41</v>
      </c>
      <c r="V4" s="40" t="s">
        <v>41</v>
      </c>
      <c r="W4" s="10" t="s">
        <v>41</v>
      </c>
      <c r="X4" s="11" t="s">
        <v>54</v>
      </c>
      <c r="Y4" s="11" t="s">
        <v>55</v>
      </c>
      <c r="Z4" s="11" t="s">
        <v>56</v>
      </c>
      <c r="AA4" s="11" t="s">
        <v>56</v>
      </c>
      <c r="AB4" s="11" t="s">
        <v>50</v>
      </c>
      <c r="AC4" s="11" t="s">
        <v>57</v>
      </c>
      <c r="AD4" s="12" t="s">
        <v>42</v>
      </c>
      <c r="AE4" s="77" t="s">
        <v>41</v>
      </c>
      <c r="AF4" s="78" t="s">
        <v>54</v>
      </c>
      <c r="AG4" s="78" t="s">
        <v>55</v>
      </c>
      <c r="AH4" s="78" t="s">
        <v>56</v>
      </c>
      <c r="AI4" s="78" t="s">
        <v>56</v>
      </c>
      <c r="AJ4" s="78" t="s">
        <v>50</v>
      </c>
      <c r="AK4" s="78" t="s">
        <v>57</v>
      </c>
      <c r="AL4" s="79" t="s">
        <v>42</v>
      </c>
      <c r="AM4" s="13" t="s">
        <v>58</v>
      </c>
      <c r="AN4" s="14" t="s">
        <v>42</v>
      </c>
      <c r="AO4" s="14" t="s">
        <v>42</v>
      </c>
      <c r="AP4" s="14" t="s">
        <v>59</v>
      </c>
      <c r="AQ4" s="14" t="s">
        <v>42</v>
      </c>
      <c r="AR4" s="15" t="s">
        <v>60</v>
      </c>
      <c r="AS4" s="5"/>
      <c r="AT4" s="5"/>
      <c r="AU4" s="5"/>
    </row>
    <row r="5" spans="1:47" s="2" customFormat="1" ht="30" customHeight="1">
      <c r="A5" s="49">
        <v>338</v>
      </c>
      <c r="B5" s="33">
        <v>43082</v>
      </c>
      <c r="C5" s="35" t="s">
        <v>61</v>
      </c>
      <c r="D5" s="17"/>
      <c r="E5" s="45" t="s">
        <v>62</v>
      </c>
      <c r="F5" s="33">
        <v>43082</v>
      </c>
      <c r="G5" s="42" t="s">
        <v>63</v>
      </c>
      <c r="H5" s="34" t="s">
        <v>64</v>
      </c>
      <c r="I5" s="20" t="s">
        <v>778</v>
      </c>
      <c r="J5" s="25" t="s">
        <v>65</v>
      </c>
      <c r="K5" s="25" t="s">
        <v>66</v>
      </c>
      <c r="L5" s="42">
        <v>6</v>
      </c>
      <c r="M5" s="17" t="s">
        <v>67</v>
      </c>
      <c r="N5" s="25" t="s">
        <v>68</v>
      </c>
      <c r="O5" s="25" t="s">
        <v>64</v>
      </c>
      <c r="P5" s="25" t="s">
        <v>68</v>
      </c>
      <c r="Q5" s="25" t="s">
        <v>69</v>
      </c>
      <c r="R5" s="25" t="s">
        <v>70</v>
      </c>
      <c r="S5" s="43">
        <v>1</v>
      </c>
      <c r="T5" s="25" t="s">
        <v>71</v>
      </c>
      <c r="U5" s="44">
        <v>43101</v>
      </c>
      <c r="V5" s="44">
        <v>43444</v>
      </c>
      <c r="W5" s="50">
        <v>44179</v>
      </c>
      <c r="X5" s="51" t="s">
        <v>900</v>
      </c>
      <c r="Y5" s="61">
        <v>5.05</v>
      </c>
      <c r="Z5" s="62">
        <f t="shared" ref="Z5:Z50" si="0">IF(Y5="","",IF(OR($L5=0,$L5="",W5=""),"",Y5/$L5))</f>
        <v>0.84166666666666667</v>
      </c>
      <c r="AA5" s="63">
        <f t="shared" ref="AA5:AA56" si="1">IF(OR($S5="",Z5=""),"",IF(OR($S5=0,Z5=0),0,IF((Z5*100%)/$S5&gt;100%,100%,(Z5*100%)/$S5)))</f>
        <v>0.84166666666666667</v>
      </c>
      <c r="AB5" s="22" t="str">
        <f t="shared" ref="AB5:AB56" si="2">IF(Y5="","",IF(W5="","FALTA FECHA SEGUIMIENTO",IF(W5&gt;$V5,IF(AA5=100%,"OK","ROJO"),IF(AA5&lt;ROUND(DAYS360($U5,W5,FALSE),0)/ROUND(DAYS360($U5,$V5,FALSE),-1),"ROJO",IF(AA5=100%,"OK","AMARILLO")))))</f>
        <v>ROJO</v>
      </c>
      <c r="AC5" s="51" t="s">
        <v>901</v>
      </c>
      <c r="AD5" s="66" t="s">
        <v>72</v>
      </c>
      <c r="AE5" s="80">
        <v>44228</v>
      </c>
      <c r="AF5" s="81" t="s">
        <v>1101</v>
      </c>
      <c r="AG5" s="43">
        <v>5.0999999999999996</v>
      </c>
      <c r="AH5" s="62">
        <f t="shared" ref="AH5" si="3">IF(AG5="","",IF(OR($L5=0,$L5="",AE5=""),"",AG5/$L5))</f>
        <v>0.85</v>
      </c>
      <c r="AI5" s="63">
        <f t="shared" ref="AI5:AI45" si="4">IF(OR($S5="",AH5=""),"",IF(OR($S5=0,AH5=0),0,IF((AH5*100%)/$S5&gt;100%,100%,(AH5*100%)/$S5)))</f>
        <v>0.85</v>
      </c>
      <c r="AJ5" s="22" t="str">
        <f t="shared" ref="AJ5" si="5">IF(AG5="","",IF(AE5="","FALTA FECHA SEGUIMIENTO",IF(AE5&gt;$V5,IF(AI5=100%,"OK","ROJO"),IF(AI5&lt;ROUND(DAYS360($U5,AE5,FALSE),0)/ROUND(DAYS360($U5,$V5,FALSE),-1),"ROJO",IF(AI5=100%,"OK","AMARILLO")))))</f>
        <v>ROJO</v>
      </c>
      <c r="AK5" s="81" t="s">
        <v>1102</v>
      </c>
      <c r="AL5" s="82" t="s">
        <v>1103</v>
      </c>
      <c r="AM5" s="16" t="s">
        <v>74</v>
      </c>
      <c r="AN5" s="17" t="s">
        <v>75</v>
      </c>
      <c r="AO5" s="18" t="s">
        <v>76</v>
      </c>
      <c r="AP5" s="27" t="s">
        <v>77</v>
      </c>
      <c r="AQ5" s="25" t="s">
        <v>78</v>
      </c>
      <c r="AR5" s="25" t="s">
        <v>79</v>
      </c>
      <c r="AS5" s="4"/>
      <c r="AT5" s="4"/>
      <c r="AU5" s="4"/>
    </row>
    <row r="6" spans="1:47" s="2" customFormat="1" ht="30" customHeight="1">
      <c r="A6" s="49">
        <v>330</v>
      </c>
      <c r="B6" s="33">
        <v>42758</v>
      </c>
      <c r="C6" s="35" t="s">
        <v>61</v>
      </c>
      <c r="D6" s="17" t="s">
        <v>80</v>
      </c>
      <c r="E6" s="34" t="s">
        <v>81</v>
      </c>
      <c r="F6" s="33">
        <v>42737</v>
      </c>
      <c r="G6" s="42">
        <v>4</v>
      </c>
      <c r="H6" s="34" t="s">
        <v>82</v>
      </c>
      <c r="I6" s="20" t="s">
        <v>83</v>
      </c>
      <c r="J6" s="25" t="s">
        <v>84</v>
      </c>
      <c r="K6" s="25" t="s">
        <v>85</v>
      </c>
      <c r="L6" s="42">
        <v>2</v>
      </c>
      <c r="M6" s="17" t="s">
        <v>67</v>
      </c>
      <c r="N6" s="25" t="s">
        <v>68</v>
      </c>
      <c r="O6" s="25" t="s">
        <v>86</v>
      </c>
      <c r="P6" s="25" t="s">
        <v>68</v>
      </c>
      <c r="Q6" s="25" t="s">
        <v>87</v>
      </c>
      <c r="R6" s="25" t="s">
        <v>88</v>
      </c>
      <c r="S6" s="43">
        <v>1</v>
      </c>
      <c r="T6" s="25" t="s">
        <v>89</v>
      </c>
      <c r="U6" s="44">
        <v>42738</v>
      </c>
      <c r="V6" s="44">
        <v>43099</v>
      </c>
      <c r="W6" s="50">
        <v>44180</v>
      </c>
      <c r="X6" s="51" t="s">
        <v>902</v>
      </c>
      <c r="Y6" s="61">
        <v>1.5</v>
      </c>
      <c r="Z6" s="62">
        <f t="shared" si="0"/>
        <v>0.75</v>
      </c>
      <c r="AA6" s="63">
        <f t="shared" si="1"/>
        <v>0.75</v>
      </c>
      <c r="AB6" s="22" t="str">
        <f t="shared" si="2"/>
        <v>ROJO</v>
      </c>
      <c r="AC6" s="51" t="s">
        <v>909</v>
      </c>
      <c r="AD6" s="66" t="s">
        <v>72</v>
      </c>
      <c r="AE6" s="50">
        <v>44273</v>
      </c>
      <c r="AF6" s="102" t="s">
        <v>1300</v>
      </c>
      <c r="AG6" s="61">
        <v>1.5</v>
      </c>
      <c r="AH6" s="62">
        <f t="shared" ref="AH6:AH46" si="6">IF(AG6="","",IF(OR($L6=0,$L6="",AE6=""),"",AG6/$L6))</f>
        <v>0.75</v>
      </c>
      <c r="AI6" s="63">
        <f t="shared" si="4"/>
        <v>0.75</v>
      </c>
      <c r="AJ6" s="22" t="str">
        <f t="shared" ref="AJ6:AJ46" si="7">IF(AG6="","",IF(AE6="","FALTA FECHA SEGUIMIENTO",IF(AE6&gt;$V6,IF(AI6=100%,"OK","ROJO"),IF(AI6&lt;ROUND(DAYS360($U6,AE6,FALSE),0)/ROUND(DAYS360($U6,$V6,FALSE),-1),"ROJO",IF(AI6=100%,"OK","AMARILLO")))))</f>
        <v>ROJO</v>
      </c>
      <c r="AK6" s="102" t="s">
        <v>1322</v>
      </c>
      <c r="AL6" s="66" t="s">
        <v>72</v>
      </c>
      <c r="AM6" s="16" t="s">
        <v>74</v>
      </c>
      <c r="AN6" s="17"/>
      <c r="AO6" s="18" t="s">
        <v>76</v>
      </c>
      <c r="AP6" s="19"/>
      <c r="AQ6" s="35"/>
      <c r="AR6" s="35"/>
      <c r="AS6" s="4"/>
      <c r="AT6" s="4"/>
      <c r="AU6" s="4"/>
    </row>
    <row r="7" spans="1:47" s="2" customFormat="1" ht="30" customHeight="1">
      <c r="A7" s="49">
        <v>340</v>
      </c>
      <c r="B7" s="33">
        <v>43251</v>
      </c>
      <c r="C7" s="35" t="s">
        <v>61</v>
      </c>
      <c r="D7" s="17"/>
      <c r="E7" s="45" t="s">
        <v>90</v>
      </c>
      <c r="F7" s="33">
        <v>43250</v>
      </c>
      <c r="G7" s="42" t="s">
        <v>91</v>
      </c>
      <c r="H7" s="34" t="s">
        <v>92</v>
      </c>
      <c r="I7" s="20" t="s">
        <v>93</v>
      </c>
      <c r="J7" s="25" t="s">
        <v>94</v>
      </c>
      <c r="K7" s="25" t="s">
        <v>95</v>
      </c>
      <c r="L7" s="42">
        <v>4</v>
      </c>
      <c r="M7" s="17" t="s">
        <v>67</v>
      </c>
      <c r="N7" s="25" t="s">
        <v>96</v>
      </c>
      <c r="O7" s="25" t="s">
        <v>97</v>
      </c>
      <c r="P7" s="25" t="s">
        <v>98</v>
      </c>
      <c r="Q7" s="25" t="s">
        <v>69</v>
      </c>
      <c r="R7" s="25" t="s">
        <v>99</v>
      </c>
      <c r="S7" s="43">
        <v>0.8</v>
      </c>
      <c r="T7" s="25" t="s">
        <v>100</v>
      </c>
      <c r="U7" s="44">
        <v>44006</v>
      </c>
      <c r="V7" s="44">
        <v>44196</v>
      </c>
      <c r="W7" s="64">
        <v>44179</v>
      </c>
      <c r="X7" s="65" t="s">
        <v>903</v>
      </c>
      <c r="Y7" s="66">
        <v>4</v>
      </c>
      <c r="Z7" s="62">
        <f t="shared" si="0"/>
        <v>1</v>
      </c>
      <c r="AA7" s="63">
        <f t="shared" si="1"/>
        <v>1</v>
      </c>
      <c r="AB7" s="22" t="str">
        <f t="shared" si="2"/>
        <v>OK</v>
      </c>
      <c r="AC7" s="51" t="s">
        <v>910</v>
      </c>
      <c r="AD7" s="66" t="s">
        <v>101</v>
      </c>
      <c r="AE7" s="83">
        <v>44222</v>
      </c>
      <c r="AF7" s="84" t="s">
        <v>1101</v>
      </c>
      <c r="AG7" s="85">
        <v>4</v>
      </c>
      <c r="AH7" s="62">
        <f t="shared" si="6"/>
        <v>1</v>
      </c>
      <c r="AI7" s="63">
        <f t="shared" si="4"/>
        <v>1</v>
      </c>
      <c r="AJ7" s="22" t="str">
        <f t="shared" si="7"/>
        <v>OK</v>
      </c>
      <c r="AK7" s="81" t="s">
        <v>1104</v>
      </c>
      <c r="AL7" s="82" t="s">
        <v>1103</v>
      </c>
      <c r="AM7" s="16" t="s">
        <v>74</v>
      </c>
      <c r="AN7" s="17" t="s">
        <v>102</v>
      </c>
      <c r="AO7" s="18" t="s">
        <v>76</v>
      </c>
      <c r="AP7" s="27" t="s">
        <v>77</v>
      </c>
      <c r="AQ7" s="25"/>
      <c r="AR7" s="25"/>
      <c r="AS7" s="4"/>
      <c r="AT7" s="4"/>
      <c r="AU7" s="4"/>
    </row>
    <row r="8" spans="1:47" s="2" customFormat="1" ht="30" customHeight="1">
      <c r="A8" s="49">
        <v>345</v>
      </c>
      <c r="B8" s="33">
        <v>43378</v>
      </c>
      <c r="C8" s="35" t="s">
        <v>61</v>
      </c>
      <c r="D8" s="17"/>
      <c r="E8" s="45" t="s">
        <v>109</v>
      </c>
      <c r="F8" s="33">
        <v>43378</v>
      </c>
      <c r="G8" s="42" t="s">
        <v>110</v>
      </c>
      <c r="H8" s="34" t="s">
        <v>82</v>
      </c>
      <c r="I8" s="20" t="s">
        <v>111</v>
      </c>
      <c r="J8" s="25" t="s">
        <v>112</v>
      </c>
      <c r="K8" s="25" t="s">
        <v>113</v>
      </c>
      <c r="L8" s="42">
        <v>2</v>
      </c>
      <c r="M8" s="17" t="s">
        <v>67</v>
      </c>
      <c r="N8" s="25" t="s">
        <v>68</v>
      </c>
      <c r="O8" s="25" t="s">
        <v>82</v>
      </c>
      <c r="P8" s="25" t="s">
        <v>68</v>
      </c>
      <c r="Q8" s="25" t="s">
        <v>69</v>
      </c>
      <c r="R8" s="25" t="s">
        <v>114</v>
      </c>
      <c r="S8" s="43">
        <v>1</v>
      </c>
      <c r="T8" s="25" t="s">
        <v>115</v>
      </c>
      <c r="U8" s="44">
        <v>43395</v>
      </c>
      <c r="V8" s="44">
        <v>43742</v>
      </c>
      <c r="W8" s="50">
        <v>44035</v>
      </c>
      <c r="X8" s="51" t="s">
        <v>116</v>
      </c>
      <c r="Y8" s="61">
        <v>2</v>
      </c>
      <c r="Z8" s="62">
        <f t="shared" si="0"/>
        <v>1</v>
      </c>
      <c r="AA8" s="63">
        <f t="shared" si="1"/>
        <v>1</v>
      </c>
      <c r="AB8" s="22" t="str">
        <f t="shared" si="2"/>
        <v>OK</v>
      </c>
      <c r="AC8" s="51" t="s">
        <v>760</v>
      </c>
      <c r="AD8" s="66" t="s">
        <v>72</v>
      </c>
      <c r="AE8" s="80">
        <v>44228</v>
      </c>
      <c r="AF8" s="81" t="s">
        <v>1101</v>
      </c>
      <c r="AG8" s="43">
        <v>2</v>
      </c>
      <c r="AH8" s="62">
        <f t="shared" si="6"/>
        <v>1</v>
      </c>
      <c r="AI8" s="63">
        <f t="shared" si="4"/>
        <v>1</v>
      </c>
      <c r="AJ8" s="22" t="str">
        <f t="shared" si="7"/>
        <v>OK</v>
      </c>
      <c r="AK8" s="81" t="s">
        <v>1102</v>
      </c>
      <c r="AL8" s="82" t="s">
        <v>1103</v>
      </c>
      <c r="AM8" s="16" t="s">
        <v>108</v>
      </c>
      <c r="AN8" s="17" t="s">
        <v>75</v>
      </c>
      <c r="AO8" s="18" t="s">
        <v>76</v>
      </c>
      <c r="AP8" s="20" t="s">
        <v>117</v>
      </c>
      <c r="AQ8" s="25"/>
      <c r="AR8" s="25"/>
      <c r="AS8" s="4"/>
      <c r="AT8" s="4"/>
      <c r="AU8" s="4"/>
    </row>
    <row r="9" spans="1:47" s="2" customFormat="1" ht="30" customHeight="1">
      <c r="A9" s="49">
        <v>345</v>
      </c>
      <c r="B9" s="33">
        <v>43378</v>
      </c>
      <c r="C9" s="35" t="s">
        <v>61</v>
      </c>
      <c r="D9" s="17"/>
      <c r="E9" s="45" t="s">
        <v>109</v>
      </c>
      <c r="F9" s="33">
        <v>43378</v>
      </c>
      <c r="G9" s="42" t="s">
        <v>110</v>
      </c>
      <c r="H9" s="34" t="s">
        <v>82</v>
      </c>
      <c r="I9" s="20" t="s">
        <v>111</v>
      </c>
      <c r="J9" s="25" t="s">
        <v>112</v>
      </c>
      <c r="K9" s="25" t="s">
        <v>118</v>
      </c>
      <c r="L9" s="42">
        <v>1</v>
      </c>
      <c r="M9" s="17" t="s">
        <v>67</v>
      </c>
      <c r="N9" s="25" t="s">
        <v>68</v>
      </c>
      <c r="O9" s="25" t="s">
        <v>82</v>
      </c>
      <c r="P9" s="25" t="s">
        <v>68</v>
      </c>
      <c r="Q9" s="25" t="s">
        <v>69</v>
      </c>
      <c r="R9" s="25" t="s">
        <v>119</v>
      </c>
      <c r="S9" s="43">
        <v>1</v>
      </c>
      <c r="T9" s="25" t="s">
        <v>120</v>
      </c>
      <c r="U9" s="44">
        <v>43395</v>
      </c>
      <c r="V9" s="44">
        <v>43742</v>
      </c>
      <c r="W9" s="50">
        <v>44180</v>
      </c>
      <c r="X9" s="51" t="s">
        <v>904</v>
      </c>
      <c r="Y9" s="61">
        <v>0.5</v>
      </c>
      <c r="Z9" s="62">
        <f t="shared" si="0"/>
        <v>0.5</v>
      </c>
      <c r="AA9" s="63">
        <f t="shared" si="1"/>
        <v>0.5</v>
      </c>
      <c r="AB9" s="22" t="str">
        <f t="shared" si="2"/>
        <v>ROJO</v>
      </c>
      <c r="AC9" s="51" t="s">
        <v>912</v>
      </c>
      <c r="AD9" s="66" t="s">
        <v>72</v>
      </c>
      <c r="AE9" s="80">
        <v>44228</v>
      </c>
      <c r="AF9" s="81" t="s">
        <v>1101</v>
      </c>
      <c r="AG9" s="43">
        <v>0.5</v>
      </c>
      <c r="AH9" s="62">
        <f t="shared" si="6"/>
        <v>0.5</v>
      </c>
      <c r="AI9" s="63">
        <f t="shared" si="4"/>
        <v>0.5</v>
      </c>
      <c r="AJ9" s="22" t="str">
        <f t="shared" si="7"/>
        <v>ROJO</v>
      </c>
      <c r="AK9" s="81" t="s">
        <v>1105</v>
      </c>
      <c r="AL9" s="82" t="s">
        <v>1103</v>
      </c>
      <c r="AM9" s="16" t="s">
        <v>74</v>
      </c>
      <c r="AN9" s="17" t="s">
        <v>75</v>
      </c>
      <c r="AO9" s="18" t="s">
        <v>76</v>
      </c>
      <c r="AP9" s="20" t="s">
        <v>117</v>
      </c>
      <c r="AQ9" s="35"/>
      <c r="AR9" s="35"/>
      <c r="AS9" s="4"/>
      <c r="AT9" s="4"/>
      <c r="AU9" s="4"/>
    </row>
    <row r="10" spans="1:47" s="2" customFormat="1" ht="30" customHeight="1">
      <c r="A10" s="49">
        <v>345</v>
      </c>
      <c r="B10" s="33">
        <v>43378</v>
      </c>
      <c r="C10" s="35" t="s">
        <v>61</v>
      </c>
      <c r="D10" s="17"/>
      <c r="E10" s="45" t="s">
        <v>109</v>
      </c>
      <c r="F10" s="33">
        <v>43378</v>
      </c>
      <c r="G10" s="42" t="s">
        <v>110</v>
      </c>
      <c r="H10" s="34" t="s">
        <v>82</v>
      </c>
      <c r="I10" s="20" t="s">
        <v>111</v>
      </c>
      <c r="J10" s="25" t="s">
        <v>112</v>
      </c>
      <c r="K10" s="25" t="s">
        <v>121</v>
      </c>
      <c r="L10" s="42">
        <v>1</v>
      </c>
      <c r="M10" s="17" t="s">
        <v>67</v>
      </c>
      <c r="N10" s="25" t="s">
        <v>68</v>
      </c>
      <c r="O10" s="25" t="s">
        <v>82</v>
      </c>
      <c r="P10" s="25" t="s">
        <v>68</v>
      </c>
      <c r="Q10" s="25" t="s">
        <v>69</v>
      </c>
      <c r="R10" s="25" t="s">
        <v>122</v>
      </c>
      <c r="S10" s="43">
        <v>0.9</v>
      </c>
      <c r="T10" s="25" t="s">
        <v>123</v>
      </c>
      <c r="U10" s="44">
        <v>43395</v>
      </c>
      <c r="V10" s="44">
        <v>43742</v>
      </c>
      <c r="W10" s="50">
        <v>44180</v>
      </c>
      <c r="X10" s="51" t="s">
        <v>905</v>
      </c>
      <c r="Y10" s="61">
        <v>0.32500000000000001</v>
      </c>
      <c r="Z10" s="62">
        <f t="shared" si="0"/>
        <v>0.32500000000000001</v>
      </c>
      <c r="AA10" s="63">
        <f t="shared" si="1"/>
        <v>0.3611111111111111</v>
      </c>
      <c r="AB10" s="22" t="str">
        <f t="shared" si="2"/>
        <v>ROJO</v>
      </c>
      <c r="AC10" s="51" t="s">
        <v>913</v>
      </c>
      <c r="AD10" s="66" t="s">
        <v>72</v>
      </c>
      <c r="AE10" s="80">
        <v>44228</v>
      </c>
      <c r="AF10" s="81" t="s">
        <v>1101</v>
      </c>
      <c r="AG10" s="43">
        <v>0.3</v>
      </c>
      <c r="AH10" s="62">
        <f t="shared" si="6"/>
        <v>0.3</v>
      </c>
      <c r="AI10" s="63">
        <f t="shared" si="4"/>
        <v>0.33333333333333331</v>
      </c>
      <c r="AJ10" s="22" t="str">
        <f t="shared" si="7"/>
        <v>ROJO</v>
      </c>
      <c r="AK10" s="81" t="s">
        <v>1106</v>
      </c>
      <c r="AL10" s="82" t="s">
        <v>1103</v>
      </c>
      <c r="AM10" s="16" t="s">
        <v>74</v>
      </c>
      <c r="AN10" s="17" t="s">
        <v>75</v>
      </c>
      <c r="AO10" s="18" t="s">
        <v>76</v>
      </c>
      <c r="AP10" s="20" t="s">
        <v>117</v>
      </c>
      <c r="AQ10" s="35"/>
      <c r="AR10" s="35"/>
      <c r="AS10" s="4"/>
      <c r="AT10" s="4"/>
      <c r="AU10" s="4"/>
    </row>
    <row r="11" spans="1:47" s="2" customFormat="1" ht="30" customHeight="1">
      <c r="A11" s="49">
        <v>345</v>
      </c>
      <c r="B11" s="33">
        <v>43378</v>
      </c>
      <c r="C11" s="35" t="s">
        <v>61</v>
      </c>
      <c r="D11" s="17"/>
      <c r="E11" s="45" t="s">
        <v>109</v>
      </c>
      <c r="F11" s="33">
        <v>43378</v>
      </c>
      <c r="G11" s="42" t="s">
        <v>124</v>
      </c>
      <c r="H11" s="34" t="s">
        <v>82</v>
      </c>
      <c r="I11" s="20" t="s">
        <v>125</v>
      </c>
      <c r="J11" s="25" t="s">
        <v>126</v>
      </c>
      <c r="K11" s="25" t="s">
        <v>127</v>
      </c>
      <c r="L11" s="42">
        <v>2</v>
      </c>
      <c r="M11" s="17" t="s">
        <v>67</v>
      </c>
      <c r="N11" s="25" t="s">
        <v>68</v>
      </c>
      <c r="O11" s="25" t="s">
        <v>128</v>
      </c>
      <c r="P11" s="25" t="s">
        <v>68</v>
      </c>
      <c r="Q11" s="25" t="s">
        <v>69</v>
      </c>
      <c r="R11" s="25" t="s">
        <v>129</v>
      </c>
      <c r="S11" s="43">
        <v>0.8</v>
      </c>
      <c r="T11" s="25" t="s">
        <v>130</v>
      </c>
      <c r="U11" s="44">
        <v>43395</v>
      </c>
      <c r="V11" s="44">
        <v>43644</v>
      </c>
      <c r="W11" s="50">
        <v>44180</v>
      </c>
      <c r="X11" s="51" t="s">
        <v>906</v>
      </c>
      <c r="Y11" s="61">
        <v>1.23</v>
      </c>
      <c r="Z11" s="62">
        <f t="shared" si="0"/>
        <v>0.61499999999999999</v>
      </c>
      <c r="AA11" s="63">
        <f t="shared" si="1"/>
        <v>0.76874999999999993</v>
      </c>
      <c r="AB11" s="22" t="str">
        <f t="shared" si="2"/>
        <v>ROJO</v>
      </c>
      <c r="AC11" s="51" t="s">
        <v>914</v>
      </c>
      <c r="AD11" s="66" t="s">
        <v>72</v>
      </c>
      <c r="AE11" s="80">
        <v>44228</v>
      </c>
      <c r="AF11" s="81" t="s">
        <v>1101</v>
      </c>
      <c r="AG11" s="43">
        <v>1.2</v>
      </c>
      <c r="AH11" s="62">
        <f t="shared" si="6"/>
        <v>0.6</v>
      </c>
      <c r="AI11" s="63">
        <f t="shared" si="4"/>
        <v>0.74999999999999989</v>
      </c>
      <c r="AJ11" s="22" t="str">
        <f t="shared" si="7"/>
        <v>ROJO</v>
      </c>
      <c r="AK11" s="81" t="s">
        <v>1107</v>
      </c>
      <c r="AL11" s="82" t="s">
        <v>1103</v>
      </c>
      <c r="AM11" s="16" t="s">
        <v>74</v>
      </c>
      <c r="AN11" s="17" t="s">
        <v>75</v>
      </c>
      <c r="AO11" s="18" t="s">
        <v>76</v>
      </c>
      <c r="AP11" s="20" t="s">
        <v>117</v>
      </c>
      <c r="AQ11" s="35"/>
      <c r="AR11" s="35"/>
      <c r="AS11" s="4"/>
      <c r="AT11" s="4"/>
      <c r="AU11" s="4"/>
    </row>
    <row r="12" spans="1:47" s="2" customFormat="1" ht="30" customHeight="1">
      <c r="A12" s="49">
        <v>345</v>
      </c>
      <c r="B12" s="33">
        <v>43378</v>
      </c>
      <c r="C12" s="35" t="s">
        <v>61</v>
      </c>
      <c r="D12" s="17"/>
      <c r="E12" s="45" t="s">
        <v>109</v>
      </c>
      <c r="F12" s="33">
        <v>43378</v>
      </c>
      <c r="G12" s="42" t="s">
        <v>124</v>
      </c>
      <c r="H12" s="34" t="s">
        <v>82</v>
      </c>
      <c r="I12" s="20" t="s">
        <v>125</v>
      </c>
      <c r="J12" s="25" t="s">
        <v>126</v>
      </c>
      <c r="K12" s="25" t="s">
        <v>131</v>
      </c>
      <c r="L12" s="42">
        <v>2</v>
      </c>
      <c r="M12" s="17" t="s">
        <v>67</v>
      </c>
      <c r="N12" s="25" t="s">
        <v>68</v>
      </c>
      <c r="O12" s="25" t="s">
        <v>128</v>
      </c>
      <c r="P12" s="25" t="s">
        <v>68</v>
      </c>
      <c r="Q12" s="25" t="s">
        <v>69</v>
      </c>
      <c r="R12" s="25" t="s">
        <v>132</v>
      </c>
      <c r="S12" s="43">
        <v>1</v>
      </c>
      <c r="T12" s="25" t="s">
        <v>133</v>
      </c>
      <c r="U12" s="44">
        <v>43395</v>
      </c>
      <c r="V12" s="44">
        <v>43644</v>
      </c>
      <c r="W12" s="50">
        <v>44180</v>
      </c>
      <c r="X12" s="51" t="s">
        <v>902</v>
      </c>
      <c r="Y12" s="61">
        <v>0</v>
      </c>
      <c r="Z12" s="62">
        <f t="shared" si="0"/>
        <v>0</v>
      </c>
      <c r="AA12" s="63">
        <f t="shared" si="1"/>
        <v>0</v>
      </c>
      <c r="AB12" s="22" t="str">
        <f t="shared" si="2"/>
        <v>ROJO</v>
      </c>
      <c r="AC12" s="51" t="s">
        <v>915</v>
      </c>
      <c r="AD12" s="66" t="s">
        <v>72</v>
      </c>
      <c r="AE12" s="80">
        <v>44228</v>
      </c>
      <c r="AF12" s="81" t="s">
        <v>1101</v>
      </c>
      <c r="AG12" s="43">
        <v>0</v>
      </c>
      <c r="AH12" s="62">
        <f t="shared" si="6"/>
        <v>0</v>
      </c>
      <c r="AI12" s="63">
        <f t="shared" si="4"/>
        <v>0</v>
      </c>
      <c r="AJ12" s="22" t="str">
        <f t="shared" si="7"/>
        <v>ROJO</v>
      </c>
      <c r="AK12" s="81" t="s">
        <v>1108</v>
      </c>
      <c r="AL12" s="82" t="s">
        <v>1103</v>
      </c>
      <c r="AM12" s="16" t="s">
        <v>74</v>
      </c>
      <c r="AN12" s="17" t="s">
        <v>75</v>
      </c>
      <c r="AO12" s="18" t="s">
        <v>76</v>
      </c>
      <c r="AP12" s="20" t="s">
        <v>117</v>
      </c>
      <c r="AQ12" s="35"/>
      <c r="AR12" s="35"/>
      <c r="AS12" s="4"/>
      <c r="AT12" s="4"/>
      <c r="AU12" s="4"/>
    </row>
    <row r="13" spans="1:47" s="2" customFormat="1" ht="30" customHeight="1">
      <c r="A13" s="49">
        <v>347</v>
      </c>
      <c r="B13" s="33">
        <v>43439</v>
      </c>
      <c r="C13" s="35" t="s">
        <v>103</v>
      </c>
      <c r="D13" s="17"/>
      <c r="E13" s="34" t="s">
        <v>135</v>
      </c>
      <c r="F13" s="33">
        <v>43378</v>
      </c>
      <c r="G13" s="42">
        <v>1</v>
      </c>
      <c r="H13" s="34" t="s">
        <v>82</v>
      </c>
      <c r="I13" s="20" t="s">
        <v>136</v>
      </c>
      <c r="J13" s="25" t="s">
        <v>137</v>
      </c>
      <c r="K13" s="25" t="s">
        <v>138</v>
      </c>
      <c r="L13" s="42">
        <v>2</v>
      </c>
      <c r="M13" s="17" t="s">
        <v>67</v>
      </c>
      <c r="N13" s="25" t="s">
        <v>68</v>
      </c>
      <c r="O13" s="25" t="s">
        <v>139</v>
      </c>
      <c r="P13" s="25" t="s">
        <v>68</v>
      </c>
      <c r="Q13" s="25" t="s">
        <v>140</v>
      </c>
      <c r="R13" s="25" t="s">
        <v>141</v>
      </c>
      <c r="S13" s="43">
        <v>1</v>
      </c>
      <c r="T13" s="25" t="s">
        <v>142</v>
      </c>
      <c r="U13" s="44">
        <v>43390</v>
      </c>
      <c r="V13" s="44">
        <v>43615</v>
      </c>
      <c r="W13" s="50">
        <v>44180</v>
      </c>
      <c r="X13" s="51" t="s">
        <v>907</v>
      </c>
      <c r="Y13" s="61">
        <v>1.83</v>
      </c>
      <c r="Z13" s="62">
        <f t="shared" si="0"/>
        <v>0.91500000000000004</v>
      </c>
      <c r="AA13" s="63">
        <f t="shared" si="1"/>
        <v>0.91500000000000004</v>
      </c>
      <c r="AB13" s="22" t="str">
        <f t="shared" si="2"/>
        <v>ROJO</v>
      </c>
      <c r="AC13" s="51" t="s">
        <v>916</v>
      </c>
      <c r="AD13" s="66" t="s">
        <v>72</v>
      </c>
      <c r="AE13" s="50">
        <v>44273</v>
      </c>
      <c r="AF13" s="103" t="s">
        <v>1301</v>
      </c>
      <c r="AG13" s="61">
        <v>2</v>
      </c>
      <c r="AH13" s="62">
        <f t="shared" si="6"/>
        <v>1</v>
      </c>
      <c r="AI13" s="63">
        <f t="shared" si="4"/>
        <v>1</v>
      </c>
      <c r="AJ13" s="22" t="str">
        <f t="shared" si="7"/>
        <v>OK</v>
      </c>
      <c r="AK13" s="103" t="s">
        <v>1323</v>
      </c>
      <c r="AL13" s="66" t="s">
        <v>72</v>
      </c>
      <c r="AM13" s="16" t="s">
        <v>74</v>
      </c>
      <c r="AN13" s="17"/>
      <c r="AO13" s="18" t="s">
        <v>76</v>
      </c>
      <c r="AP13" s="19"/>
      <c r="AQ13" s="35"/>
      <c r="AR13" s="35"/>
      <c r="AS13" s="4"/>
      <c r="AT13" s="4"/>
      <c r="AU13" s="4"/>
    </row>
    <row r="14" spans="1:47" s="2" customFormat="1" ht="30" customHeight="1">
      <c r="A14" s="49">
        <v>347</v>
      </c>
      <c r="B14" s="33">
        <v>43439</v>
      </c>
      <c r="C14" s="35" t="s">
        <v>103</v>
      </c>
      <c r="D14" s="17"/>
      <c r="E14" s="34" t="s">
        <v>135</v>
      </c>
      <c r="F14" s="33">
        <v>43378</v>
      </c>
      <c r="G14" s="42" t="s">
        <v>143</v>
      </c>
      <c r="H14" s="34" t="s">
        <v>82</v>
      </c>
      <c r="I14" s="20" t="s">
        <v>144</v>
      </c>
      <c r="J14" s="25" t="s">
        <v>145</v>
      </c>
      <c r="K14" s="25" t="s">
        <v>146</v>
      </c>
      <c r="L14" s="42">
        <v>1</v>
      </c>
      <c r="M14" s="17" t="s">
        <v>67</v>
      </c>
      <c r="N14" s="25" t="s">
        <v>68</v>
      </c>
      <c r="O14" s="25" t="s">
        <v>139</v>
      </c>
      <c r="P14" s="25" t="s">
        <v>68</v>
      </c>
      <c r="Q14" s="25" t="s">
        <v>140</v>
      </c>
      <c r="R14" s="25" t="s">
        <v>147</v>
      </c>
      <c r="S14" s="43">
        <v>1</v>
      </c>
      <c r="T14" s="25" t="s">
        <v>148</v>
      </c>
      <c r="U14" s="44">
        <v>43390</v>
      </c>
      <c r="V14" s="44">
        <v>43646</v>
      </c>
      <c r="W14" s="50">
        <v>44180</v>
      </c>
      <c r="X14" s="51" t="s">
        <v>908</v>
      </c>
      <c r="Y14" s="61">
        <v>0.66</v>
      </c>
      <c r="Z14" s="62">
        <f t="shared" si="0"/>
        <v>0.66</v>
      </c>
      <c r="AA14" s="63">
        <f t="shared" si="1"/>
        <v>0.66</v>
      </c>
      <c r="AB14" s="22" t="str">
        <f t="shared" si="2"/>
        <v>ROJO</v>
      </c>
      <c r="AC14" s="51" t="s">
        <v>917</v>
      </c>
      <c r="AD14" s="66" t="s">
        <v>72</v>
      </c>
      <c r="AE14" s="50">
        <v>44273</v>
      </c>
      <c r="AF14" s="103" t="s">
        <v>1302</v>
      </c>
      <c r="AG14" s="61">
        <v>0.66</v>
      </c>
      <c r="AH14" s="62">
        <f t="shared" si="6"/>
        <v>0.66</v>
      </c>
      <c r="AI14" s="63">
        <f t="shared" si="4"/>
        <v>0.66</v>
      </c>
      <c r="AJ14" s="22" t="str">
        <f t="shared" si="7"/>
        <v>ROJO</v>
      </c>
      <c r="AK14" s="103" t="s">
        <v>1324</v>
      </c>
      <c r="AL14" s="66" t="s">
        <v>72</v>
      </c>
      <c r="AM14" s="16" t="s">
        <v>74</v>
      </c>
      <c r="AN14" s="17"/>
      <c r="AO14" s="18" t="s">
        <v>76</v>
      </c>
      <c r="AP14" s="19"/>
      <c r="AQ14" s="35"/>
      <c r="AR14" s="35"/>
      <c r="AS14" s="4"/>
      <c r="AT14" s="4"/>
      <c r="AU14" s="4"/>
    </row>
    <row r="15" spans="1:47" s="2" customFormat="1" ht="30" customHeight="1">
      <c r="A15" s="49">
        <v>348</v>
      </c>
      <c r="B15" s="33">
        <v>43446</v>
      </c>
      <c r="C15" s="35" t="s">
        <v>61</v>
      </c>
      <c r="D15" s="17" t="s">
        <v>149</v>
      </c>
      <c r="E15" s="45" t="s">
        <v>150</v>
      </c>
      <c r="F15" s="33">
        <v>43446</v>
      </c>
      <c r="G15" s="42" t="s">
        <v>151</v>
      </c>
      <c r="H15" s="34" t="s">
        <v>82</v>
      </c>
      <c r="I15" s="20" t="s">
        <v>152</v>
      </c>
      <c r="J15" s="25" t="s">
        <v>153</v>
      </c>
      <c r="K15" s="25" t="s">
        <v>154</v>
      </c>
      <c r="L15" s="42">
        <v>1</v>
      </c>
      <c r="M15" s="17" t="s">
        <v>107</v>
      </c>
      <c r="N15" s="25" t="s">
        <v>68</v>
      </c>
      <c r="O15" s="25" t="s">
        <v>139</v>
      </c>
      <c r="P15" s="25" t="s">
        <v>68</v>
      </c>
      <c r="Q15" s="25" t="s">
        <v>140</v>
      </c>
      <c r="R15" s="25" t="s">
        <v>155</v>
      </c>
      <c r="S15" s="43">
        <v>1</v>
      </c>
      <c r="T15" s="25" t="s">
        <v>156</v>
      </c>
      <c r="U15" s="44">
        <v>44013</v>
      </c>
      <c r="V15" s="44">
        <v>44195</v>
      </c>
      <c r="W15" s="50">
        <v>44180</v>
      </c>
      <c r="X15" s="51" t="s">
        <v>902</v>
      </c>
      <c r="Y15" s="61">
        <v>0</v>
      </c>
      <c r="Z15" s="62">
        <f t="shared" si="0"/>
        <v>0</v>
      </c>
      <c r="AA15" s="63">
        <f t="shared" si="1"/>
        <v>0</v>
      </c>
      <c r="AB15" s="22" t="str">
        <f t="shared" si="2"/>
        <v>ROJO</v>
      </c>
      <c r="AC15" s="51" t="s">
        <v>918</v>
      </c>
      <c r="AD15" s="66" t="s">
        <v>72</v>
      </c>
      <c r="AE15" s="80">
        <v>44228</v>
      </c>
      <c r="AF15" s="81" t="s">
        <v>1101</v>
      </c>
      <c r="AG15" s="43">
        <v>0</v>
      </c>
      <c r="AH15" s="62">
        <f t="shared" si="6"/>
        <v>0</v>
      </c>
      <c r="AI15" s="63">
        <f t="shared" si="4"/>
        <v>0</v>
      </c>
      <c r="AJ15" s="22" t="str">
        <f t="shared" si="7"/>
        <v>ROJO</v>
      </c>
      <c r="AK15" s="81" t="s">
        <v>1109</v>
      </c>
      <c r="AL15" s="82" t="s">
        <v>1103</v>
      </c>
      <c r="AM15" s="16" t="s">
        <v>74</v>
      </c>
      <c r="AN15" s="17" t="s">
        <v>102</v>
      </c>
      <c r="AO15" s="18" t="s">
        <v>76</v>
      </c>
      <c r="AP15" s="27" t="s">
        <v>77</v>
      </c>
      <c r="AQ15" s="35"/>
      <c r="AR15" s="35"/>
      <c r="AS15" s="4"/>
      <c r="AT15" s="4"/>
      <c r="AU15" s="4"/>
    </row>
    <row r="16" spans="1:47" s="2" customFormat="1" ht="30" customHeight="1">
      <c r="A16" s="49">
        <v>348</v>
      </c>
      <c r="B16" s="33">
        <v>43446</v>
      </c>
      <c r="C16" s="35" t="s">
        <v>61</v>
      </c>
      <c r="D16" s="17" t="s">
        <v>149</v>
      </c>
      <c r="E16" s="45" t="s">
        <v>150</v>
      </c>
      <c r="F16" s="33">
        <v>43446</v>
      </c>
      <c r="G16" s="42" t="s">
        <v>158</v>
      </c>
      <c r="H16" s="34" t="s">
        <v>82</v>
      </c>
      <c r="I16" s="20" t="s">
        <v>159</v>
      </c>
      <c r="J16" s="25" t="s">
        <v>153</v>
      </c>
      <c r="K16" s="25" t="s">
        <v>154</v>
      </c>
      <c r="L16" s="42">
        <v>1</v>
      </c>
      <c r="M16" s="17" t="s">
        <v>107</v>
      </c>
      <c r="N16" s="25" t="s">
        <v>68</v>
      </c>
      <c r="O16" s="25" t="s">
        <v>139</v>
      </c>
      <c r="P16" s="25" t="s">
        <v>68</v>
      </c>
      <c r="Q16" s="25" t="s">
        <v>140</v>
      </c>
      <c r="R16" s="25" t="s">
        <v>155</v>
      </c>
      <c r="S16" s="43">
        <v>1</v>
      </c>
      <c r="T16" s="25" t="s">
        <v>156</v>
      </c>
      <c r="U16" s="44">
        <v>44013</v>
      </c>
      <c r="V16" s="44">
        <v>44195</v>
      </c>
      <c r="W16" s="50">
        <v>44180</v>
      </c>
      <c r="X16" s="51" t="s">
        <v>902</v>
      </c>
      <c r="Y16" s="61">
        <v>0</v>
      </c>
      <c r="Z16" s="62">
        <f t="shared" si="0"/>
        <v>0</v>
      </c>
      <c r="AA16" s="63">
        <f t="shared" si="1"/>
        <v>0</v>
      </c>
      <c r="AB16" s="22" t="str">
        <f t="shared" si="2"/>
        <v>ROJO</v>
      </c>
      <c r="AC16" s="51" t="s">
        <v>918</v>
      </c>
      <c r="AD16" s="66" t="s">
        <v>72</v>
      </c>
      <c r="AE16" s="80">
        <v>44228</v>
      </c>
      <c r="AF16" s="81" t="s">
        <v>1101</v>
      </c>
      <c r="AG16" s="43">
        <v>0</v>
      </c>
      <c r="AH16" s="62">
        <f t="shared" si="6"/>
        <v>0</v>
      </c>
      <c r="AI16" s="63">
        <f t="shared" si="4"/>
        <v>0</v>
      </c>
      <c r="AJ16" s="22" t="str">
        <f t="shared" si="7"/>
        <v>ROJO</v>
      </c>
      <c r="AK16" s="81" t="s">
        <v>1109</v>
      </c>
      <c r="AL16" s="82" t="s">
        <v>1103</v>
      </c>
      <c r="AM16" s="16" t="s">
        <v>74</v>
      </c>
      <c r="AN16" s="21" t="s">
        <v>102</v>
      </c>
      <c r="AO16" s="18" t="s">
        <v>76</v>
      </c>
      <c r="AP16" s="27" t="s">
        <v>77</v>
      </c>
      <c r="AQ16" s="35"/>
      <c r="AR16" s="35"/>
      <c r="AS16" s="4"/>
      <c r="AT16" s="4"/>
      <c r="AU16" s="4"/>
    </row>
    <row r="17" spans="1:47" s="2" customFormat="1" ht="30" customHeight="1">
      <c r="A17" s="49">
        <v>349</v>
      </c>
      <c r="B17" s="33">
        <v>43522</v>
      </c>
      <c r="C17" s="35" t="s">
        <v>103</v>
      </c>
      <c r="D17" s="17"/>
      <c r="E17" s="34" t="s">
        <v>160</v>
      </c>
      <c r="F17" s="33">
        <v>43487</v>
      </c>
      <c r="G17" s="42">
        <v>5</v>
      </c>
      <c r="H17" s="34" t="s">
        <v>82</v>
      </c>
      <c r="I17" s="20" t="s">
        <v>161</v>
      </c>
      <c r="J17" s="25" t="s">
        <v>162</v>
      </c>
      <c r="K17" s="25" t="s">
        <v>163</v>
      </c>
      <c r="L17" s="42">
        <v>3</v>
      </c>
      <c r="M17" s="17" t="s">
        <v>67</v>
      </c>
      <c r="N17" s="25" t="s">
        <v>68</v>
      </c>
      <c r="O17" s="25" t="s">
        <v>164</v>
      </c>
      <c r="P17" s="25" t="s">
        <v>68</v>
      </c>
      <c r="Q17" s="25" t="s">
        <v>165</v>
      </c>
      <c r="R17" s="25" t="s">
        <v>166</v>
      </c>
      <c r="S17" s="43">
        <v>0.9</v>
      </c>
      <c r="T17" s="25" t="s">
        <v>167</v>
      </c>
      <c r="U17" s="44">
        <v>43517</v>
      </c>
      <c r="V17" s="44">
        <v>43830</v>
      </c>
      <c r="W17" s="50">
        <v>44180</v>
      </c>
      <c r="X17" s="51" t="s">
        <v>902</v>
      </c>
      <c r="Y17" s="61">
        <v>2</v>
      </c>
      <c r="Z17" s="62">
        <f t="shared" si="0"/>
        <v>0.66666666666666663</v>
      </c>
      <c r="AA17" s="63">
        <f t="shared" si="1"/>
        <v>0.7407407407407407</v>
      </c>
      <c r="AB17" s="22" t="str">
        <f t="shared" si="2"/>
        <v>ROJO</v>
      </c>
      <c r="AC17" s="51" t="s">
        <v>919</v>
      </c>
      <c r="AD17" s="66" t="s">
        <v>72</v>
      </c>
      <c r="AE17" s="50">
        <v>44273</v>
      </c>
      <c r="AF17" s="103" t="s">
        <v>1303</v>
      </c>
      <c r="AG17" s="61">
        <v>2.1</v>
      </c>
      <c r="AH17" s="62">
        <f t="shared" si="6"/>
        <v>0.70000000000000007</v>
      </c>
      <c r="AI17" s="63">
        <f t="shared" si="4"/>
        <v>0.77777777777777779</v>
      </c>
      <c r="AJ17" s="22" t="str">
        <f t="shared" si="7"/>
        <v>ROJO</v>
      </c>
      <c r="AK17" s="103" t="s">
        <v>1325</v>
      </c>
      <c r="AL17" s="66" t="s">
        <v>72</v>
      </c>
      <c r="AM17" s="16" t="s">
        <v>74</v>
      </c>
      <c r="AN17" s="17"/>
      <c r="AO17" s="18" t="s">
        <v>76</v>
      </c>
      <c r="AP17" s="19"/>
      <c r="AQ17" s="35"/>
      <c r="AR17" s="35"/>
      <c r="AS17" s="4"/>
      <c r="AT17" s="4"/>
      <c r="AU17" s="4"/>
    </row>
    <row r="18" spans="1:47" s="2" customFormat="1" ht="30" customHeight="1">
      <c r="A18" s="49">
        <v>349</v>
      </c>
      <c r="B18" s="33">
        <v>43522</v>
      </c>
      <c r="C18" s="35" t="s">
        <v>103</v>
      </c>
      <c r="D18" s="17"/>
      <c r="E18" s="34" t="s">
        <v>160</v>
      </c>
      <c r="F18" s="33">
        <v>43487</v>
      </c>
      <c r="G18" s="42">
        <v>15</v>
      </c>
      <c r="H18" s="34" t="s">
        <v>82</v>
      </c>
      <c r="I18" s="20" t="s">
        <v>168</v>
      </c>
      <c r="J18" s="25" t="s">
        <v>162</v>
      </c>
      <c r="K18" s="25" t="s">
        <v>163</v>
      </c>
      <c r="L18" s="42">
        <v>3</v>
      </c>
      <c r="M18" s="17" t="s">
        <v>67</v>
      </c>
      <c r="N18" s="25" t="s">
        <v>68</v>
      </c>
      <c r="O18" s="25" t="s">
        <v>169</v>
      </c>
      <c r="P18" s="25" t="s">
        <v>68</v>
      </c>
      <c r="Q18" s="25" t="s">
        <v>165</v>
      </c>
      <c r="R18" s="25" t="s">
        <v>166</v>
      </c>
      <c r="S18" s="43">
        <v>0.9</v>
      </c>
      <c r="T18" s="25" t="s">
        <v>167</v>
      </c>
      <c r="U18" s="44">
        <v>43517</v>
      </c>
      <c r="V18" s="44">
        <v>43830</v>
      </c>
      <c r="W18" s="50">
        <v>44180</v>
      </c>
      <c r="X18" s="51" t="s">
        <v>902</v>
      </c>
      <c r="Y18" s="61">
        <v>2</v>
      </c>
      <c r="Z18" s="62">
        <f t="shared" si="0"/>
        <v>0.66666666666666663</v>
      </c>
      <c r="AA18" s="63">
        <f t="shared" si="1"/>
        <v>0.7407407407407407</v>
      </c>
      <c r="AB18" s="22" t="str">
        <f t="shared" si="2"/>
        <v>ROJO</v>
      </c>
      <c r="AC18" s="51" t="s">
        <v>920</v>
      </c>
      <c r="AD18" s="66" t="s">
        <v>72</v>
      </c>
      <c r="AE18" s="80">
        <v>44273</v>
      </c>
      <c r="AF18" s="81" t="s">
        <v>1304</v>
      </c>
      <c r="AG18" s="43">
        <v>2.1</v>
      </c>
      <c r="AH18" s="62">
        <f t="shared" si="6"/>
        <v>0.70000000000000007</v>
      </c>
      <c r="AI18" s="63">
        <f t="shared" si="4"/>
        <v>0.77777777777777779</v>
      </c>
      <c r="AJ18" s="22" t="str">
        <f t="shared" si="7"/>
        <v>ROJO</v>
      </c>
      <c r="AK18" s="81" t="s">
        <v>1305</v>
      </c>
      <c r="AL18" s="85" t="s">
        <v>1306</v>
      </c>
      <c r="AM18" s="16" t="s">
        <v>74</v>
      </c>
      <c r="AN18" s="17"/>
      <c r="AO18" s="18" t="s">
        <v>76</v>
      </c>
      <c r="AP18" s="19"/>
      <c r="AQ18" s="35"/>
      <c r="AR18" s="35"/>
      <c r="AS18" s="4"/>
      <c r="AT18" s="4"/>
      <c r="AU18" s="4"/>
    </row>
    <row r="19" spans="1:47" s="2" customFormat="1" ht="30" customHeight="1">
      <c r="A19" s="49">
        <v>351</v>
      </c>
      <c r="B19" s="33">
        <v>43556</v>
      </c>
      <c r="C19" s="35" t="s">
        <v>61</v>
      </c>
      <c r="D19" s="17"/>
      <c r="E19" s="34" t="s">
        <v>172</v>
      </c>
      <c r="F19" s="33">
        <v>43546</v>
      </c>
      <c r="G19" s="42">
        <v>9</v>
      </c>
      <c r="H19" s="34" t="s">
        <v>174</v>
      </c>
      <c r="I19" s="20" t="s">
        <v>175</v>
      </c>
      <c r="J19" s="25" t="s">
        <v>176</v>
      </c>
      <c r="K19" s="25" t="s">
        <v>177</v>
      </c>
      <c r="L19" s="42">
        <v>2</v>
      </c>
      <c r="M19" s="17" t="s">
        <v>107</v>
      </c>
      <c r="N19" s="25" t="s">
        <v>68</v>
      </c>
      <c r="O19" s="25" t="s">
        <v>174</v>
      </c>
      <c r="P19" s="25" t="s">
        <v>68</v>
      </c>
      <c r="Q19" s="25" t="s">
        <v>178</v>
      </c>
      <c r="R19" s="25" t="s">
        <v>179</v>
      </c>
      <c r="S19" s="43">
        <v>0.9</v>
      </c>
      <c r="T19" s="25" t="s">
        <v>180</v>
      </c>
      <c r="U19" s="44">
        <v>43600</v>
      </c>
      <c r="V19" s="44">
        <v>43860</v>
      </c>
      <c r="W19" s="50">
        <v>44176</v>
      </c>
      <c r="X19" s="51" t="s">
        <v>1038</v>
      </c>
      <c r="Y19" s="46">
        <v>1.65</v>
      </c>
      <c r="Z19" s="62">
        <f t="shared" si="0"/>
        <v>0.82499999999999996</v>
      </c>
      <c r="AA19" s="63">
        <f t="shared" si="1"/>
        <v>0.91666666666666663</v>
      </c>
      <c r="AB19" s="22" t="str">
        <f t="shared" si="2"/>
        <v>ROJO</v>
      </c>
      <c r="AC19" s="51" t="s">
        <v>921</v>
      </c>
      <c r="AD19" s="73" t="s">
        <v>922</v>
      </c>
      <c r="AE19" s="50">
        <v>44267</v>
      </c>
      <c r="AF19" s="51" t="s">
        <v>1209</v>
      </c>
      <c r="AG19" s="46">
        <v>1.65</v>
      </c>
      <c r="AH19" s="62">
        <f t="shared" si="6"/>
        <v>0.82499999999999996</v>
      </c>
      <c r="AI19" s="63">
        <f t="shared" si="4"/>
        <v>0.91666666666666663</v>
      </c>
      <c r="AJ19" s="22" t="str">
        <f t="shared" si="7"/>
        <v>ROJO</v>
      </c>
      <c r="AK19" s="51" t="s">
        <v>1208</v>
      </c>
      <c r="AL19" s="73" t="s">
        <v>1103</v>
      </c>
      <c r="AM19" s="16" t="s">
        <v>74</v>
      </c>
      <c r="AN19" s="17"/>
      <c r="AO19" s="18" t="s">
        <v>76</v>
      </c>
      <c r="AP19" s="19"/>
      <c r="AQ19" s="35"/>
      <c r="AR19" s="35"/>
      <c r="AS19" s="4"/>
      <c r="AT19" s="4"/>
      <c r="AU19" s="4"/>
    </row>
    <row r="20" spans="1:47" s="2" customFormat="1" ht="30" customHeight="1">
      <c r="A20" s="49">
        <v>352</v>
      </c>
      <c r="B20" s="33">
        <v>43578</v>
      </c>
      <c r="C20" s="35" t="s">
        <v>61</v>
      </c>
      <c r="D20" s="17"/>
      <c r="E20" s="45" t="s">
        <v>181</v>
      </c>
      <c r="F20" s="33">
        <v>43578</v>
      </c>
      <c r="G20" s="46" t="s">
        <v>182</v>
      </c>
      <c r="H20" s="34" t="s">
        <v>183</v>
      </c>
      <c r="I20" s="20" t="s">
        <v>184</v>
      </c>
      <c r="J20" s="25" t="s">
        <v>185</v>
      </c>
      <c r="K20" s="25" t="s">
        <v>186</v>
      </c>
      <c r="L20" s="42">
        <v>2</v>
      </c>
      <c r="M20" s="17" t="s">
        <v>107</v>
      </c>
      <c r="N20" s="25" t="s">
        <v>187</v>
      </c>
      <c r="O20" s="25" t="s">
        <v>183</v>
      </c>
      <c r="P20" s="25" t="s">
        <v>188</v>
      </c>
      <c r="Q20" s="25" t="s">
        <v>69</v>
      </c>
      <c r="R20" s="25" t="s">
        <v>189</v>
      </c>
      <c r="S20" s="43">
        <v>0.95</v>
      </c>
      <c r="T20" s="25" t="s">
        <v>190</v>
      </c>
      <c r="U20" s="44">
        <v>44027</v>
      </c>
      <c r="V20" s="44">
        <v>44285</v>
      </c>
      <c r="W20" s="50">
        <v>44169</v>
      </c>
      <c r="X20" s="51" t="s">
        <v>1037</v>
      </c>
      <c r="Y20" s="46">
        <v>2</v>
      </c>
      <c r="Z20" s="62">
        <f t="shared" si="0"/>
        <v>1</v>
      </c>
      <c r="AA20" s="63">
        <f t="shared" si="1"/>
        <v>1</v>
      </c>
      <c r="AB20" s="22" t="str">
        <f t="shared" si="2"/>
        <v>OK</v>
      </c>
      <c r="AC20" s="51" t="s">
        <v>1039</v>
      </c>
      <c r="AD20" s="72" t="s">
        <v>812</v>
      </c>
      <c r="AE20" s="80">
        <v>44224</v>
      </c>
      <c r="AF20" s="81" t="s">
        <v>1110</v>
      </c>
      <c r="AG20" s="42">
        <v>2</v>
      </c>
      <c r="AH20" s="62">
        <f t="shared" si="6"/>
        <v>1</v>
      </c>
      <c r="AI20" s="63">
        <f t="shared" si="4"/>
        <v>1</v>
      </c>
      <c r="AJ20" s="22" t="str">
        <f t="shared" si="7"/>
        <v>OK</v>
      </c>
      <c r="AK20" s="81" t="s">
        <v>1111</v>
      </c>
      <c r="AL20" s="82" t="s">
        <v>1103</v>
      </c>
      <c r="AM20" s="16" t="s">
        <v>108</v>
      </c>
      <c r="AN20" s="21" t="s">
        <v>102</v>
      </c>
      <c r="AO20" s="18" t="s">
        <v>816</v>
      </c>
      <c r="AP20" s="27" t="s">
        <v>77</v>
      </c>
      <c r="AQ20" s="35"/>
      <c r="AR20" s="35"/>
      <c r="AS20" s="4"/>
      <c r="AT20" s="4"/>
      <c r="AU20" s="4"/>
    </row>
    <row r="21" spans="1:47" s="2" customFormat="1" ht="30" customHeight="1">
      <c r="A21" s="49">
        <v>352</v>
      </c>
      <c r="B21" s="33">
        <v>43578</v>
      </c>
      <c r="C21" s="35" t="s">
        <v>61</v>
      </c>
      <c r="D21" s="25" t="s">
        <v>192</v>
      </c>
      <c r="E21" s="45" t="s">
        <v>181</v>
      </c>
      <c r="F21" s="33">
        <v>43578</v>
      </c>
      <c r="G21" s="46" t="s">
        <v>193</v>
      </c>
      <c r="H21" s="34" t="s">
        <v>194</v>
      </c>
      <c r="I21" s="20" t="s">
        <v>195</v>
      </c>
      <c r="J21" s="25" t="s">
        <v>196</v>
      </c>
      <c r="K21" s="25" t="s">
        <v>197</v>
      </c>
      <c r="L21" s="42">
        <v>2</v>
      </c>
      <c r="M21" s="17" t="s">
        <v>67</v>
      </c>
      <c r="N21" s="25" t="s">
        <v>68</v>
      </c>
      <c r="O21" s="25" t="s">
        <v>194</v>
      </c>
      <c r="P21" s="25" t="s">
        <v>68</v>
      </c>
      <c r="Q21" s="25" t="s">
        <v>69</v>
      </c>
      <c r="R21" s="25" t="s">
        <v>198</v>
      </c>
      <c r="S21" s="43">
        <v>0.8</v>
      </c>
      <c r="T21" s="25" t="s">
        <v>199</v>
      </c>
      <c r="U21" s="44">
        <v>44025</v>
      </c>
      <c r="V21" s="44">
        <v>44196</v>
      </c>
      <c r="W21" s="50">
        <v>44179</v>
      </c>
      <c r="X21" s="51" t="s">
        <v>923</v>
      </c>
      <c r="Y21" s="61">
        <v>1.3</v>
      </c>
      <c r="Z21" s="62">
        <f t="shared" si="0"/>
        <v>0.65</v>
      </c>
      <c r="AA21" s="63">
        <f t="shared" si="1"/>
        <v>0.8125</v>
      </c>
      <c r="AB21" s="22" t="str">
        <f t="shared" si="2"/>
        <v>ROJO</v>
      </c>
      <c r="AC21" s="51" t="s">
        <v>927</v>
      </c>
      <c r="AD21" s="72" t="s">
        <v>72</v>
      </c>
      <c r="AE21" s="80">
        <v>44228</v>
      </c>
      <c r="AF21" s="81" t="s">
        <v>1101</v>
      </c>
      <c r="AG21" s="43">
        <v>1.3</v>
      </c>
      <c r="AH21" s="62">
        <f t="shared" si="6"/>
        <v>0.65</v>
      </c>
      <c r="AI21" s="63">
        <f t="shared" si="4"/>
        <v>0.8125</v>
      </c>
      <c r="AJ21" s="22" t="str">
        <f t="shared" si="7"/>
        <v>ROJO</v>
      </c>
      <c r="AK21" s="81" t="s">
        <v>1112</v>
      </c>
      <c r="AL21" s="82" t="s">
        <v>1103</v>
      </c>
      <c r="AM21" s="16" t="s">
        <v>74</v>
      </c>
      <c r="AN21" s="21" t="s">
        <v>102</v>
      </c>
      <c r="AO21" s="18" t="s">
        <v>76</v>
      </c>
      <c r="AP21" s="27" t="s">
        <v>77</v>
      </c>
      <c r="AQ21" s="35"/>
      <c r="AR21" s="35"/>
      <c r="AS21" s="4"/>
      <c r="AT21" s="4"/>
      <c r="AU21" s="4"/>
    </row>
    <row r="22" spans="1:47" s="2" customFormat="1" ht="30" customHeight="1">
      <c r="A22" s="49">
        <v>352</v>
      </c>
      <c r="B22" s="33">
        <v>43578</v>
      </c>
      <c r="C22" s="35" t="s">
        <v>61</v>
      </c>
      <c r="D22" s="25" t="s">
        <v>200</v>
      </c>
      <c r="E22" s="45" t="s">
        <v>181</v>
      </c>
      <c r="F22" s="33">
        <v>43578</v>
      </c>
      <c r="G22" s="46" t="s">
        <v>201</v>
      </c>
      <c r="H22" s="34" t="s">
        <v>194</v>
      </c>
      <c r="I22" s="20" t="s">
        <v>202</v>
      </c>
      <c r="J22" s="25" t="s">
        <v>203</v>
      </c>
      <c r="K22" s="25" t="s">
        <v>197</v>
      </c>
      <c r="L22" s="42">
        <v>2</v>
      </c>
      <c r="M22" s="17" t="s">
        <v>67</v>
      </c>
      <c r="N22" s="25" t="s">
        <v>68</v>
      </c>
      <c r="O22" s="25" t="s">
        <v>194</v>
      </c>
      <c r="P22" s="25" t="s">
        <v>68</v>
      </c>
      <c r="Q22" s="25" t="s">
        <v>69</v>
      </c>
      <c r="R22" s="25" t="s">
        <v>198</v>
      </c>
      <c r="S22" s="43">
        <v>0.8</v>
      </c>
      <c r="T22" s="25" t="s">
        <v>199</v>
      </c>
      <c r="U22" s="44">
        <v>44025</v>
      </c>
      <c r="V22" s="44">
        <v>44196</v>
      </c>
      <c r="W22" s="50">
        <v>44179</v>
      </c>
      <c r="X22" s="51" t="s">
        <v>924</v>
      </c>
      <c r="Y22" s="61">
        <v>1.3</v>
      </c>
      <c r="Z22" s="62">
        <f t="shared" si="0"/>
        <v>0.65</v>
      </c>
      <c r="AA22" s="63">
        <f t="shared" si="1"/>
        <v>0.8125</v>
      </c>
      <c r="AB22" s="22" t="str">
        <f t="shared" si="2"/>
        <v>ROJO</v>
      </c>
      <c r="AC22" s="51" t="s">
        <v>928</v>
      </c>
      <c r="AD22" s="72" t="s">
        <v>72</v>
      </c>
      <c r="AE22" s="80">
        <v>44228</v>
      </c>
      <c r="AF22" s="81" t="s">
        <v>1101</v>
      </c>
      <c r="AG22" s="43">
        <v>1.3</v>
      </c>
      <c r="AH22" s="62">
        <f t="shared" si="6"/>
        <v>0.65</v>
      </c>
      <c r="AI22" s="63">
        <f t="shared" si="4"/>
        <v>0.8125</v>
      </c>
      <c r="AJ22" s="22" t="str">
        <f t="shared" si="7"/>
        <v>ROJO</v>
      </c>
      <c r="AK22" s="81" t="s">
        <v>1113</v>
      </c>
      <c r="AL22" s="82" t="s">
        <v>1103</v>
      </c>
      <c r="AM22" s="16" t="s">
        <v>74</v>
      </c>
      <c r="AN22" s="21" t="s">
        <v>102</v>
      </c>
      <c r="AO22" s="18" t="s">
        <v>76</v>
      </c>
      <c r="AP22" s="27" t="s">
        <v>77</v>
      </c>
      <c r="AQ22" s="35"/>
      <c r="AR22" s="35"/>
      <c r="AS22" s="4"/>
      <c r="AT22" s="4"/>
      <c r="AU22" s="4"/>
    </row>
    <row r="23" spans="1:47" s="2" customFormat="1" ht="30" customHeight="1">
      <c r="A23" s="49">
        <v>352</v>
      </c>
      <c r="B23" s="33">
        <v>43578</v>
      </c>
      <c r="C23" s="35" t="s">
        <v>61</v>
      </c>
      <c r="D23" s="25" t="s">
        <v>204</v>
      </c>
      <c r="E23" s="45" t="s">
        <v>181</v>
      </c>
      <c r="F23" s="33">
        <v>43578</v>
      </c>
      <c r="G23" s="46" t="s">
        <v>205</v>
      </c>
      <c r="H23" s="34" t="s">
        <v>206</v>
      </c>
      <c r="I23" s="20" t="s">
        <v>207</v>
      </c>
      <c r="J23" s="25" t="s">
        <v>208</v>
      </c>
      <c r="K23" s="25" t="s">
        <v>197</v>
      </c>
      <c r="L23" s="42">
        <v>2</v>
      </c>
      <c r="M23" s="17" t="s">
        <v>67</v>
      </c>
      <c r="N23" s="25" t="s">
        <v>209</v>
      </c>
      <c r="O23" s="25" t="s">
        <v>206</v>
      </c>
      <c r="P23" s="25" t="s">
        <v>209</v>
      </c>
      <c r="Q23" s="25" t="s">
        <v>69</v>
      </c>
      <c r="R23" s="25" t="s">
        <v>198</v>
      </c>
      <c r="S23" s="43">
        <v>0.8</v>
      </c>
      <c r="T23" s="25" t="s">
        <v>199</v>
      </c>
      <c r="U23" s="44">
        <v>44025</v>
      </c>
      <c r="V23" s="44">
        <v>44196</v>
      </c>
      <c r="W23" s="50">
        <v>44169</v>
      </c>
      <c r="X23" s="51" t="s">
        <v>925</v>
      </c>
      <c r="Y23" s="46">
        <v>2</v>
      </c>
      <c r="Z23" s="62">
        <f t="shared" si="0"/>
        <v>1</v>
      </c>
      <c r="AA23" s="63">
        <f t="shared" si="1"/>
        <v>1</v>
      </c>
      <c r="AB23" s="22" t="str">
        <f t="shared" si="2"/>
        <v>OK</v>
      </c>
      <c r="AC23" s="51" t="s">
        <v>929</v>
      </c>
      <c r="AD23" s="66" t="s">
        <v>101</v>
      </c>
      <c r="AE23" s="80">
        <v>44222</v>
      </c>
      <c r="AF23" s="84" t="s">
        <v>1101</v>
      </c>
      <c r="AG23" s="42">
        <v>2</v>
      </c>
      <c r="AH23" s="62">
        <f t="shared" si="6"/>
        <v>1</v>
      </c>
      <c r="AI23" s="63">
        <f t="shared" si="4"/>
        <v>1</v>
      </c>
      <c r="AJ23" s="22" t="str">
        <f t="shared" si="7"/>
        <v>OK</v>
      </c>
      <c r="AK23" s="81" t="s">
        <v>1114</v>
      </c>
      <c r="AL23" s="82" t="s">
        <v>1103</v>
      </c>
      <c r="AM23" s="16" t="s">
        <v>74</v>
      </c>
      <c r="AN23" s="21" t="s">
        <v>102</v>
      </c>
      <c r="AO23" s="18" t="s">
        <v>76</v>
      </c>
      <c r="AP23" s="27" t="s">
        <v>77</v>
      </c>
      <c r="AQ23" s="35"/>
      <c r="AR23" s="35"/>
      <c r="AS23" s="4"/>
      <c r="AT23" s="4"/>
      <c r="AU23" s="4"/>
    </row>
    <row r="24" spans="1:47" s="2" customFormat="1" ht="30" customHeight="1">
      <c r="A24" s="49">
        <v>352</v>
      </c>
      <c r="B24" s="33">
        <v>43578</v>
      </c>
      <c r="C24" s="35" t="s">
        <v>61</v>
      </c>
      <c r="D24" s="25" t="s">
        <v>210</v>
      </c>
      <c r="E24" s="45" t="s">
        <v>181</v>
      </c>
      <c r="F24" s="33">
        <v>43578</v>
      </c>
      <c r="G24" s="46" t="s">
        <v>211</v>
      </c>
      <c r="H24" s="34" t="s">
        <v>206</v>
      </c>
      <c r="I24" s="20" t="s">
        <v>212</v>
      </c>
      <c r="J24" s="25" t="s">
        <v>213</v>
      </c>
      <c r="K24" s="25" t="s">
        <v>210</v>
      </c>
      <c r="L24" s="42">
        <v>2</v>
      </c>
      <c r="M24" s="17" t="s">
        <v>214</v>
      </c>
      <c r="N24" s="25" t="s">
        <v>209</v>
      </c>
      <c r="O24" s="25" t="s">
        <v>206</v>
      </c>
      <c r="P24" s="25" t="s">
        <v>209</v>
      </c>
      <c r="Q24" s="25" t="s">
        <v>69</v>
      </c>
      <c r="R24" s="25" t="s">
        <v>198</v>
      </c>
      <c r="S24" s="43">
        <v>0.8</v>
      </c>
      <c r="T24" s="25" t="s">
        <v>199</v>
      </c>
      <c r="U24" s="44">
        <v>44025</v>
      </c>
      <c r="V24" s="44">
        <v>44196</v>
      </c>
      <c r="W24" s="50">
        <v>44169</v>
      </c>
      <c r="X24" s="51" t="s">
        <v>925</v>
      </c>
      <c r="Y24" s="46">
        <v>2</v>
      </c>
      <c r="Z24" s="62">
        <f t="shared" si="0"/>
        <v>1</v>
      </c>
      <c r="AA24" s="63">
        <f t="shared" si="1"/>
        <v>1</v>
      </c>
      <c r="AB24" s="22" t="str">
        <f t="shared" si="2"/>
        <v>OK</v>
      </c>
      <c r="AC24" s="51" t="s">
        <v>929</v>
      </c>
      <c r="AD24" s="66" t="s">
        <v>101</v>
      </c>
      <c r="AE24" s="80">
        <v>44222</v>
      </c>
      <c r="AF24" s="84" t="s">
        <v>1101</v>
      </c>
      <c r="AG24" s="42">
        <v>2</v>
      </c>
      <c r="AH24" s="62">
        <f t="shared" si="6"/>
        <v>1</v>
      </c>
      <c r="AI24" s="63">
        <f t="shared" si="4"/>
        <v>1</v>
      </c>
      <c r="AJ24" s="22" t="str">
        <f t="shared" si="7"/>
        <v>OK</v>
      </c>
      <c r="AK24" s="81" t="s">
        <v>1115</v>
      </c>
      <c r="AL24" s="82" t="s">
        <v>1103</v>
      </c>
      <c r="AM24" s="16" t="s">
        <v>74</v>
      </c>
      <c r="AN24" s="21" t="s">
        <v>102</v>
      </c>
      <c r="AO24" s="18" t="s">
        <v>76</v>
      </c>
      <c r="AP24" s="27" t="s">
        <v>77</v>
      </c>
      <c r="AQ24" s="35"/>
      <c r="AR24" s="35"/>
      <c r="AS24" s="4"/>
      <c r="AT24" s="4"/>
      <c r="AU24" s="4"/>
    </row>
    <row r="25" spans="1:47" s="2" customFormat="1" ht="30" customHeight="1">
      <c r="A25" s="49">
        <v>343</v>
      </c>
      <c r="B25" s="33">
        <v>43662</v>
      </c>
      <c r="C25" s="35" t="s">
        <v>103</v>
      </c>
      <c r="D25" s="17"/>
      <c r="E25" s="34" t="s">
        <v>221</v>
      </c>
      <c r="F25" s="33">
        <v>43630</v>
      </c>
      <c r="G25" s="46" t="s">
        <v>222</v>
      </c>
      <c r="H25" s="34" t="s">
        <v>64</v>
      </c>
      <c r="I25" s="20" t="s">
        <v>223</v>
      </c>
      <c r="J25" s="25" t="s">
        <v>224</v>
      </c>
      <c r="K25" s="25" t="s">
        <v>225</v>
      </c>
      <c r="L25" s="42">
        <v>2</v>
      </c>
      <c r="M25" s="17" t="s">
        <v>173</v>
      </c>
      <c r="N25" s="25" t="s">
        <v>68</v>
      </c>
      <c r="O25" s="25" t="s">
        <v>226</v>
      </c>
      <c r="P25" s="25" t="s">
        <v>68</v>
      </c>
      <c r="Q25" s="25" t="s">
        <v>227</v>
      </c>
      <c r="R25" s="25" t="s">
        <v>228</v>
      </c>
      <c r="S25" s="43">
        <v>1</v>
      </c>
      <c r="T25" s="25" t="s">
        <v>229</v>
      </c>
      <c r="U25" s="44">
        <v>43678</v>
      </c>
      <c r="V25" s="44">
        <v>43830</v>
      </c>
      <c r="W25" s="50">
        <v>44179</v>
      </c>
      <c r="X25" s="51" t="s">
        <v>926</v>
      </c>
      <c r="Y25" s="61">
        <v>1.4</v>
      </c>
      <c r="Z25" s="62">
        <f t="shared" si="0"/>
        <v>0.7</v>
      </c>
      <c r="AA25" s="63">
        <f t="shared" si="1"/>
        <v>0.7</v>
      </c>
      <c r="AB25" s="22" t="str">
        <f t="shared" si="2"/>
        <v>ROJO</v>
      </c>
      <c r="AC25" s="51" t="s">
        <v>930</v>
      </c>
      <c r="AD25" s="72" t="s">
        <v>72</v>
      </c>
      <c r="AE25" s="50">
        <v>44272</v>
      </c>
      <c r="AF25" s="95" t="s">
        <v>1218</v>
      </c>
      <c r="AG25" s="43">
        <v>2</v>
      </c>
      <c r="AH25" s="62">
        <f t="shared" si="6"/>
        <v>1</v>
      </c>
      <c r="AI25" s="63">
        <f t="shared" si="4"/>
        <v>1</v>
      </c>
      <c r="AJ25" s="22" t="str">
        <f t="shared" si="7"/>
        <v>OK</v>
      </c>
      <c r="AK25" s="95" t="s">
        <v>1219</v>
      </c>
      <c r="AL25" s="82" t="s">
        <v>72</v>
      </c>
      <c r="AM25" s="16" t="s">
        <v>74</v>
      </c>
      <c r="AN25" s="17"/>
      <c r="AO25" s="18" t="s">
        <v>76</v>
      </c>
      <c r="AP25" s="19"/>
      <c r="AQ25" s="35"/>
      <c r="AR25" s="35"/>
      <c r="AS25" s="4"/>
      <c r="AT25" s="4"/>
      <c r="AU25" s="4"/>
    </row>
    <row r="26" spans="1:47" s="2" customFormat="1" ht="30" customHeight="1">
      <c r="A26" s="49">
        <v>343</v>
      </c>
      <c r="B26" s="33">
        <v>43662</v>
      </c>
      <c r="C26" s="35" t="s">
        <v>103</v>
      </c>
      <c r="D26" s="17"/>
      <c r="E26" s="34" t="s">
        <v>221</v>
      </c>
      <c r="F26" s="33">
        <v>43630</v>
      </c>
      <c r="G26" s="46" t="s">
        <v>230</v>
      </c>
      <c r="H26" s="34" t="s">
        <v>64</v>
      </c>
      <c r="I26" s="20" t="s">
        <v>231</v>
      </c>
      <c r="J26" s="25" t="s">
        <v>232</v>
      </c>
      <c r="K26" s="25" t="s">
        <v>233</v>
      </c>
      <c r="L26" s="42">
        <v>2</v>
      </c>
      <c r="M26" s="17" t="s">
        <v>173</v>
      </c>
      <c r="N26" s="25" t="s">
        <v>68</v>
      </c>
      <c r="O26" s="25" t="s">
        <v>226</v>
      </c>
      <c r="P26" s="25" t="s">
        <v>68</v>
      </c>
      <c r="Q26" s="25" t="s">
        <v>227</v>
      </c>
      <c r="R26" s="25" t="s">
        <v>228</v>
      </c>
      <c r="S26" s="43">
        <v>1</v>
      </c>
      <c r="T26" s="25" t="s">
        <v>229</v>
      </c>
      <c r="U26" s="44">
        <v>43678</v>
      </c>
      <c r="V26" s="44">
        <v>43830</v>
      </c>
      <c r="W26" s="50">
        <v>44179</v>
      </c>
      <c r="X26" s="51" t="s">
        <v>926</v>
      </c>
      <c r="Y26" s="61">
        <v>1.4</v>
      </c>
      <c r="Z26" s="62">
        <f t="shared" si="0"/>
        <v>0.7</v>
      </c>
      <c r="AA26" s="63">
        <f t="shared" si="1"/>
        <v>0.7</v>
      </c>
      <c r="AB26" s="22" t="str">
        <f t="shared" si="2"/>
        <v>ROJO</v>
      </c>
      <c r="AC26" s="51" t="s">
        <v>931</v>
      </c>
      <c r="AD26" s="72" t="s">
        <v>72</v>
      </c>
      <c r="AE26" s="80">
        <v>44272</v>
      </c>
      <c r="AF26" s="95" t="s">
        <v>1218</v>
      </c>
      <c r="AG26" s="43">
        <v>2</v>
      </c>
      <c r="AH26" s="62">
        <f t="shared" si="6"/>
        <v>1</v>
      </c>
      <c r="AI26" s="63">
        <f t="shared" si="4"/>
        <v>1</v>
      </c>
      <c r="AJ26" s="22" t="str">
        <f t="shared" si="7"/>
        <v>OK</v>
      </c>
      <c r="AK26" s="95" t="s">
        <v>1224</v>
      </c>
      <c r="AL26" s="82" t="s">
        <v>72</v>
      </c>
      <c r="AM26" s="16" t="s">
        <v>74</v>
      </c>
      <c r="AN26" s="17"/>
      <c r="AO26" s="18" t="s">
        <v>76</v>
      </c>
      <c r="AP26" s="19"/>
      <c r="AQ26" s="35"/>
      <c r="AR26" s="35"/>
      <c r="AS26" s="4"/>
      <c r="AT26" s="4"/>
      <c r="AU26" s="4"/>
    </row>
    <row r="27" spans="1:47" s="2" customFormat="1" ht="30" customHeight="1">
      <c r="A27" s="49">
        <v>343</v>
      </c>
      <c r="B27" s="33">
        <v>43662</v>
      </c>
      <c r="C27" s="35" t="s">
        <v>103</v>
      </c>
      <c r="D27" s="17"/>
      <c r="E27" s="34" t="s">
        <v>221</v>
      </c>
      <c r="F27" s="33">
        <v>43630</v>
      </c>
      <c r="G27" s="46" t="s">
        <v>234</v>
      </c>
      <c r="H27" s="34" t="s">
        <v>82</v>
      </c>
      <c r="I27" s="20" t="s">
        <v>235</v>
      </c>
      <c r="J27" s="25" t="s">
        <v>236</v>
      </c>
      <c r="K27" s="25" t="s">
        <v>237</v>
      </c>
      <c r="L27" s="42">
        <v>3</v>
      </c>
      <c r="M27" s="17" t="s">
        <v>67</v>
      </c>
      <c r="N27" s="25" t="s">
        <v>68</v>
      </c>
      <c r="O27" s="25" t="s">
        <v>128</v>
      </c>
      <c r="P27" s="25" t="s">
        <v>68</v>
      </c>
      <c r="Q27" s="25" t="s">
        <v>220</v>
      </c>
      <c r="R27" s="25" t="s">
        <v>238</v>
      </c>
      <c r="S27" s="43">
        <v>1</v>
      </c>
      <c r="T27" s="25" t="s">
        <v>239</v>
      </c>
      <c r="U27" s="44">
        <v>43661</v>
      </c>
      <c r="V27" s="44">
        <v>43769</v>
      </c>
      <c r="W27" s="50">
        <v>44180</v>
      </c>
      <c r="X27" s="51" t="s">
        <v>902</v>
      </c>
      <c r="Y27" s="61">
        <v>2.1</v>
      </c>
      <c r="Z27" s="62">
        <f t="shared" si="0"/>
        <v>0.70000000000000007</v>
      </c>
      <c r="AA27" s="63">
        <f t="shared" si="1"/>
        <v>0.70000000000000007</v>
      </c>
      <c r="AB27" s="22" t="str">
        <f t="shared" si="2"/>
        <v>ROJO</v>
      </c>
      <c r="AC27" s="51" t="s">
        <v>932</v>
      </c>
      <c r="AD27" s="72" t="s">
        <v>72</v>
      </c>
      <c r="AE27" s="50">
        <v>44273</v>
      </c>
      <c r="AF27" s="102" t="s">
        <v>1307</v>
      </c>
      <c r="AG27" s="61">
        <v>3</v>
      </c>
      <c r="AH27" s="62">
        <f t="shared" si="6"/>
        <v>1</v>
      </c>
      <c r="AI27" s="63">
        <f t="shared" si="4"/>
        <v>1</v>
      </c>
      <c r="AJ27" s="22" t="str">
        <f t="shared" si="7"/>
        <v>OK</v>
      </c>
      <c r="AK27" s="103" t="s">
        <v>1326</v>
      </c>
      <c r="AL27" s="66" t="s">
        <v>72</v>
      </c>
      <c r="AM27" s="16" t="s">
        <v>74</v>
      </c>
      <c r="AN27" s="17"/>
      <c r="AO27" s="18" t="s">
        <v>76</v>
      </c>
      <c r="AP27" s="19"/>
      <c r="AQ27" s="35"/>
      <c r="AR27" s="35"/>
      <c r="AS27" s="4"/>
      <c r="AT27" s="4"/>
      <c r="AU27" s="4"/>
    </row>
    <row r="28" spans="1:47" s="2" customFormat="1" ht="30" customHeight="1">
      <c r="A28" s="49">
        <v>343</v>
      </c>
      <c r="B28" s="33">
        <v>43662</v>
      </c>
      <c r="C28" s="35" t="s">
        <v>103</v>
      </c>
      <c r="D28" s="17"/>
      <c r="E28" s="34" t="s">
        <v>221</v>
      </c>
      <c r="F28" s="33">
        <v>43630</v>
      </c>
      <c r="G28" s="46" t="s">
        <v>240</v>
      </c>
      <c r="H28" s="34" t="s">
        <v>82</v>
      </c>
      <c r="I28" s="20" t="s">
        <v>241</v>
      </c>
      <c r="J28" s="25" t="s">
        <v>242</v>
      </c>
      <c r="K28" s="25" t="s">
        <v>243</v>
      </c>
      <c r="L28" s="42">
        <v>3</v>
      </c>
      <c r="M28" s="17" t="s">
        <v>67</v>
      </c>
      <c r="N28" s="25" t="s">
        <v>68</v>
      </c>
      <c r="O28" s="25" t="s">
        <v>226</v>
      </c>
      <c r="P28" s="25" t="s">
        <v>68</v>
      </c>
      <c r="Q28" s="25" t="s">
        <v>220</v>
      </c>
      <c r="R28" s="25" t="s">
        <v>244</v>
      </c>
      <c r="S28" s="43">
        <v>1</v>
      </c>
      <c r="T28" s="25" t="s">
        <v>245</v>
      </c>
      <c r="U28" s="44">
        <v>43661</v>
      </c>
      <c r="V28" s="44">
        <v>43861</v>
      </c>
      <c r="W28" s="50">
        <v>44180</v>
      </c>
      <c r="X28" s="51" t="s">
        <v>902</v>
      </c>
      <c r="Y28" s="61">
        <v>1</v>
      </c>
      <c r="Z28" s="62">
        <f t="shared" si="0"/>
        <v>0.33333333333333331</v>
      </c>
      <c r="AA28" s="63">
        <f t="shared" si="1"/>
        <v>0.33333333333333331</v>
      </c>
      <c r="AB28" s="22" t="str">
        <f t="shared" si="2"/>
        <v>ROJO</v>
      </c>
      <c r="AC28" s="51" t="s">
        <v>933</v>
      </c>
      <c r="AD28" s="72" t="s">
        <v>72</v>
      </c>
      <c r="AE28" s="50">
        <v>44273</v>
      </c>
      <c r="AF28" s="103" t="s">
        <v>1308</v>
      </c>
      <c r="AG28" s="61">
        <v>1.1000000000000001</v>
      </c>
      <c r="AH28" s="62">
        <f t="shared" si="6"/>
        <v>0.3666666666666667</v>
      </c>
      <c r="AI28" s="63">
        <f t="shared" si="4"/>
        <v>0.3666666666666667</v>
      </c>
      <c r="AJ28" s="22" t="str">
        <f t="shared" si="7"/>
        <v>ROJO</v>
      </c>
      <c r="AK28" s="103" t="s">
        <v>1327</v>
      </c>
      <c r="AL28" s="66" t="s">
        <v>72</v>
      </c>
      <c r="AM28" s="16" t="s">
        <v>74</v>
      </c>
      <c r="AN28" s="17"/>
      <c r="AO28" s="18" t="s">
        <v>76</v>
      </c>
      <c r="AP28" s="19"/>
      <c r="AQ28" s="35"/>
      <c r="AR28" s="35"/>
      <c r="AS28" s="4"/>
      <c r="AT28" s="4"/>
      <c r="AU28" s="4"/>
    </row>
    <row r="29" spans="1:47" s="2" customFormat="1" ht="30" customHeight="1">
      <c r="A29" s="49">
        <v>344</v>
      </c>
      <c r="B29" s="33">
        <v>43671</v>
      </c>
      <c r="C29" s="35" t="s">
        <v>61</v>
      </c>
      <c r="D29" s="17"/>
      <c r="E29" s="45" t="s">
        <v>246</v>
      </c>
      <c r="F29" s="33">
        <v>43671</v>
      </c>
      <c r="G29" s="46" t="s">
        <v>151</v>
      </c>
      <c r="H29" s="34" t="s">
        <v>247</v>
      </c>
      <c r="I29" s="47" t="s">
        <v>248</v>
      </c>
      <c r="J29" s="25" t="s">
        <v>249</v>
      </c>
      <c r="K29" s="25" t="s">
        <v>250</v>
      </c>
      <c r="L29" s="42">
        <v>1</v>
      </c>
      <c r="M29" s="17" t="s">
        <v>67</v>
      </c>
      <c r="N29" s="25" t="s">
        <v>251</v>
      </c>
      <c r="O29" s="25" t="s">
        <v>252</v>
      </c>
      <c r="P29" s="25" t="s">
        <v>251</v>
      </c>
      <c r="Q29" s="25" t="s">
        <v>69</v>
      </c>
      <c r="R29" s="25" t="s">
        <v>253</v>
      </c>
      <c r="S29" s="43">
        <v>0.9</v>
      </c>
      <c r="T29" s="25" t="s">
        <v>254</v>
      </c>
      <c r="U29" s="44">
        <v>43692</v>
      </c>
      <c r="V29" s="44">
        <v>43997</v>
      </c>
      <c r="W29" s="50">
        <v>44180</v>
      </c>
      <c r="X29" s="51" t="s">
        <v>255</v>
      </c>
      <c r="Y29" s="46">
        <v>1</v>
      </c>
      <c r="Z29" s="62">
        <f t="shared" si="0"/>
        <v>1</v>
      </c>
      <c r="AA29" s="63">
        <f t="shared" si="1"/>
        <v>1</v>
      </c>
      <c r="AB29" s="22" t="str">
        <f t="shared" si="2"/>
        <v>OK</v>
      </c>
      <c r="AC29" s="51" t="s">
        <v>761</v>
      </c>
      <c r="AD29" s="72" t="s">
        <v>106</v>
      </c>
      <c r="AE29" s="80">
        <v>44228</v>
      </c>
      <c r="AF29" s="81" t="s">
        <v>1101</v>
      </c>
      <c r="AG29" s="42">
        <v>1</v>
      </c>
      <c r="AH29" s="62">
        <f t="shared" si="6"/>
        <v>1</v>
      </c>
      <c r="AI29" s="63">
        <f t="shared" si="4"/>
        <v>1</v>
      </c>
      <c r="AJ29" s="22" t="str">
        <f t="shared" si="7"/>
        <v>OK</v>
      </c>
      <c r="AK29" s="81" t="s">
        <v>1116</v>
      </c>
      <c r="AL29" s="82" t="s">
        <v>1103</v>
      </c>
      <c r="AM29" s="16" t="s">
        <v>108</v>
      </c>
      <c r="AN29" s="17"/>
      <c r="AO29" s="18" t="s">
        <v>76</v>
      </c>
      <c r="AP29" s="19"/>
      <c r="AQ29" s="35"/>
      <c r="AR29" s="35"/>
      <c r="AS29" s="4"/>
      <c r="AT29" s="4"/>
      <c r="AU29" s="4"/>
    </row>
    <row r="30" spans="1:47" s="2" customFormat="1" ht="30" customHeight="1">
      <c r="A30" s="49">
        <v>344</v>
      </c>
      <c r="B30" s="33">
        <v>43671</v>
      </c>
      <c r="C30" s="35" t="s">
        <v>61</v>
      </c>
      <c r="D30" s="17"/>
      <c r="E30" s="45" t="s">
        <v>246</v>
      </c>
      <c r="F30" s="33">
        <v>43671</v>
      </c>
      <c r="G30" s="46" t="s">
        <v>151</v>
      </c>
      <c r="H30" s="34" t="s">
        <v>247</v>
      </c>
      <c r="I30" s="20" t="s">
        <v>248</v>
      </c>
      <c r="J30" s="25" t="s">
        <v>256</v>
      </c>
      <c r="K30" s="25" t="s">
        <v>257</v>
      </c>
      <c r="L30" s="42">
        <v>3</v>
      </c>
      <c r="M30" s="17" t="s">
        <v>67</v>
      </c>
      <c r="N30" s="25" t="s">
        <v>251</v>
      </c>
      <c r="O30" s="25" t="s">
        <v>252</v>
      </c>
      <c r="P30" s="25" t="s">
        <v>251</v>
      </c>
      <c r="Q30" s="25" t="s">
        <v>69</v>
      </c>
      <c r="R30" s="25" t="s">
        <v>258</v>
      </c>
      <c r="S30" s="43">
        <v>0.9</v>
      </c>
      <c r="T30" s="25" t="s">
        <v>254</v>
      </c>
      <c r="U30" s="44">
        <v>43692</v>
      </c>
      <c r="V30" s="44">
        <v>43997</v>
      </c>
      <c r="W30" s="50">
        <v>44180</v>
      </c>
      <c r="X30" s="51" t="s">
        <v>259</v>
      </c>
      <c r="Y30" s="46">
        <v>3</v>
      </c>
      <c r="Z30" s="62">
        <f t="shared" si="0"/>
        <v>1</v>
      </c>
      <c r="AA30" s="63">
        <f t="shared" si="1"/>
        <v>1</v>
      </c>
      <c r="AB30" s="22" t="str">
        <f t="shared" si="2"/>
        <v>OK</v>
      </c>
      <c r="AC30" s="51" t="s">
        <v>761</v>
      </c>
      <c r="AD30" s="72" t="s">
        <v>106</v>
      </c>
      <c r="AE30" s="80">
        <v>44228</v>
      </c>
      <c r="AF30" s="81" t="s">
        <v>1101</v>
      </c>
      <c r="AG30" s="42">
        <v>3</v>
      </c>
      <c r="AH30" s="62">
        <f t="shared" si="6"/>
        <v>1</v>
      </c>
      <c r="AI30" s="63">
        <f t="shared" si="4"/>
        <v>1</v>
      </c>
      <c r="AJ30" s="22" t="str">
        <f t="shared" si="7"/>
        <v>OK</v>
      </c>
      <c r="AK30" s="81" t="s">
        <v>1116</v>
      </c>
      <c r="AL30" s="82" t="s">
        <v>1103</v>
      </c>
      <c r="AM30" s="16" t="s">
        <v>108</v>
      </c>
      <c r="AN30" s="17"/>
      <c r="AO30" s="18" t="s">
        <v>76</v>
      </c>
      <c r="AP30" s="19"/>
      <c r="AQ30" s="35"/>
      <c r="AR30" s="35"/>
      <c r="AS30" s="4"/>
      <c r="AT30" s="4"/>
      <c r="AU30" s="4"/>
    </row>
    <row r="31" spans="1:47" s="2" customFormat="1" ht="30" customHeight="1">
      <c r="A31" s="49">
        <v>344</v>
      </c>
      <c r="B31" s="33">
        <v>43671</v>
      </c>
      <c r="C31" s="35" t="s">
        <v>61</v>
      </c>
      <c r="D31" s="17"/>
      <c r="E31" s="45" t="s">
        <v>246</v>
      </c>
      <c r="F31" s="33">
        <v>43671</v>
      </c>
      <c r="G31" s="46" t="s">
        <v>151</v>
      </c>
      <c r="H31" s="34" t="s">
        <v>247</v>
      </c>
      <c r="I31" s="20" t="s">
        <v>248</v>
      </c>
      <c r="J31" s="25" t="s">
        <v>260</v>
      </c>
      <c r="K31" s="25" t="s">
        <v>261</v>
      </c>
      <c r="L31" s="42">
        <v>1</v>
      </c>
      <c r="M31" s="17" t="s">
        <v>67</v>
      </c>
      <c r="N31" s="25" t="s">
        <v>251</v>
      </c>
      <c r="O31" s="25" t="s">
        <v>252</v>
      </c>
      <c r="P31" s="25" t="s">
        <v>251</v>
      </c>
      <c r="Q31" s="25" t="s">
        <v>69</v>
      </c>
      <c r="R31" s="25" t="s">
        <v>262</v>
      </c>
      <c r="S31" s="43">
        <v>0.9</v>
      </c>
      <c r="T31" s="25" t="s">
        <v>254</v>
      </c>
      <c r="U31" s="44">
        <v>43692</v>
      </c>
      <c r="V31" s="44">
        <v>43997</v>
      </c>
      <c r="W31" s="50">
        <v>44180</v>
      </c>
      <c r="X31" s="51" t="s">
        <v>263</v>
      </c>
      <c r="Y31" s="46">
        <v>1</v>
      </c>
      <c r="Z31" s="62">
        <f t="shared" si="0"/>
        <v>1</v>
      </c>
      <c r="AA31" s="63">
        <f t="shared" si="1"/>
        <v>1</v>
      </c>
      <c r="AB31" s="22" t="str">
        <f t="shared" si="2"/>
        <v>OK</v>
      </c>
      <c r="AC31" s="51" t="s">
        <v>761</v>
      </c>
      <c r="AD31" s="72" t="s">
        <v>106</v>
      </c>
      <c r="AE31" s="80">
        <v>44228</v>
      </c>
      <c r="AF31" s="81" t="s">
        <v>1101</v>
      </c>
      <c r="AG31" s="42">
        <v>1</v>
      </c>
      <c r="AH31" s="62">
        <f t="shared" si="6"/>
        <v>1</v>
      </c>
      <c r="AI31" s="63">
        <f t="shared" si="4"/>
        <v>1</v>
      </c>
      <c r="AJ31" s="22" t="str">
        <f t="shared" si="7"/>
        <v>OK</v>
      </c>
      <c r="AK31" s="81" t="s">
        <v>1116</v>
      </c>
      <c r="AL31" s="82" t="s">
        <v>1103</v>
      </c>
      <c r="AM31" s="16" t="s">
        <v>108</v>
      </c>
      <c r="AN31" s="17"/>
      <c r="AO31" s="18" t="s">
        <v>76</v>
      </c>
      <c r="AP31" s="19"/>
      <c r="AQ31" s="35"/>
      <c r="AR31" s="35"/>
      <c r="AS31" s="4"/>
      <c r="AT31" s="4"/>
      <c r="AU31" s="4"/>
    </row>
    <row r="32" spans="1:47" s="2" customFormat="1" ht="30" customHeight="1">
      <c r="A32" s="49">
        <v>344</v>
      </c>
      <c r="B32" s="33">
        <v>43671</v>
      </c>
      <c r="C32" s="35" t="s">
        <v>61</v>
      </c>
      <c r="D32" s="17"/>
      <c r="E32" s="45" t="s">
        <v>246</v>
      </c>
      <c r="F32" s="33">
        <v>43671</v>
      </c>
      <c r="G32" s="46" t="s">
        <v>264</v>
      </c>
      <c r="H32" s="34" t="s">
        <v>247</v>
      </c>
      <c r="I32" s="20" t="s">
        <v>265</v>
      </c>
      <c r="J32" s="25" t="s">
        <v>266</v>
      </c>
      <c r="K32" s="25" t="s">
        <v>267</v>
      </c>
      <c r="L32" s="42">
        <v>1</v>
      </c>
      <c r="M32" s="17" t="s">
        <v>67</v>
      </c>
      <c r="N32" s="25" t="s">
        <v>251</v>
      </c>
      <c r="O32" s="25" t="s">
        <v>252</v>
      </c>
      <c r="P32" s="25" t="s">
        <v>251</v>
      </c>
      <c r="Q32" s="25" t="s">
        <v>69</v>
      </c>
      <c r="R32" s="25" t="s">
        <v>268</v>
      </c>
      <c r="S32" s="43">
        <v>1</v>
      </c>
      <c r="T32" s="25" t="s">
        <v>254</v>
      </c>
      <c r="U32" s="44">
        <v>43709</v>
      </c>
      <c r="V32" s="44">
        <v>43997</v>
      </c>
      <c r="W32" s="50">
        <v>44180</v>
      </c>
      <c r="X32" s="51" t="s">
        <v>269</v>
      </c>
      <c r="Y32" s="46">
        <v>1</v>
      </c>
      <c r="Z32" s="62">
        <f t="shared" si="0"/>
        <v>1</v>
      </c>
      <c r="AA32" s="63">
        <f t="shared" si="1"/>
        <v>1</v>
      </c>
      <c r="AB32" s="22" t="str">
        <f t="shared" si="2"/>
        <v>OK</v>
      </c>
      <c r="AC32" s="51" t="s">
        <v>761</v>
      </c>
      <c r="AD32" s="72" t="s">
        <v>106</v>
      </c>
      <c r="AE32" s="80">
        <v>44228</v>
      </c>
      <c r="AF32" s="81" t="s">
        <v>1101</v>
      </c>
      <c r="AG32" s="42">
        <v>1</v>
      </c>
      <c r="AH32" s="62">
        <f t="shared" si="6"/>
        <v>1</v>
      </c>
      <c r="AI32" s="63">
        <f t="shared" si="4"/>
        <v>1</v>
      </c>
      <c r="AJ32" s="22" t="str">
        <f t="shared" si="7"/>
        <v>OK</v>
      </c>
      <c r="AK32" s="81" t="s">
        <v>1116</v>
      </c>
      <c r="AL32" s="82" t="s">
        <v>1103</v>
      </c>
      <c r="AM32" s="16" t="s">
        <v>108</v>
      </c>
      <c r="AN32" s="17"/>
      <c r="AO32" s="18" t="s">
        <v>76</v>
      </c>
      <c r="AP32" s="19"/>
      <c r="AQ32" s="35"/>
      <c r="AR32" s="35"/>
      <c r="AS32" s="4"/>
      <c r="AT32" s="4"/>
      <c r="AU32" s="4"/>
    </row>
    <row r="33" spans="1:47" s="2" customFormat="1" ht="30" customHeight="1">
      <c r="A33" s="49">
        <v>344</v>
      </c>
      <c r="B33" s="33">
        <v>43671</v>
      </c>
      <c r="C33" s="35" t="s">
        <v>61</v>
      </c>
      <c r="D33" s="17"/>
      <c r="E33" s="45" t="s">
        <v>246</v>
      </c>
      <c r="F33" s="33">
        <v>43671</v>
      </c>
      <c r="G33" s="46" t="s">
        <v>264</v>
      </c>
      <c r="H33" s="34" t="s">
        <v>247</v>
      </c>
      <c r="I33" s="20" t="s">
        <v>265</v>
      </c>
      <c r="J33" s="25" t="s">
        <v>266</v>
      </c>
      <c r="K33" s="25" t="s">
        <v>270</v>
      </c>
      <c r="L33" s="42">
        <v>1</v>
      </c>
      <c r="M33" s="17" t="s">
        <v>67</v>
      </c>
      <c r="N33" s="25" t="s">
        <v>251</v>
      </c>
      <c r="O33" s="25" t="s">
        <v>252</v>
      </c>
      <c r="P33" s="25" t="s">
        <v>251</v>
      </c>
      <c r="Q33" s="25" t="s">
        <v>69</v>
      </c>
      <c r="R33" s="25" t="s">
        <v>271</v>
      </c>
      <c r="S33" s="43">
        <v>1</v>
      </c>
      <c r="T33" s="25" t="s">
        <v>254</v>
      </c>
      <c r="U33" s="44">
        <v>43709</v>
      </c>
      <c r="V33" s="44">
        <v>43997</v>
      </c>
      <c r="W33" s="50">
        <v>44180</v>
      </c>
      <c r="X33" s="51" t="s">
        <v>269</v>
      </c>
      <c r="Y33" s="46">
        <v>1</v>
      </c>
      <c r="Z33" s="62">
        <f t="shared" si="0"/>
        <v>1</v>
      </c>
      <c r="AA33" s="63">
        <f t="shared" si="1"/>
        <v>1</v>
      </c>
      <c r="AB33" s="22" t="str">
        <f t="shared" si="2"/>
        <v>OK</v>
      </c>
      <c r="AC33" s="51" t="s">
        <v>761</v>
      </c>
      <c r="AD33" s="72" t="s">
        <v>106</v>
      </c>
      <c r="AE33" s="80">
        <v>44228</v>
      </c>
      <c r="AF33" s="81" t="s">
        <v>1101</v>
      </c>
      <c r="AG33" s="42">
        <v>1</v>
      </c>
      <c r="AH33" s="62">
        <f t="shared" si="6"/>
        <v>1</v>
      </c>
      <c r="AI33" s="63">
        <f t="shared" si="4"/>
        <v>1</v>
      </c>
      <c r="AJ33" s="22" t="str">
        <f t="shared" si="7"/>
        <v>OK</v>
      </c>
      <c r="AK33" s="81" t="s">
        <v>1116</v>
      </c>
      <c r="AL33" s="82" t="s">
        <v>1103</v>
      </c>
      <c r="AM33" s="16" t="s">
        <v>108</v>
      </c>
      <c r="AN33" s="17"/>
      <c r="AO33" s="18" t="s">
        <v>76</v>
      </c>
      <c r="AP33" s="19"/>
      <c r="AQ33" s="35"/>
      <c r="AR33" s="35"/>
      <c r="AS33" s="4"/>
      <c r="AT33" s="4"/>
      <c r="AU33" s="4"/>
    </row>
    <row r="34" spans="1:47" s="2" customFormat="1" ht="30" customHeight="1">
      <c r="A34" s="49">
        <v>344</v>
      </c>
      <c r="B34" s="33">
        <v>43671</v>
      </c>
      <c r="C34" s="35" t="s">
        <v>103</v>
      </c>
      <c r="D34" s="17"/>
      <c r="E34" s="45" t="s">
        <v>215</v>
      </c>
      <c r="F34" s="33">
        <v>43621</v>
      </c>
      <c r="G34" s="46">
        <v>7</v>
      </c>
      <c r="H34" s="34" t="s">
        <v>183</v>
      </c>
      <c r="I34" s="20" t="s">
        <v>217</v>
      </c>
      <c r="J34" s="25" t="s">
        <v>274</v>
      </c>
      <c r="K34" s="25" t="s">
        <v>834</v>
      </c>
      <c r="L34" s="42">
        <v>1</v>
      </c>
      <c r="M34" s="17" t="s">
        <v>107</v>
      </c>
      <c r="N34" s="25" t="s">
        <v>187</v>
      </c>
      <c r="O34" s="25" t="s">
        <v>835</v>
      </c>
      <c r="P34" s="25" t="s">
        <v>218</v>
      </c>
      <c r="Q34" s="25" t="s">
        <v>273</v>
      </c>
      <c r="R34" s="25" t="s">
        <v>682</v>
      </c>
      <c r="S34" s="43">
        <v>1</v>
      </c>
      <c r="T34" s="25" t="s">
        <v>836</v>
      </c>
      <c r="U34" s="44">
        <v>43648</v>
      </c>
      <c r="V34" s="44">
        <v>44378</v>
      </c>
      <c r="W34" s="50">
        <v>44169</v>
      </c>
      <c r="X34" s="51" t="s">
        <v>813</v>
      </c>
      <c r="Y34" s="46">
        <v>0.6</v>
      </c>
      <c r="Z34" s="62">
        <f t="shared" si="0"/>
        <v>0.6</v>
      </c>
      <c r="AA34" s="63">
        <f t="shared" si="1"/>
        <v>0.6</v>
      </c>
      <c r="AB34" s="22" t="str">
        <f t="shared" si="2"/>
        <v>ROJO</v>
      </c>
      <c r="AC34" s="51" t="s">
        <v>1098</v>
      </c>
      <c r="AD34" s="72" t="s">
        <v>812</v>
      </c>
      <c r="AE34" s="50">
        <v>44267</v>
      </c>
      <c r="AF34" s="51" t="s">
        <v>1250</v>
      </c>
      <c r="AG34" s="96">
        <v>0.7</v>
      </c>
      <c r="AH34" s="62">
        <f t="shared" si="6"/>
        <v>0.7</v>
      </c>
      <c r="AI34" s="63">
        <f t="shared" si="4"/>
        <v>0.7</v>
      </c>
      <c r="AJ34" s="22" t="str">
        <f t="shared" si="7"/>
        <v>ROJO</v>
      </c>
      <c r="AK34" s="51" t="s">
        <v>1251</v>
      </c>
      <c r="AL34" s="72" t="s">
        <v>1252</v>
      </c>
      <c r="AM34" s="16" t="s">
        <v>74</v>
      </c>
      <c r="AN34" s="17"/>
      <c r="AO34" s="18" t="s">
        <v>76</v>
      </c>
      <c r="AP34" s="20" t="s">
        <v>773</v>
      </c>
      <c r="AQ34" s="35"/>
      <c r="AR34" s="35"/>
      <c r="AS34" s="4"/>
      <c r="AT34" s="4"/>
      <c r="AU34" s="4"/>
    </row>
    <row r="35" spans="1:47" s="2" customFormat="1" ht="30" customHeight="1">
      <c r="A35" s="49">
        <v>345</v>
      </c>
      <c r="B35" s="33">
        <v>43698</v>
      </c>
      <c r="C35" s="35" t="s">
        <v>103</v>
      </c>
      <c r="D35" s="17"/>
      <c r="E35" s="34" t="s">
        <v>275</v>
      </c>
      <c r="F35" s="33">
        <v>43650</v>
      </c>
      <c r="G35" s="46">
        <v>5</v>
      </c>
      <c r="H35" s="34" t="s">
        <v>104</v>
      </c>
      <c r="I35" s="20" t="s">
        <v>276</v>
      </c>
      <c r="J35" s="25" t="s">
        <v>277</v>
      </c>
      <c r="K35" s="25" t="s">
        <v>278</v>
      </c>
      <c r="L35" s="42">
        <v>2</v>
      </c>
      <c r="M35" s="17" t="s">
        <v>67</v>
      </c>
      <c r="N35" s="25" t="s">
        <v>105</v>
      </c>
      <c r="O35" s="20" t="s">
        <v>279</v>
      </c>
      <c r="P35" s="25" t="s">
        <v>105</v>
      </c>
      <c r="Q35" s="25" t="s">
        <v>69</v>
      </c>
      <c r="R35" s="25" t="s">
        <v>280</v>
      </c>
      <c r="S35" s="43">
        <v>1</v>
      </c>
      <c r="T35" s="25" t="s">
        <v>280</v>
      </c>
      <c r="U35" s="44">
        <v>43709</v>
      </c>
      <c r="V35" s="44">
        <v>43811</v>
      </c>
      <c r="W35" s="50">
        <v>44174</v>
      </c>
      <c r="X35" s="51" t="s">
        <v>934</v>
      </c>
      <c r="Y35" s="46">
        <v>1.5</v>
      </c>
      <c r="Z35" s="62">
        <f t="shared" si="0"/>
        <v>0.75</v>
      </c>
      <c r="AA35" s="63">
        <f t="shared" si="1"/>
        <v>0.75</v>
      </c>
      <c r="AB35" s="22" t="str">
        <f t="shared" si="2"/>
        <v>ROJO</v>
      </c>
      <c r="AC35" s="51" t="s">
        <v>935</v>
      </c>
      <c r="AD35" s="66" t="s">
        <v>911</v>
      </c>
      <c r="AE35" s="50">
        <v>44274</v>
      </c>
      <c r="AF35" s="51" t="s">
        <v>1357</v>
      </c>
      <c r="AG35" s="46">
        <v>1.5</v>
      </c>
      <c r="AH35" s="62">
        <f t="shared" si="6"/>
        <v>0.75</v>
      </c>
      <c r="AI35" s="63">
        <f t="shared" si="4"/>
        <v>0.75</v>
      </c>
      <c r="AJ35" s="22" t="str">
        <f t="shared" si="7"/>
        <v>ROJO</v>
      </c>
      <c r="AK35" s="99" t="s">
        <v>1358</v>
      </c>
      <c r="AL35" s="66" t="s">
        <v>967</v>
      </c>
      <c r="AM35" s="16" t="s">
        <v>74</v>
      </c>
      <c r="AN35" s="17"/>
      <c r="AO35" s="18" t="s">
        <v>76</v>
      </c>
      <c r="AP35" s="19"/>
      <c r="AQ35" s="35"/>
      <c r="AR35" s="35"/>
      <c r="AS35" s="4"/>
      <c r="AT35" s="4"/>
      <c r="AU35" s="4"/>
    </row>
    <row r="36" spans="1:47" s="2" customFormat="1" ht="30" customHeight="1">
      <c r="A36" s="49">
        <v>346</v>
      </c>
      <c r="B36" s="33">
        <v>43703</v>
      </c>
      <c r="C36" s="35" t="s">
        <v>103</v>
      </c>
      <c r="D36" s="17"/>
      <c r="E36" s="34" t="s">
        <v>281</v>
      </c>
      <c r="F36" s="33">
        <v>43661</v>
      </c>
      <c r="G36" s="46">
        <v>3</v>
      </c>
      <c r="H36" s="34" t="s">
        <v>183</v>
      </c>
      <c r="I36" s="20" t="s">
        <v>282</v>
      </c>
      <c r="J36" s="25" t="s">
        <v>283</v>
      </c>
      <c r="K36" s="25" t="s">
        <v>774</v>
      </c>
      <c r="L36" s="42">
        <v>3</v>
      </c>
      <c r="M36" s="17" t="s">
        <v>107</v>
      </c>
      <c r="N36" s="25" t="s">
        <v>187</v>
      </c>
      <c r="O36" s="25" t="s">
        <v>272</v>
      </c>
      <c r="P36" s="25" t="s">
        <v>188</v>
      </c>
      <c r="Q36" s="25" t="s">
        <v>220</v>
      </c>
      <c r="R36" s="25" t="s">
        <v>775</v>
      </c>
      <c r="S36" s="43">
        <v>1</v>
      </c>
      <c r="T36" s="25" t="s">
        <v>776</v>
      </c>
      <c r="U36" s="44">
        <v>43709</v>
      </c>
      <c r="V36" s="44">
        <v>44378</v>
      </c>
      <c r="W36" s="50">
        <v>44169</v>
      </c>
      <c r="X36" s="51" t="s">
        <v>814</v>
      </c>
      <c r="Y36" s="46">
        <v>2.8</v>
      </c>
      <c r="Z36" s="62">
        <f t="shared" si="0"/>
        <v>0.93333333333333324</v>
      </c>
      <c r="AA36" s="63">
        <f t="shared" si="1"/>
        <v>0.93333333333333324</v>
      </c>
      <c r="AB36" s="22" t="str">
        <f t="shared" si="2"/>
        <v>AMARILLO</v>
      </c>
      <c r="AC36" s="51" t="s">
        <v>815</v>
      </c>
      <c r="AD36" s="72" t="s">
        <v>812</v>
      </c>
      <c r="AE36" s="80">
        <v>44270</v>
      </c>
      <c r="AF36" s="97" t="s">
        <v>1253</v>
      </c>
      <c r="AG36" s="42">
        <v>3</v>
      </c>
      <c r="AH36" s="62">
        <f t="shared" si="6"/>
        <v>1</v>
      </c>
      <c r="AI36" s="63">
        <f t="shared" si="4"/>
        <v>1</v>
      </c>
      <c r="AJ36" s="22" t="str">
        <f t="shared" si="7"/>
        <v>OK</v>
      </c>
      <c r="AK36" s="25" t="s">
        <v>1254</v>
      </c>
      <c r="AL36" s="82" t="s">
        <v>191</v>
      </c>
      <c r="AM36" s="16" t="s">
        <v>74</v>
      </c>
      <c r="AN36" s="17"/>
      <c r="AO36" s="18" t="s">
        <v>76</v>
      </c>
      <c r="AP36" s="20" t="s">
        <v>773</v>
      </c>
      <c r="AQ36" s="35"/>
      <c r="AR36" s="35"/>
      <c r="AS36" s="4"/>
      <c r="AT36" s="4"/>
      <c r="AU36" s="4"/>
    </row>
    <row r="37" spans="1:47" s="2" customFormat="1" ht="30" customHeight="1">
      <c r="A37" s="49">
        <v>346</v>
      </c>
      <c r="B37" s="33">
        <v>43705</v>
      </c>
      <c r="C37" s="35" t="s">
        <v>103</v>
      </c>
      <c r="D37" s="17"/>
      <c r="E37" s="34" t="s">
        <v>281</v>
      </c>
      <c r="F37" s="33">
        <v>43661</v>
      </c>
      <c r="G37" s="46">
        <v>1</v>
      </c>
      <c r="H37" s="34" t="s">
        <v>82</v>
      </c>
      <c r="I37" s="20" t="s">
        <v>284</v>
      </c>
      <c r="J37" s="25" t="s">
        <v>285</v>
      </c>
      <c r="K37" s="25" t="s">
        <v>286</v>
      </c>
      <c r="L37" s="42">
        <v>3</v>
      </c>
      <c r="M37" s="17" t="s">
        <v>67</v>
      </c>
      <c r="N37" s="25" t="s">
        <v>68</v>
      </c>
      <c r="O37" s="25" t="s">
        <v>287</v>
      </c>
      <c r="P37" s="25" t="s">
        <v>68</v>
      </c>
      <c r="Q37" s="25" t="s">
        <v>288</v>
      </c>
      <c r="R37" s="25" t="s">
        <v>289</v>
      </c>
      <c r="S37" s="43">
        <v>1</v>
      </c>
      <c r="T37" s="25" t="s">
        <v>290</v>
      </c>
      <c r="U37" s="44">
        <v>43708</v>
      </c>
      <c r="V37" s="44">
        <v>44043</v>
      </c>
      <c r="W37" s="50">
        <v>44180</v>
      </c>
      <c r="X37" s="51" t="s">
        <v>936</v>
      </c>
      <c r="Y37" s="61">
        <v>2.21</v>
      </c>
      <c r="Z37" s="62">
        <f t="shared" si="0"/>
        <v>0.73666666666666669</v>
      </c>
      <c r="AA37" s="63">
        <f t="shared" si="1"/>
        <v>0.73666666666666669</v>
      </c>
      <c r="AB37" s="22" t="str">
        <f t="shared" si="2"/>
        <v>ROJO</v>
      </c>
      <c r="AC37" s="51" t="s">
        <v>945</v>
      </c>
      <c r="AD37" s="72" t="s">
        <v>72</v>
      </c>
      <c r="AE37" s="50">
        <v>44273</v>
      </c>
      <c r="AF37" s="103" t="s">
        <v>1309</v>
      </c>
      <c r="AG37" s="61">
        <v>2.21</v>
      </c>
      <c r="AH37" s="62">
        <f t="shared" si="6"/>
        <v>0.73666666666666669</v>
      </c>
      <c r="AI37" s="63">
        <f t="shared" si="4"/>
        <v>0.73666666666666669</v>
      </c>
      <c r="AJ37" s="22" t="str">
        <f t="shared" si="7"/>
        <v>ROJO</v>
      </c>
      <c r="AK37" s="103" t="s">
        <v>1328</v>
      </c>
      <c r="AL37" s="66" t="s">
        <v>72</v>
      </c>
      <c r="AM37" s="16" t="s">
        <v>74</v>
      </c>
      <c r="AN37" s="17"/>
      <c r="AO37" s="18" t="s">
        <v>76</v>
      </c>
      <c r="AP37" s="19"/>
      <c r="AQ37" s="35"/>
      <c r="AR37" s="35"/>
      <c r="AS37" s="4"/>
      <c r="AT37" s="4"/>
      <c r="AU37" s="4"/>
    </row>
    <row r="38" spans="1:47" s="2" customFormat="1" ht="30" customHeight="1">
      <c r="A38" s="49">
        <v>346</v>
      </c>
      <c r="B38" s="33">
        <v>43705</v>
      </c>
      <c r="C38" s="35" t="s">
        <v>103</v>
      </c>
      <c r="D38" s="17"/>
      <c r="E38" s="34" t="s">
        <v>281</v>
      </c>
      <c r="F38" s="33">
        <v>43661</v>
      </c>
      <c r="G38" s="46">
        <v>4</v>
      </c>
      <c r="H38" s="34" t="s">
        <v>82</v>
      </c>
      <c r="I38" s="20" t="s">
        <v>292</v>
      </c>
      <c r="J38" s="25" t="s">
        <v>293</v>
      </c>
      <c r="K38" s="25" t="s">
        <v>294</v>
      </c>
      <c r="L38" s="42">
        <v>2</v>
      </c>
      <c r="M38" s="17" t="s">
        <v>67</v>
      </c>
      <c r="N38" s="25" t="s">
        <v>68</v>
      </c>
      <c r="O38" s="25" t="s">
        <v>164</v>
      </c>
      <c r="P38" s="25" t="s">
        <v>68</v>
      </c>
      <c r="Q38" s="25" t="s">
        <v>288</v>
      </c>
      <c r="R38" s="25" t="s">
        <v>295</v>
      </c>
      <c r="S38" s="43">
        <v>1</v>
      </c>
      <c r="T38" s="25" t="s">
        <v>296</v>
      </c>
      <c r="U38" s="44">
        <v>43708</v>
      </c>
      <c r="V38" s="44">
        <v>44043</v>
      </c>
      <c r="W38" s="50">
        <v>44180</v>
      </c>
      <c r="X38" s="51" t="s">
        <v>937</v>
      </c>
      <c r="Y38" s="61">
        <v>1</v>
      </c>
      <c r="Z38" s="62">
        <f t="shared" si="0"/>
        <v>0.5</v>
      </c>
      <c r="AA38" s="63">
        <f t="shared" si="1"/>
        <v>0.5</v>
      </c>
      <c r="AB38" s="22" t="str">
        <f t="shared" si="2"/>
        <v>ROJO</v>
      </c>
      <c r="AC38" s="51" t="s">
        <v>946</v>
      </c>
      <c r="AD38" s="72" t="s">
        <v>72</v>
      </c>
      <c r="AE38" s="50">
        <v>44273</v>
      </c>
      <c r="AF38" s="103" t="s">
        <v>1310</v>
      </c>
      <c r="AG38" s="61">
        <v>1</v>
      </c>
      <c r="AH38" s="62">
        <f t="shared" si="6"/>
        <v>0.5</v>
      </c>
      <c r="AI38" s="63">
        <f t="shared" si="4"/>
        <v>0.5</v>
      </c>
      <c r="AJ38" s="22" t="str">
        <f t="shared" si="7"/>
        <v>ROJO</v>
      </c>
      <c r="AK38" s="103" t="s">
        <v>1329</v>
      </c>
      <c r="AL38" s="66" t="s">
        <v>72</v>
      </c>
      <c r="AM38" s="16" t="s">
        <v>74</v>
      </c>
      <c r="AN38" s="17"/>
      <c r="AO38" s="18" t="s">
        <v>76</v>
      </c>
      <c r="AP38" s="19"/>
      <c r="AQ38" s="35"/>
      <c r="AR38" s="35"/>
      <c r="AS38" s="4"/>
      <c r="AT38" s="4"/>
      <c r="AU38" s="4"/>
    </row>
    <row r="39" spans="1:47" s="2" customFormat="1" ht="30" customHeight="1">
      <c r="A39" s="49">
        <v>346</v>
      </c>
      <c r="B39" s="33">
        <v>43705</v>
      </c>
      <c r="C39" s="35" t="s">
        <v>103</v>
      </c>
      <c r="D39" s="17"/>
      <c r="E39" s="34" t="s">
        <v>281</v>
      </c>
      <c r="F39" s="33">
        <v>43661</v>
      </c>
      <c r="G39" s="46">
        <v>8</v>
      </c>
      <c r="H39" s="34" t="s">
        <v>82</v>
      </c>
      <c r="I39" s="20" t="s">
        <v>297</v>
      </c>
      <c r="J39" s="25" t="s">
        <v>298</v>
      </c>
      <c r="K39" s="25" t="s">
        <v>299</v>
      </c>
      <c r="L39" s="42">
        <v>2</v>
      </c>
      <c r="M39" s="17" t="s">
        <v>67</v>
      </c>
      <c r="N39" s="25" t="s">
        <v>68</v>
      </c>
      <c r="O39" s="25" t="s">
        <v>291</v>
      </c>
      <c r="P39" s="25" t="s">
        <v>68</v>
      </c>
      <c r="Q39" s="25" t="s">
        <v>288</v>
      </c>
      <c r="R39" s="25" t="s">
        <v>300</v>
      </c>
      <c r="S39" s="43">
        <v>1</v>
      </c>
      <c r="T39" s="25" t="s">
        <v>301</v>
      </c>
      <c r="U39" s="44">
        <v>43708</v>
      </c>
      <c r="V39" s="44">
        <v>43830</v>
      </c>
      <c r="W39" s="50">
        <v>44180</v>
      </c>
      <c r="X39" s="51" t="s">
        <v>938</v>
      </c>
      <c r="Y39" s="61">
        <v>1.5</v>
      </c>
      <c r="Z39" s="62">
        <f t="shared" si="0"/>
        <v>0.75</v>
      </c>
      <c r="AA39" s="63">
        <f t="shared" si="1"/>
        <v>0.75</v>
      </c>
      <c r="AB39" s="22" t="str">
        <f t="shared" si="2"/>
        <v>ROJO</v>
      </c>
      <c r="AC39" s="51" t="s">
        <v>947</v>
      </c>
      <c r="AD39" s="72" t="s">
        <v>72</v>
      </c>
      <c r="AE39" s="50">
        <v>44273</v>
      </c>
      <c r="AF39" s="103" t="s">
        <v>1311</v>
      </c>
      <c r="AG39" s="61">
        <v>1.6</v>
      </c>
      <c r="AH39" s="62">
        <f t="shared" si="6"/>
        <v>0.8</v>
      </c>
      <c r="AI39" s="63">
        <f t="shared" si="4"/>
        <v>0.8</v>
      </c>
      <c r="AJ39" s="22" t="str">
        <f t="shared" si="7"/>
        <v>ROJO</v>
      </c>
      <c r="AK39" s="103" t="s">
        <v>1330</v>
      </c>
      <c r="AL39" s="66" t="s">
        <v>72</v>
      </c>
      <c r="AM39" s="16" t="s">
        <v>74</v>
      </c>
      <c r="AN39" s="17"/>
      <c r="AO39" s="18" t="s">
        <v>76</v>
      </c>
      <c r="AP39" s="19"/>
      <c r="AQ39" s="35"/>
      <c r="AR39" s="35"/>
      <c r="AS39" s="4"/>
      <c r="AT39" s="4"/>
      <c r="AU39" s="4"/>
    </row>
    <row r="40" spans="1:47" s="2" customFormat="1" ht="30" customHeight="1">
      <c r="A40" s="49">
        <v>347</v>
      </c>
      <c r="B40" s="33">
        <v>43711</v>
      </c>
      <c r="C40" s="35" t="s">
        <v>103</v>
      </c>
      <c r="D40" s="17"/>
      <c r="E40" s="34" t="s">
        <v>303</v>
      </c>
      <c r="F40" s="33">
        <v>43671</v>
      </c>
      <c r="G40" s="46" t="s">
        <v>304</v>
      </c>
      <c r="H40" s="34" t="s">
        <v>219</v>
      </c>
      <c r="I40" s="20" t="s">
        <v>305</v>
      </c>
      <c r="J40" s="25" t="s">
        <v>306</v>
      </c>
      <c r="K40" s="25" t="s">
        <v>307</v>
      </c>
      <c r="L40" s="42">
        <v>2</v>
      </c>
      <c r="M40" s="17" t="s">
        <v>67</v>
      </c>
      <c r="N40" s="25" t="s">
        <v>68</v>
      </c>
      <c r="O40" s="25" t="s">
        <v>226</v>
      </c>
      <c r="P40" s="25" t="s">
        <v>68</v>
      </c>
      <c r="Q40" s="25" t="s">
        <v>220</v>
      </c>
      <c r="R40" s="25" t="s">
        <v>308</v>
      </c>
      <c r="S40" s="43">
        <v>1</v>
      </c>
      <c r="T40" s="25" t="s">
        <v>301</v>
      </c>
      <c r="U40" s="44">
        <v>43710</v>
      </c>
      <c r="V40" s="44">
        <v>44106</v>
      </c>
      <c r="W40" s="50">
        <v>44165</v>
      </c>
      <c r="X40" s="51" t="s">
        <v>939</v>
      </c>
      <c r="Y40" s="46">
        <v>1.5</v>
      </c>
      <c r="Z40" s="62">
        <f t="shared" si="0"/>
        <v>0.75</v>
      </c>
      <c r="AA40" s="63">
        <f t="shared" si="1"/>
        <v>0.75</v>
      </c>
      <c r="AB40" s="22" t="str">
        <f t="shared" si="2"/>
        <v>ROJO</v>
      </c>
      <c r="AC40" s="51" t="s">
        <v>948</v>
      </c>
      <c r="AD40" s="46" t="s">
        <v>922</v>
      </c>
      <c r="AE40" s="50">
        <v>44267</v>
      </c>
      <c r="AF40" s="51" t="s">
        <v>1204</v>
      </c>
      <c r="AG40" s="46">
        <v>1.7</v>
      </c>
      <c r="AH40" s="62">
        <f t="shared" si="6"/>
        <v>0.85</v>
      </c>
      <c r="AI40" s="63">
        <f t="shared" si="4"/>
        <v>0.85</v>
      </c>
      <c r="AJ40" s="22" t="str">
        <f t="shared" si="7"/>
        <v>ROJO</v>
      </c>
      <c r="AK40" s="51" t="s">
        <v>1205</v>
      </c>
      <c r="AL40" s="46" t="s">
        <v>1103</v>
      </c>
      <c r="AM40" s="16" t="s">
        <v>74</v>
      </c>
      <c r="AN40" s="17"/>
      <c r="AO40" s="18" t="s">
        <v>76</v>
      </c>
      <c r="AP40" s="19"/>
      <c r="AQ40" s="35"/>
      <c r="AR40" s="35"/>
      <c r="AS40" s="4"/>
      <c r="AT40" s="4"/>
      <c r="AU40" s="4"/>
    </row>
    <row r="41" spans="1:47" s="2" customFormat="1" ht="30" customHeight="1">
      <c r="A41" s="49">
        <v>347</v>
      </c>
      <c r="B41" s="33">
        <v>43711</v>
      </c>
      <c r="C41" s="35" t="s">
        <v>103</v>
      </c>
      <c r="D41" s="17"/>
      <c r="E41" s="34" t="s">
        <v>303</v>
      </c>
      <c r="F41" s="33">
        <v>43671</v>
      </c>
      <c r="G41" s="46" t="s">
        <v>309</v>
      </c>
      <c r="H41" s="34" t="s">
        <v>219</v>
      </c>
      <c r="I41" s="20" t="s">
        <v>310</v>
      </c>
      <c r="J41" s="25" t="s">
        <v>311</v>
      </c>
      <c r="K41" s="25" t="s">
        <v>312</v>
      </c>
      <c r="L41" s="42">
        <v>2</v>
      </c>
      <c r="M41" s="17" t="s">
        <v>67</v>
      </c>
      <c r="N41" s="25" t="s">
        <v>68</v>
      </c>
      <c r="O41" s="25" t="s">
        <v>226</v>
      </c>
      <c r="P41" s="25" t="s">
        <v>68</v>
      </c>
      <c r="Q41" s="25" t="s">
        <v>220</v>
      </c>
      <c r="R41" s="25" t="s">
        <v>313</v>
      </c>
      <c r="S41" s="43">
        <v>1</v>
      </c>
      <c r="T41" s="25" t="s">
        <v>314</v>
      </c>
      <c r="U41" s="44">
        <v>43710</v>
      </c>
      <c r="V41" s="44">
        <v>43951</v>
      </c>
      <c r="W41" s="50">
        <v>44165</v>
      </c>
      <c r="X41" s="51" t="s">
        <v>940</v>
      </c>
      <c r="Y41" s="46">
        <v>1.71</v>
      </c>
      <c r="Z41" s="62">
        <f t="shared" si="0"/>
        <v>0.85499999999999998</v>
      </c>
      <c r="AA41" s="63">
        <f t="shared" si="1"/>
        <v>0.85499999999999998</v>
      </c>
      <c r="AB41" s="22" t="str">
        <f t="shared" si="2"/>
        <v>ROJO</v>
      </c>
      <c r="AC41" s="51" t="s">
        <v>949</v>
      </c>
      <c r="AD41" s="46" t="s">
        <v>922</v>
      </c>
      <c r="AE41" s="50">
        <v>44267</v>
      </c>
      <c r="AF41" s="51" t="s">
        <v>1206</v>
      </c>
      <c r="AG41" s="46">
        <v>1.8</v>
      </c>
      <c r="AH41" s="62">
        <f t="shared" si="6"/>
        <v>0.9</v>
      </c>
      <c r="AI41" s="63">
        <f t="shared" si="4"/>
        <v>0.9</v>
      </c>
      <c r="AJ41" s="22" t="str">
        <f t="shared" si="7"/>
        <v>ROJO</v>
      </c>
      <c r="AK41" s="51" t="s">
        <v>1207</v>
      </c>
      <c r="AL41" s="46" t="s">
        <v>1103</v>
      </c>
      <c r="AM41" s="16" t="s">
        <v>74</v>
      </c>
      <c r="AN41" s="17"/>
      <c r="AO41" s="18" t="s">
        <v>76</v>
      </c>
      <c r="AP41" s="19"/>
      <c r="AQ41" s="35"/>
      <c r="AR41" s="35"/>
      <c r="AS41" s="4"/>
      <c r="AT41" s="4"/>
      <c r="AU41" s="4"/>
    </row>
    <row r="42" spans="1:47" s="2" customFormat="1" ht="30" customHeight="1">
      <c r="A42" s="49">
        <v>349</v>
      </c>
      <c r="B42" s="33">
        <v>43808</v>
      </c>
      <c r="C42" s="35" t="s">
        <v>103</v>
      </c>
      <c r="D42" s="17"/>
      <c r="E42" s="34" t="s">
        <v>315</v>
      </c>
      <c r="F42" s="33">
        <v>43767</v>
      </c>
      <c r="G42" s="46" t="s">
        <v>323</v>
      </c>
      <c r="H42" s="34" t="s">
        <v>216</v>
      </c>
      <c r="I42" s="20" t="s">
        <v>324</v>
      </c>
      <c r="J42" s="25" t="s">
        <v>325</v>
      </c>
      <c r="K42" s="25" t="s">
        <v>326</v>
      </c>
      <c r="L42" s="42">
        <v>1</v>
      </c>
      <c r="M42" s="17" t="s">
        <v>107</v>
      </c>
      <c r="N42" s="25" t="s">
        <v>218</v>
      </c>
      <c r="O42" s="25" t="s">
        <v>318</v>
      </c>
      <c r="P42" s="25" t="s">
        <v>218</v>
      </c>
      <c r="Q42" s="25" t="s">
        <v>319</v>
      </c>
      <c r="R42" s="25" t="s">
        <v>327</v>
      </c>
      <c r="S42" s="43">
        <v>0.95</v>
      </c>
      <c r="T42" s="25" t="s">
        <v>328</v>
      </c>
      <c r="U42" s="44">
        <v>43808</v>
      </c>
      <c r="V42" s="44">
        <v>44012</v>
      </c>
      <c r="W42" s="50">
        <v>44168</v>
      </c>
      <c r="X42" s="51" t="s">
        <v>941</v>
      </c>
      <c r="Y42" s="46">
        <v>0.85599999999999998</v>
      </c>
      <c r="Z42" s="62">
        <f t="shared" si="0"/>
        <v>0.85599999999999998</v>
      </c>
      <c r="AA42" s="63">
        <f t="shared" si="1"/>
        <v>0.90105263157894744</v>
      </c>
      <c r="AB42" s="22" t="str">
        <f t="shared" si="2"/>
        <v>ROJO</v>
      </c>
      <c r="AC42" s="51" t="s">
        <v>950</v>
      </c>
      <c r="AD42" s="73" t="s">
        <v>922</v>
      </c>
      <c r="AE42" s="50">
        <v>44267</v>
      </c>
      <c r="AF42" s="51" t="s">
        <v>1193</v>
      </c>
      <c r="AG42" s="46">
        <v>0.85599999999999998</v>
      </c>
      <c r="AH42" s="62">
        <f t="shared" si="6"/>
        <v>0.85599999999999998</v>
      </c>
      <c r="AI42" s="63">
        <f t="shared" si="4"/>
        <v>0.90105263157894744</v>
      </c>
      <c r="AJ42" s="22" t="str">
        <f t="shared" si="7"/>
        <v>ROJO</v>
      </c>
      <c r="AK42" s="51" t="s">
        <v>1194</v>
      </c>
      <c r="AL42" s="73" t="s">
        <v>1103</v>
      </c>
      <c r="AM42" s="16" t="s">
        <v>74</v>
      </c>
      <c r="AN42" s="17"/>
      <c r="AO42" s="18" t="s">
        <v>76</v>
      </c>
      <c r="AP42" s="19"/>
      <c r="AQ42" s="35"/>
      <c r="AR42" s="35"/>
      <c r="AS42" s="4"/>
      <c r="AT42" s="4"/>
      <c r="AU42" s="4"/>
    </row>
    <row r="43" spans="1:47" s="2" customFormat="1" ht="30" customHeight="1">
      <c r="A43" s="49">
        <v>349</v>
      </c>
      <c r="B43" s="33">
        <v>43808</v>
      </c>
      <c r="C43" s="35" t="s">
        <v>103</v>
      </c>
      <c r="D43" s="17"/>
      <c r="E43" s="34" t="s">
        <v>315</v>
      </c>
      <c r="F43" s="33">
        <v>43767</v>
      </c>
      <c r="G43" s="46" t="s">
        <v>316</v>
      </c>
      <c r="H43" s="34" t="s">
        <v>82</v>
      </c>
      <c r="I43" s="20" t="s">
        <v>329</v>
      </c>
      <c r="J43" s="25" t="s">
        <v>330</v>
      </c>
      <c r="K43" s="25" t="s">
        <v>331</v>
      </c>
      <c r="L43" s="42">
        <v>3</v>
      </c>
      <c r="M43" s="17" t="s">
        <v>67</v>
      </c>
      <c r="N43" s="25" t="s">
        <v>68</v>
      </c>
      <c r="O43" s="25" t="s">
        <v>128</v>
      </c>
      <c r="P43" s="25" t="s">
        <v>68</v>
      </c>
      <c r="Q43" s="25" t="s">
        <v>220</v>
      </c>
      <c r="R43" s="25" t="s">
        <v>332</v>
      </c>
      <c r="S43" s="43">
        <v>0.95</v>
      </c>
      <c r="T43" s="25" t="s">
        <v>333</v>
      </c>
      <c r="U43" s="44">
        <v>43800</v>
      </c>
      <c r="V43" s="44">
        <v>43861</v>
      </c>
      <c r="W43" s="50">
        <v>44180</v>
      </c>
      <c r="X43" s="51" t="s">
        <v>942</v>
      </c>
      <c r="Y43" s="61">
        <v>2</v>
      </c>
      <c r="Z43" s="62">
        <f t="shared" si="0"/>
        <v>0.66666666666666663</v>
      </c>
      <c r="AA43" s="63">
        <f t="shared" si="1"/>
        <v>0.70175438596491224</v>
      </c>
      <c r="AB43" s="22" t="str">
        <f t="shared" si="2"/>
        <v>ROJO</v>
      </c>
      <c r="AC43" s="51" t="s">
        <v>951</v>
      </c>
      <c r="AD43" s="72" t="s">
        <v>72</v>
      </c>
      <c r="AE43" s="50">
        <v>44273</v>
      </c>
      <c r="AF43" s="103" t="s">
        <v>1312</v>
      </c>
      <c r="AG43" s="61">
        <v>2.1</v>
      </c>
      <c r="AH43" s="62">
        <f t="shared" si="6"/>
        <v>0.70000000000000007</v>
      </c>
      <c r="AI43" s="63">
        <f t="shared" si="4"/>
        <v>0.73684210526315796</v>
      </c>
      <c r="AJ43" s="22" t="str">
        <f t="shared" si="7"/>
        <v>ROJO</v>
      </c>
      <c r="AK43" s="103" t="s">
        <v>1331</v>
      </c>
      <c r="AL43" s="66" t="s">
        <v>72</v>
      </c>
      <c r="AM43" s="16" t="s">
        <v>74</v>
      </c>
      <c r="AN43" s="17"/>
      <c r="AO43" s="18" t="s">
        <v>76</v>
      </c>
      <c r="AP43" s="19"/>
      <c r="AQ43" s="35"/>
      <c r="AR43" s="35"/>
      <c r="AS43" s="4"/>
      <c r="AT43" s="4"/>
      <c r="AU43" s="4"/>
    </row>
    <row r="44" spans="1:47" s="2" customFormat="1" ht="30" customHeight="1">
      <c r="A44" s="49">
        <v>349</v>
      </c>
      <c r="B44" s="33">
        <v>43808</v>
      </c>
      <c r="C44" s="35" t="s">
        <v>103</v>
      </c>
      <c r="D44" s="17"/>
      <c r="E44" s="34" t="s">
        <v>315</v>
      </c>
      <c r="F44" s="33">
        <v>43767</v>
      </c>
      <c r="G44" s="46" t="s">
        <v>320</v>
      </c>
      <c r="H44" s="34" t="s">
        <v>82</v>
      </c>
      <c r="I44" s="20" t="s">
        <v>334</v>
      </c>
      <c r="J44" s="25" t="s">
        <v>330</v>
      </c>
      <c r="K44" s="25" t="s">
        <v>335</v>
      </c>
      <c r="L44" s="42">
        <v>3</v>
      </c>
      <c r="M44" s="17" t="s">
        <v>67</v>
      </c>
      <c r="N44" s="25" t="s">
        <v>68</v>
      </c>
      <c r="O44" s="25" t="s">
        <v>128</v>
      </c>
      <c r="P44" s="25" t="s">
        <v>68</v>
      </c>
      <c r="Q44" s="25" t="s">
        <v>220</v>
      </c>
      <c r="R44" s="25" t="s">
        <v>336</v>
      </c>
      <c r="S44" s="43">
        <v>0.95</v>
      </c>
      <c r="T44" s="25" t="s">
        <v>337</v>
      </c>
      <c r="U44" s="44">
        <v>43800</v>
      </c>
      <c r="V44" s="44">
        <v>43861</v>
      </c>
      <c r="W44" s="50">
        <v>44180</v>
      </c>
      <c r="X44" s="51" t="s">
        <v>943</v>
      </c>
      <c r="Y44" s="61">
        <v>1</v>
      </c>
      <c r="Z44" s="62">
        <f t="shared" si="0"/>
        <v>0.33333333333333331</v>
      </c>
      <c r="AA44" s="63">
        <f t="shared" si="1"/>
        <v>0.35087719298245612</v>
      </c>
      <c r="AB44" s="22" t="str">
        <f t="shared" si="2"/>
        <v>ROJO</v>
      </c>
      <c r="AC44" s="51" t="s">
        <v>952</v>
      </c>
      <c r="AD44" s="72" t="s">
        <v>72</v>
      </c>
      <c r="AE44" s="50">
        <v>44273</v>
      </c>
      <c r="AF44" s="103" t="s">
        <v>1313</v>
      </c>
      <c r="AG44" s="61">
        <v>1.5</v>
      </c>
      <c r="AH44" s="62">
        <f t="shared" si="6"/>
        <v>0.5</v>
      </c>
      <c r="AI44" s="63">
        <f t="shared" si="4"/>
        <v>0.52631578947368418</v>
      </c>
      <c r="AJ44" s="22" t="str">
        <f t="shared" si="7"/>
        <v>ROJO</v>
      </c>
      <c r="AK44" s="103" t="s">
        <v>1332</v>
      </c>
      <c r="AL44" s="66" t="s">
        <v>72</v>
      </c>
      <c r="AM44" s="16" t="s">
        <v>74</v>
      </c>
      <c r="AN44" s="17"/>
      <c r="AO44" s="18" t="s">
        <v>76</v>
      </c>
      <c r="AP44" s="19"/>
      <c r="AQ44" s="35"/>
      <c r="AR44" s="35"/>
      <c r="AS44" s="4"/>
      <c r="AT44" s="4"/>
      <c r="AU44" s="4"/>
    </row>
    <row r="45" spans="1:47" s="2" customFormat="1" ht="30" customHeight="1">
      <c r="A45" s="49">
        <v>349</v>
      </c>
      <c r="B45" s="33">
        <v>43808</v>
      </c>
      <c r="C45" s="35" t="s">
        <v>103</v>
      </c>
      <c r="D45" s="17"/>
      <c r="E45" s="34" t="s">
        <v>315</v>
      </c>
      <c r="F45" s="33">
        <v>43767</v>
      </c>
      <c r="G45" s="46" t="s">
        <v>338</v>
      </c>
      <c r="H45" s="34" t="s">
        <v>82</v>
      </c>
      <c r="I45" s="20" t="s">
        <v>339</v>
      </c>
      <c r="J45" s="25"/>
      <c r="K45" s="25" t="s">
        <v>340</v>
      </c>
      <c r="L45" s="42">
        <v>2</v>
      </c>
      <c r="M45" s="17"/>
      <c r="N45" s="25" t="s">
        <v>68</v>
      </c>
      <c r="O45" s="25" t="s">
        <v>128</v>
      </c>
      <c r="P45" s="25" t="s">
        <v>68</v>
      </c>
      <c r="Q45" s="25" t="s">
        <v>220</v>
      </c>
      <c r="R45" s="25" t="s">
        <v>228</v>
      </c>
      <c r="S45" s="43">
        <v>1</v>
      </c>
      <c r="T45" s="25" t="s">
        <v>229</v>
      </c>
      <c r="U45" s="44">
        <v>43678</v>
      </c>
      <c r="V45" s="44">
        <v>43830</v>
      </c>
      <c r="W45" s="50">
        <v>44180</v>
      </c>
      <c r="X45" s="51" t="s">
        <v>926</v>
      </c>
      <c r="Y45" s="61">
        <v>1.55</v>
      </c>
      <c r="Z45" s="62">
        <f t="shared" si="0"/>
        <v>0.77500000000000002</v>
      </c>
      <c r="AA45" s="63">
        <f t="shared" si="1"/>
        <v>0.77500000000000002</v>
      </c>
      <c r="AB45" s="22" t="str">
        <f t="shared" si="2"/>
        <v>ROJO</v>
      </c>
      <c r="AC45" s="51" t="s">
        <v>953</v>
      </c>
      <c r="AD45" s="72" t="s">
        <v>72</v>
      </c>
      <c r="AE45" s="50">
        <v>44273</v>
      </c>
      <c r="AF45" s="103" t="s">
        <v>1314</v>
      </c>
      <c r="AG45" s="61">
        <v>2</v>
      </c>
      <c r="AH45" s="62">
        <f t="shared" si="6"/>
        <v>1</v>
      </c>
      <c r="AI45" s="63">
        <f t="shared" si="4"/>
        <v>1</v>
      </c>
      <c r="AJ45" s="22" t="str">
        <f t="shared" si="7"/>
        <v>OK</v>
      </c>
      <c r="AK45" s="104" t="s">
        <v>1333</v>
      </c>
      <c r="AL45" s="66" t="s">
        <v>72</v>
      </c>
      <c r="AM45" s="16" t="s">
        <v>74</v>
      </c>
      <c r="AN45" s="17"/>
      <c r="AO45" s="18" t="s">
        <v>76</v>
      </c>
      <c r="AP45" s="19"/>
      <c r="AQ45" s="35"/>
      <c r="AR45" s="35"/>
      <c r="AS45" s="4"/>
      <c r="AT45" s="4"/>
      <c r="AU45" s="4"/>
    </row>
    <row r="46" spans="1:47" s="2" customFormat="1" ht="30" customHeight="1">
      <c r="A46" s="49">
        <v>349</v>
      </c>
      <c r="B46" s="33">
        <v>43808</v>
      </c>
      <c r="C46" s="35" t="s">
        <v>103</v>
      </c>
      <c r="D46" s="17"/>
      <c r="E46" s="34" t="s">
        <v>315</v>
      </c>
      <c r="F46" s="33">
        <v>43767</v>
      </c>
      <c r="G46" s="46" t="s">
        <v>321</v>
      </c>
      <c r="H46" s="34" t="s">
        <v>82</v>
      </c>
      <c r="I46" s="20" t="s">
        <v>341</v>
      </c>
      <c r="J46" s="25" t="s">
        <v>342</v>
      </c>
      <c r="K46" s="25" t="s">
        <v>343</v>
      </c>
      <c r="L46" s="42">
        <v>3</v>
      </c>
      <c r="M46" s="17" t="s">
        <v>67</v>
      </c>
      <c r="N46" s="25" t="s">
        <v>68</v>
      </c>
      <c r="O46" s="25" t="s">
        <v>128</v>
      </c>
      <c r="P46" s="25" t="s">
        <v>68</v>
      </c>
      <c r="Q46" s="25" t="s">
        <v>220</v>
      </c>
      <c r="R46" s="25" t="s">
        <v>344</v>
      </c>
      <c r="S46" s="43">
        <v>0.9</v>
      </c>
      <c r="T46" s="25" t="s">
        <v>345</v>
      </c>
      <c r="U46" s="44">
        <v>43800</v>
      </c>
      <c r="V46" s="44">
        <v>43861</v>
      </c>
      <c r="W46" s="50">
        <v>44180</v>
      </c>
      <c r="X46" s="51" t="s">
        <v>157</v>
      </c>
      <c r="Y46" s="61">
        <v>0</v>
      </c>
      <c r="Z46" s="62">
        <f t="shared" si="0"/>
        <v>0</v>
      </c>
      <c r="AA46" s="63">
        <f t="shared" si="1"/>
        <v>0</v>
      </c>
      <c r="AB46" s="22" t="str">
        <f t="shared" si="2"/>
        <v>ROJO</v>
      </c>
      <c r="AC46" s="51" t="s">
        <v>157</v>
      </c>
      <c r="AD46" s="72" t="s">
        <v>72</v>
      </c>
      <c r="AE46" s="50">
        <v>44273</v>
      </c>
      <c r="AF46" s="102" t="s">
        <v>1315</v>
      </c>
      <c r="AG46" s="61">
        <v>1</v>
      </c>
      <c r="AH46" s="62">
        <f t="shared" si="6"/>
        <v>0.33333333333333331</v>
      </c>
      <c r="AI46" s="63">
        <f t="shared" ref="AI46:AI68" si="8">IF(OR($S46="",AH46=""),"",IF(OR($S46=0,AH46=0),0,IF((AH46*100%)/$S46&gt;100%,100%,(AH46*100%)/$S46)))</f>
        <v>0.37037037037037035</v>
      </c>
      <c r="AJ46" s="22" t="str">
        <f t="shared" si="7"/>
        <v>ROJO</v>
      </c>
      <c r="AK46" s="104" t="s">
        <v>1334</v>
      </c>
      <c r="AL46" s="66" t="s">
        <v>72</v>
      </c>
      <c r="AM46" s="16" t="s">
        <v>74</v>
      </c>
      <c r="AN46" s="17"/>
      <c r="AO46" s="18" t="s">
        <v>76</v>
      </c>
      <c r="AP46" s="19"/>
      <c r="AQ46" s="35"/>
      <c r="AR46" s="35"/>
      <c r="AS46" s="4"/>
      <c r="AT46" s="4"/>
      <c r="AU46" s="4"/>
    </row>
    <row r="47" spans="1:47" s="2" customFormat="1" ht="30" customHeight="1">
      <c r="A47" s="49">
        <v>349</v>
      </c>
      <c r="B47" s="33">
        <v>43808</v>
      </c>
      <c r="C47" s="35" t="s">
        <v>103</v>
      </c>
      <c r="D47" s="17"/>
      <c r="E47" s="34" t="s">
        <v>315</v>
      </c>
      <c r="F47" s="33">
        <v>43767</v>
      </c>
      <c r="G47" s="46" t="s">
        <v>346</v>
      </c>
      <c r="H47" s="34" t="s">
        <v>64</v>
      </c>
      <c r="I47" s="20" t="s">
        <v>347</v>
      </c>
      <c r="J47" s="25"/>
      <c r="K47" s="25" t="s">
        <v>348</v>
      </c>
      <c r="L47" s="42">
        <v>2</v>
      </c>
      <c r="M47" s="17" t="s">
        <v>67</v>
      </c>
      <c r="N47" s="25" t="s">
        <v>68</v>
      </c>
      <c r="O47" s="25" t="s">
        <v>128</v>
      </c>
      <c r="P47" s="25" t="s">
        <v>68</v>
      </c>
      <c r="Q47" s="25" t="s">
        <v>220</v>
      </c>
      <c r="R47" s="25" t="s">
        <v>228</v>
      </c>
      <c r="S47" s="43">
        <v>1</v>
      </c>
      <c r="T47" s="25" t="s">
        <v>229</v>
      </c>
      <c r="U47" s="44">
        <v>43678</v>
      </c>
      <c r="V47" s="44">
        <v>43830</v>
      </c>
      <c r="W47" s="50">
        <v>44179</v>
      </c>
      <c r="X47" s="51" t="s">
        <v>926</v>
      </c>
      <c r="Y47" s="61">
        <v>1.4</v>
      </c>
      <c r="Z47" s="62">
        <f t="shared" si="0"/>
        <v>0.7</v>
      </c>
      <c r="AA47" s="63">
        <f t="shared" si="1"/>
        <v>0.7</v>
      </c>
      <c r="AB47" s="22" t="str">
        <f t="shared" si="2"/>
        <v>ROJO</v>
      </c>
      <c r="AC47" s="51" t="s">
        <v>931</v>
      </c>
      <c r="AD47" s="72" t="s">
        <v>72</v>
      </c>
      <c r="AE47" s="80">
        <v>44272</v>
      </c>
      <c r="AF47" s="95" t="s">
        <v>1218</v>
      </c>
      <c r="AG47" s="43">
        <v>2</v>
      </c>
      <c r="AH47" s="62">
        <f t="shared" ref="AH47:AH68" si="9">IF(AG47="","",IF(OR($L47=0,$L47="",AE47=""),"",AG47/$L47))</f>
        <v>1</v>
      </c>
      <c r="AI47" s="63">
        <f t="shared" si="8"/>
        <v>1</v>
      </c>
      <c r="AJ47" s="22" t="str">
        <f t="shared" ref="AJ47:AJ68" si="10">IF(AG47="","",IF(AE47="","FALTA FECHA SEGUIMIENTO",IF(AE47&gt;$V47,IF(AI47=100%,"OK","ROJO"),IF(AI47&lt;ROUND(DAYS360($U47,AE47,FALSE),0)/ROUND(DAYS360($U47,$V47,FALSE),-1),"ROJO",IF(AI47=100%,"OK","AMARILLO")))))</f>
        <v>OK</v>
      </c>
      <c r="AK47" s="95" t="s">
        <v>1219</v>
      </c>
      <c r="AL47" s="82" t="s">
        <v>72</v>
      </c>
      <c r="AM47" s="16" t="s">
        <v>74</v>
      </c>
      <c r="AN47" s="17"/>
      <c r="AO47" s="18" t="s">
        <v>76</v>
      </c>
      <c r="AP47" s="19"/>
      <c r="AQ47" s="35"/>
      <c r="AR47" s="35"/>
      <c r="AS47" s="4"/>
      <c r="AT47" s="4"/>
      <c r="AU47" s="4"/>
    </row>
    <row r="48" spans="1:47" s="2" customFormat="1" ht="30" customHeight="1">
      <c r="A48" s="49">
        <v>349</v>
      </c>
      <c r="B48" s="33">
        <v>43808</v>
      </c>
      <c r="C48" s="35" t="s">
        <v>103</v>
      </c>
      <c r="D48" s="17"/>
      <c r="E48" s="34" t="s">
        <v>315</v>
      </c>
      <c r="F48" s="33">
        <v>43767</v>
      </c>
      <c r="G48" s="46" t="s">
        <v>323</v>
      </c>
      <c r="H48" s="34" t="s">
        <v>82</v>
      </c>
      <c r="I48" s="20" t="s">
        <v>349</v>
      </c>
      <c r="J48" s="25" t="s">
        <v>350</v>
      </c>
      <c r="K48" s="25" t="s">
        <v>351</v>
      </c>
      <c r="L48" s="42">
        <v>1</v>
      </c>
      <c r="M48" s="17" t="s">
        <v>107</v>
      </c>
      <c r="N48" s="25" t="s">
        <v>68</v>
      </c>
      <c r="O48" s="25" t="s">
        <v>128</v>
      </c>
      <c r="P48" s="25" t="s">
        <v>68</v>
      </c>
      <c r="Q48" s="25" t="s">
        <v>220</v>
      </c>
      <c r="R48" s="25" t="s">
        <v>352</v>
      </c>
      <c r="S48" s="43">
        <v>0.95</v>
      </c>
      <c r="T48" s="25" t="s">
        <v>353</v>
      </c>
      <c r="U48" s="44">
        <v>43789</v>
      </c>
      <c r="V48" s="44">
        <v>43861</v>
      </c>
      <c r="W48" s="50">
        <v>44180</v>
      </c>
      <c r="X48" s="51" t="s">
        <v>157</v>
      </c>
      <c r="Y48" s="61">
        <v>0.5</v>
      </c>
      <c r="Z48" s="62">
        <f t="shared" si="0"/>
        <v>0.5</v>
      </c>
      <c r="AA48" s="63">
        <f t="shared" si="1"/>
        <v>0.52631578947368418</v>
      </c>
      <c r="AB48" s="22" t="str">
        <f t="shared" si="2"/>
        <v>ROJO</v>
      </c>
      <c r="AC48" s="51" t="s">
        <v>954</v>
      </c>
      <c r="AD48" s="72" t="s">
        <v>72</v>
      </c>
      <c r="AE48" s="50">
        <v>44273</v>
      </c>
      <c r="AF48" s="103" t="s">
        <v>1316</v>
      </c>
      <c r="AG48" s="61">
        <v>0.5</v>
      </c>
      <c r="AH48" s="62">
        <f t="shared" si="9"/>
        <v>0.5</v>
      </c>
      <c r="AI48" s="63">
        <f t="shared" si="8"/>
        <v>0.52631578947368418</v>
      </c>
      <c r="AJ48" s="22" t="str">
        <f t="shared" si="10"/>
        <v>ROJO</v>
      </c>
      <c r="AK48" s="104" t="s">
        <v>1335</v>
      </c>
      <c r="AL48" s="66" t="s">
        <v>72</v>
      </c>
      <c r="AM48" s="16" t="s">
        <v>74</v>
      </c>
      <c r="AN48" s="17"/>
      <c r="AO48" s="18" t="s">
        <v>76</v>
      </c>
      <c r="AP48" s="19"/>
      <c r="AQ48" s="35"/>
      <c r="AR48" s="35"/>
      <c r="AS48" s="4"/>
      <c r="AT48" s="4"/>
      <c r="AU48" s="4"/>
    </row>
    <row r="49" spans="1:47" s="2" customFormat="1" ht="30" customHeight="1">
      <c r="A49" s="49">
        <v>349</v>
      </c>
      <c r="B49" s="33">
        <v>43808</v>
      </c>
      <c r="C49" s="35" t="s">
        <v>103</v>
      </c>
      <c r="D49" s="17"/>
      <c r="E49" s="34" t="s">
        <v>315</v>
      </c>
      <c r="F49" s="33">
        <v>43767</v>
      </c>
      <c r="G49" s="46" t="s">
        <v>354</v>
      </c>
      <c r="H49" s="34" t="s">
        <v>64</v>
      </c>
      <c r="I49" s="20" t="s">
        <v>355</v>
      </c>
      <c r="J49" s="25"/>
      <c r="K49" s="25" t="s">
        <v>356</v>
      </c>
      <c r="L49" s="42">
        <v>2</v>
      </c>
      <c r="M49" s="17" t="s">
        <v>107</v>
      </c>
      <c r="N49" s="25" t="s">
        <v>68</v>
      </c>
      <c r="O49" s="25" t="s">
        <v>128</v>
      </c>
      <c r="P49" s="25" t="s">
        <v>68</v>
      </c>
      <c r="Q49" s="25" t="s">
        <v>220</v>
      </c>
      <c r="R49" s="25" t="s">
        <v>228</v>
      </c>
      <c r="S49" s="43">
        <v>1</v>
      </c>
      <c r="T49" s="25" t="s">
        <v>229</v>
      </c>
      <c r="U49" s="44">
        <v>43678</v>
      </c>
      <c r="V49" s="44">
        <v>43830</v>
      </c>
      <c r="W49" s="50">
        <v>44179</v>
      </c>
      <c r="X49" s="51" t="s">
        <v>926</v>
      </c>
      <c r="Y49" s="61">
        <v>1.4</v>
      </c>
      <c r="Z49" s="62">
        <f t="shared" si="0"/>
        <v>0.7</v>
      </c>
      <c r="AA49" s="63">
        <f t="shared" si="1"/>
        <v>0.7</v>
      </c>
      <c r="AB49" s="22" t="str">
        <f t="shared" si="2"/>
        <v>ROJO</v>
      </c>
      <c r="AC49" s="51" t="s">
        <v>931</v>
      </c>
      <c r="AD49" s="72" t="s">
        <v>72</v>
      </c>
      <c r="AE49" s="80">
        <v>44272</v>
      </c>
      <c r="AF49" s="95" t="s">
        <v>1218</v>
      </c>
      <c r="AG49" s="43">
        <v>2</v>
      </c>
      <c r="AH49" s="62">
        <f t="shared" si="9"/>
        <v>1</v>
      </c>
      <c r="AI49" s="63">
        <f t="shared" si="8"/>
        <v>1</v>
      </c>
      <c r="AJ49" s="22" t="str">
        <f t="shared" si="10"/>
        <v>OK</v>
      </c>
      <c r="AK49" s="95" t="s">
        <v>1219</v>
      </c>
      <c r="AL49" s="82" t="s">
        <v>72</v>
      </c>
      <c r="AM49" s="16" t="s">
        <v>74</v>
      </c>
      <c r="AN49" s="17"/>
      <c r="AO49" s="18" t="s">
        <v>76</v>
      </c>
      <c r="AP49" s="19"/>
      <c r="AQ49" s="35"/>
      <c r="AR49" s="35"/>
      <c r="AS49" s="4"/>
      <c r="AT49" s="4"/>
      <c r="AU49" s="4"/>
    </row>
    <row r="50" spans="1:47" s="2" customFormat="1" ht="30" customHeight="1">
      <c r="A50" s="49">
        <v>349</v>
      </c>
      <c r="B50" s="33">
        <v>43810</v>
      </c>
      <c r="C50" s="35" t="s">
        <v>103</v>
      </c>
      <c r="D50" s="17"/>
      <c r="E50" s="34" t="s">
        <v>315</v>
      </c>
      <c r="F50" s="33">
        <v>43767</v>
      </c>
      <c r="G50" s="46" t="s">
        <v>357</v>
      </c>
      <c r="H50" s="34" t="s">
        <v>92</v>
      </c>
      <c r="I50" s="20" t="s">
        <v>358</v>
      </c>
      <c r="J50" s="25" t="s">
        <v>359</v>
      </c>
      <c r="K50" s="25" t="s">
        <v>360</v>
      </c>
      <c r="L50" s="42">
        <v>9</v>
      </c>
      <c r="M50" s="17" t="s">
        <v>67</v>
      </c>
      <c r="N50" s="25" t="s">
        <v>96</v>
      </c>
      <c r="O50" s="25" t="s">
        <v>361</v>
      </c>
      <c r="P50" s="25" t="s">
        <v>251</v>
      </c>
      <c r="Q50" s="25" t="s">
        <v>220</v>
      </c>
      <c r="R50" s="25" t="s">
        <v>362</v>
      </c>
      <c r="S50" s="43">
        <v>1</v>
      </c>
      <c r="T50" s="25" t="s">
        <v>363</v>
      </c>
      <c r="U50" s="44">
        <v>43814</v>
      </c>
      <c r="V50" s="44">
        <v>44227</v>
      </c>
      <c r="W50" s="64">
        <v>44179</v>
      </c>
      <c r="X50" s="51" t="s">
        <v>944</v>
      </c>
      <c r="Y50" s="66">
        <v>8.8000000000000007</v>
      </c>
      <c r="Z50" s="62">
        <f t="shared" si="0"/>
        <v>0.97777777777777786</v>
      </c>
      <c r="AA50" s="63">
        <f t="shared" si="1"/>
        <v>0.97777777777777786</v>
      </c>
      <c r="AB50" s="22" t="str">
        <f t="shared" si="2"/>
        <v>AMARILLO</v>
      </c>
      <c r="AC50" s="51" t="s">
        <v>955</v>
      </c>
      <c r="AD50" s="72" t="s">
        <v>101</v>
      </c>
      <c r="AE50" s="50">
        <v>44263</v>
      </c>
      <c r="AF50" s="51" t="s">
        <v>1210</v>
      </c>
      <c r="AG50" s="66">
        <v>9</v>
      </c>
      <c r="AH50" s="62">
        <f t="shared" si="9"/>
        <v>1</v>
      </c>
      <c r="AI50" s="63">
        <f t="shared" si="8"/>
        <v>1</v>
      </c>
      <c r="AJ50" s="22" t="str">
        <f t="shared" si="10"/>
        <v>OK</v>
      </c>
      <c r="AK50" s="51" t="s">
        <v>1211</v>
      </c>
      <c r="AL50" s="72" t="s">
        <v>101</v>
      </c>
      <c r="AM50" s="16" t="s">
        <v>74</v>
      </c>
      <c r="AN50" s="17"/>
      <c r="AO50" s="18" t="s">
        <v>76</v>
      </c>
      <c r="AP50" s="19"/>
      <c r="AQ50" s="35"/>
      <c r="AR50" s="35"/>
      <c r="AS50" s="4"/>
      <c r="AT50" s="4"/>
      <c r="AU50" s="4"/>
    </row>
    <row r="51" spans="1:47" s="2" customFormat="1" ht="30" customHeight="1">
      <c r="A51" s="49">
        <v>350</v>
      </c>
      <c r="B51" s="33">
        <v>43753</v>
      </c>
      <c r="C51" s="35" t="s">
        <v>61</v>
      </c>
      <c r="D51" s="17"/>
      <c r="E51" s="45" t="s">
        <v>366</v>
      </c>
      <c r="F51" s="33">
        <v>43753</v>
      </c>
      <c r="G51" s="46" t="s">
        <v>367</v>
      </c>
      <c r="H51" s="34" t="s">
        <v>302</v>
      </c>
      <c r="I51" s="20" t="s">
        <v>368</v>
      </c>
      <c r="J51" s="25" t="s">
        <v>369</v>
      </c>
      <c r="K51" s="25" t="s">
        <v>370</v>
      </c>
      <c r="L51" s="42">
        <v>1</v>
      </c>
      <c r="M51" s="17" t="s">
        <v>371</v>
      </c>
      <c r="N51" s="25" t="s">
        <v>68</v>
      </c>
      <c r="O51" s="25" t="s">
        <v>86</v>
      </c>
      <c r="P51" s="25" t="s">
        <v>68</v>
      </c>
      <c r="Q51" s="25" t="s">
        <v>220</v>
      </c>
      <c r="R51" s="25" t="s">
        <v>372</v>
      </c>
      <c r="S51" s="43">
        <v>1</v>
      </c>
      <c r="T51" s="25" t="s">
        <v>373</v>
      </c>
      <c r="U51" s="44">
        <v>43784</v>
      </c>
      <c r="V51" s="44">
        <v>44105</v>
      </c>
      <c r="W51" s="50">
        <v>44179</v>
      </c>
      <c r="X51" s="51" t="s">
        <v>374</v>
      </c>
      <c r="Y51" s="61">
        <v>1</v>
      </c>
      <c r="Z51" s="61">
        <v>1</v>
      </c>
      <c r="AA51" s="63">
        <f t="shared" si="1"/>
        <v>1</v>
      </c>
      <c r="AB51" s="22" t="str">
        <f t="shared" si="2"/>
        <v>OK</v>
      </c>
      <c r="AC51" s="51" t="s">
        <v>762</v>
      </c>
      <c r="AD51" s="72" t="s">
        <v>72</v>
      </c>
      <c r="AE51" s="80">
        <v>44228</v>
      </c>
      <c r="AF51" s="81" t="s">
        <v>1101</v>
      </c>
      <c r="AG51" s="43">
        <v>1</v>
      </c>
      <c r="AH51" s="62">
        <f t="shared" ref="AH51:AH54" si="11">IF(AG51="","",IF(OR($L51=0,$L51="",AE51=""),"",AG51/$L51))</f>
        <v>1</v>
      </c>
      <c r="AI51" s="63">
        <f t="shared" ref="AI51:AI54" si="12">IF(OR($S51="",AH51=""),"",IF(OR($S51=0,AH51=0),0,IF((AH51*100%)/$S51&gt;100%,100%,(AH51*100%)/$S51)))</f>
        <v>1</v>
      </c>
      <c r="AJ51" s="22" t="str">
        <f t="shared" si="10"/>
        <v>OK</v>
      </c>
      <c r="AK51" s="81" t="s">
        <v>1117</v>
      </c>
      <c r="AL51" s="82" t="s">
        <v>1103</v>
      </c>
      <c r="AM51" s="16" t="s">
        <v>108</v>
      </c>
      <c r="AN51" s="17"/>
      <c r="AO51" s="18" t="s">
        <v>76</v>
      </c>
      <c r="AP51" s="19"/>
      <c r="AQ51" s="35"/>
      <c r="AR51" s="35"/>
      <c r="AS51" s="4"/>
      <c r="AT51" s="4"/>
      <c r="AU51" s="4"/>
    </row>
    <row r="52" spans="1:47" s="2" customFormat="1" ht="30" customHeight="1">
      <c r="A52" s="49">
        <v>350</v>
      </c>
      <c r="B52" s="33">
        <v>43753</v>
      </c>
      <c r="C52" s="35" t="s">
        <v>61</v>
      </c>
      <c r="D52" s="17"/>
      <c r="E52" s="45" t="s">
        <v>366</v>
      </c>
      <c r="F52" s="33">
        <v>43753</v>
      </c>
      <c r="G52" s="46" t="s">
        <v>367</v>
      </c>
      <c r="H52" s="34" t="s">
        <v>302</v>
      </c>
      <c r="I52" s="20" t="s">
        <v>368</v>
      </c>
      <c r="J52" s="25" t="s">
        <v>369</v>
      </c>
      <c r="K52" s="25" t="s">
        <v>375</v>
      </c>
      <c r="L52" s="42">
        <v>1</v>
      </c>
      <c r="M52" s="17" t="s">
        <v>371</v>
      </c>
      <c r="N52" s="25" t="s">
        <v>68</v>
      </c>
      <c r="O52" s="25" t="s">
        <v>86</v>
      </c>
      <c r="P52" s="25" t="s">
        <v>68</v>
      </c>
      <c r="Q52" s="25" t="s">
        <v>220</v>
      </c>
      <c r="R52" s="25" t="s">
        <v>372</v>
      </c>
      <c r="S52" s="43">
        <v>1</v>
      </c>
      <c r="T52" s="25" t="s">
        <v>373</v>
      </c>
      <c r="U52" s="44">
        <v>43784</v>
      </c>
      <c r="V52" s="44">
        <v>44105</v>
      </c>
      <c r="W52" s="50">
        <v>44179</v>
      </c>
      <c r="X52" s="51" t="s">
        <v>956</v>
      </c>
      <c r="Y52" s="61">
        <v>1</v>
      </c>
      <c r="Z52" s="62">
        <v>1</v>
      </c>
      <c r="AA52" s="63">
        <f t="shared" si="1"/>
        <v>1</v>
      </c>
      <c r="AB52" s="22" t="str">
        <f t="shared" si="2"/>
        <v>OK</v>
      </c>
      <c r="AC52" s="51" t="s">
        <v>962</v>
      </c>
      <c r="AD52" s="72" t="s">
        <v>72</v>
      </c>
      <c r="AE52" s="80">
        <v>44228</v>
      </c>
      <c r="AF52" s="81" t="s">
        <v>1101</v>
      </c>
      <c r="AG52" s="43">
        <v>1</v>
      </c>
      <c r="AH52" s="62">
        <f t="shared" si="11"/>
        <v>1</v>
      </c>
      <c r="AI52" s="63">
        <f t="shared" si="12"/>
        <v>1</v>
      </c>
      <c r="AJ52" s="22" t="str">
        <f t="shared" si="10"/>
        <v>OK</v>
      </c>
      <c r="AK52" s="81" t="s">
        <v>1118</v>
      </c>
      <c r="AL52" s="82" t="s">
        <v>1103</v>
      </c>
      <c r="AM52" s="16" t="s">
        <v>74</v>
      </c>
      <c r="AN52" s="17"/>
      <c r="AO52" s="18" t="s">
        <v>76</v>
      </c>
      <c r="AP52" s="19"/>
      <c r="AQ52" s="35"/>
      <c r="AR52" s="35"/>
      <c r="AS52" s="4"/>
      <c r="AT52" s="4"/>
      <c r="AU52" s="4"/>
    </row>
    <row r="53" spans="1:47" s="2" customFormat="1" ht="30" customHeight="1">
      <c r="A53" s="49">
        <v>350</v>
      </c>
      <c r="B53" s="33">
        <v>43753</v>
      </c>
      <c r="C53" s="35" t="s">
        <v>61</v>
      </c>
      <c r="D53" s="17"/>
      <c r="E53" s="45" t="s">
        <v>366</v>
      </c>
      <c r="F53" s="33">
        <v>43753</v>
      </c>
      <c r="G53" s="46" t="s">
        <v>264</v>
      </c>
      <c r="H53" s="34" t="s">
        <v>82</v>
      </c>
      <c r="I53" s="20" t="s">
        <v>376</v>
      </c>
      <c r="J53" s="25" t="s">
        <v>377</v>
      </c>
      <c r="K53" s="25" t="s">
        <v>378</v>
      </c>
      <c r="L53" s="42">
        <v>2</v>
      </c>
      <c r="M53" s="17" t="s">
        <v>67</v>
      </c>
      <c r="N53" s="25" t="s">
        <v>68</v>
      </c>
      <c r="O53" s="25" t="s">
        <v>164</v>
      </c>
      <c r="P53" s="25" t="s">
        <v>68</v>
      </c>
      <c r="Q53" s="25" t="s">
        <v>379</v>
      </c>
      <c r="R53" s="25" t="s">
        <v>380</v>
      </c>
      <c r="S53" s="43">
        <v>1</v>
      </c>
      <c r="T53" s="25" t="s">
        <v>381</v>
      </c>
      <c r="U53" s="44">
        <v>43784</v>
      </c>
      <c r="V53" s="44">
        <v>43983</v>
      </c>
      <c r="W53" s="50">
        <v>44180</v>
      </c>
      <c r="X53" s="51" t="s">
        <v>957</v>
      </c>
      <c r="Y53" s="61">
        <v>1.2</v>
      </c>
      <c r="Z53" s="62">
        <f t="shared" ref="Z53:Z67" si="13">IF(Y53="","",IF(OR($L53=0,$L53="",W53=""),"",Y53/$L53))</f>
        <v>0.6</v>
      </c>
      <c r="AA53" s="63">
        <f t="shared" si="1"/>
        <v>0.6</v>
      </c>
      <c r="AB53" s="22" t="str">
        <f t="shared" si="2"/>
        <v>ROJO</v>
      </c>
      <c r="AC53" s="51" t="s">
        <v>963</v>
      </c>
      <c r="AD53" s="72" t="s">
        <v>72</v>
      </c>
      <c r="AE53" s="80">
        <v>44228</v>
      </c>
      <c r="AF53" s="81" t="s">
        <v>1101</v>
      </c>
      <c r="AG53" s="43">
        <v>1.2</v>
      </c>
      <c r="AH53" s="62">
        <f t="shared" si="11"/>
        <v>0.6</v>
      </c>
      <c r="AI53" s="63">
        <f t="shared" si="12"/>
        <v>0.6</v>
      </c>
      <c r="AJ53" s="22" t="str">
        <f t="shared" si="10"/>
        <v>ROJO</v>
      </c>
      <c r="AK53" s="81" t="s">
        <v>1119</v>
      </c>
      <c r="AL53" s="82" t="s">
        <v>1103</v>
      </c>
      <c r="AM53" s="16" t="s">
        <v>74</v>
      </c>
      <c r="AN53" s="17"/>
      <c r="AO53" s="18" t="s">
        <v>76</v>
      </c>
      <c r="AP53" s="19"/>
      <c r="AQ53" s="35"/>
      <c r="AR53" s="35"/>
      <c r="AS53" s="4"/>
      <c r="AT53" s="4"/>
      <c r="AU53" s="4"/>
    </row>
    <row r="54" spans="1:47" s="2" customFormat="1" ht="30" customHeight="1">
      <c r="A54" s="49">
        <v>352</v>
      </c>
      <c r="B54" s="33">
        <v>43969</v>
      </c>
      <c r="C54" s="35" t="s">
        <v>61</v>
      </c>
      <c r="D54" s="17"/>
      <c r="E54" s="34" t="s">
        <v>388</v>
      </c>
      <c r="F54" s="33">
        <v>43917</v>
      </c>
      <c r="G54" s="46">
        <v>1</v>
      </c>
      <c r="H54" s="34" t="s">
        <v>64</v>
      </c>
      <c r="I54" s="20" t="s">
        <v>389</v>
      </c>
      <c r="J54" s="25" t="s">
        <v>390</v>
      </c>
      <c r="K54" s="25" t="s">
        <v>391</v>
      </c>
      <c r="L54" s="42">
        <v>1</v>
      </c>
      <c r="M54" s="17" t="s">
        <v>67</v>
      </c>
      <c r="N54" s="25" t="s">
        <v>68</v>
      </c>
      <c r="O54" s="25" t="s">
        <v>64</v>
      </c>
      <c r="P54" s="25" t="s">
        <v>392</v>
      </c>
      <c r="Q54" s="25" t="s">
        <v>393</v>
      </c>
      <c r="R54" s="25" t="s">
        <v>394</v>
      </c>
      <c r="S54" s="43">
        <v>1</v>
      </c>
      <c r="T54" s="25" t="s">
        <v>395</v>
      </c>
      <c r="U54" s="44">
        <v>43941</v>
      </c>
      <c r="V54" s="44">
        <v>44165</v>
      </c>
      <c r="W54" s="50">
        <v>44179</v>
      </c>
      <c r="X54" s="51" t="s">
        <v>958</v>
      </c>
      <c r="Y54" s="61">
        <v>0</v>
      </c>
      <c r="Z54" s="62">
        <f t="shared" si="13"/>
        <v>0</v>
      </c>
      <c r="AA54" s="63">
        <f t="shared" si="1"/>
        <v>0</v>
      </c>
      <c r="AB54" s="22" t="str">
        <f t="shared" si="2"/>
        <v>ROJO</v>
      </c>
      <c r="AC54" s="51" t="s">
        <v>964</v>
      </c>
      <c r="AD54" s="72" t="s">
        <v>72</v>
      </c>
      <c r="AE54" s="80">
        <v>44272</v>
      </c>
      <c r="AF54" s="95" t="s">
        <v>1220</v>
      </c>
      <c r="AG54" s="43">
        <v>0.8</v>
      </c>
      <c r="AH54" s="62">
        <f t="shared" si="11"/>
        <v>0.8</v>
      </c>
      <c r="AI54" s="63">
        <f t="shared" si="12"/>
        <v>0.8</v>
      </c>
      <c r="AJ54" s="22" t="str">
        <f t="shared" si="10"/>
        <v>ROJO</v>
      </c>
      <c r="AK54" s="95" t="s">
        <v>1225</v>
      </c>
      <c r="AL54" s="82" t="s">
        <v>72</v>
      </c>
      <c r="AM54" s="16" t="s">
        <v>74</v>
      </c>
      <c r="AN54" s="17"/>
      <c r="AO54" s="18" t="s">
        <v>76</v>
      </c>
      <c r="AP54" s="19"/>
      <c r="AQ54" s="35"/>
      <c r="AR54" s="35"/>
      <c r="AS54" s="4"/>
      <c r="AT54" s="4"/>
      <c r="AU54" s="4"/>
    </row>
    <row r="55" spans="1:47" s="2" customFormat="1" ht="30" customHeight="1">
      <c r="A55" s="49">
        <v>352</v>
      </c>
      <c r="B55" s="33">
        <v>43969</v>
      </c>
      <c r="C55" s="35" t="s">
        <v>61</v>
      </c>
      <c r="D55" s="17"/>
      <c r="E55" s="34" t="s">
        <v>388</v>
      </c>
      <c r="F55" s="33">
        <v>43917</v>
      </c>
      <c r="G55" s="46">
        <v>3</v>
      </c>
      <c r="H55" s="34" t="s">
        <v>64</v>
      </c>
      <c r="I55" s="20" t="s">
        <v>396</v>
      </c>
      <c r="J55" s="25" t="s">
        <v>397</v>
      </c>
      <c r="K55" s="25" t="s">
        <v>398</v>
      </c>
      <c r="L55" s="42">
        <v>1</v>
      </c>
      <c r="M55" s="17" t="s">
        <v>67</v>
      </c>
      <c r="N55" s="25" t="s">
        <v>68</v>
      </c>
      <c r="O55" s="25" t="s">
        <v>64</v>
      </c>
      <c r="P55" s="25" t="s">
        <v>392</v>
      </c>
      <c r="Q55" s="25" t="s">
        <v>393</v>
      </c>
      <c r="R55" s="25" t="s">
        <v>399</v>
      </c>
      <c r="S55" s="43">
        <v>1</v>
      </c>
      <c r="T55" s="25" t="s">
        <v>400</v>
      </c>
      <c r="U55" s="44">
        <v>43941</v>
      </c>
      <c r="V55" s="44">
        <v>44165</v>
      </c>
      <c r="W55" s="50">
        <v>44179</v>
      </c>
      <c r="X55" s="51" t="s">
        <v>959</v>
      </c>
      <c r="Y55" s="61">
        <v>0.2</v>
      </c>
      <c r="Z55" s="62">
        <f t="shared" si="13"/>
        <v>0.2</v>
      </c>
      <c r="AA55" s="63">
        <f t="shared" si="1"/>
        <v>0.2</v>
      </c>
      <c r="AB55" s="22" t="str">
        <f t="shared" si="2"/>
        <v>ROJO</v>
      </c>
      <c r="AC55" s="51" t="s">
        <v>965</v>
      </c>
      <c r="AD55" s="72" t="s">
        <v>72</v>
      </c>
      <c r="AE55" s="80">
        <v>44272</v>
      </c>
      <c r="AF55" s="95" t="s">
        <v>1221</v>
      </c>
      <c r="AG55" s="43">
        <v>1</v>
      </c>
      <c r="AH55" s="62">
        <f t="shared" si="9"/>
        <v>1</v>
      </c>
      <c r="AI55" s="63">
        <f t="shared" si="8"/>
        <v>1</v>
      </c>
      <c r="AJ55" s="22" t="str">
        <f t="shared" si="10"/>
        <v>OK</v>
      </c>
      <c r="AK55" s="95" t="s">
        <v>1226</v>
      </c>
      <c r="AL55" s="82" t="s">
        <v>72</v>
      </c>
      <c r="AM55" s="16" t="s">
        <v>74</v>
      </c>
      <c r="AN55" s="17"/>
      <c r="AO55" s="18" t="s">
        <v>76</v>
      </c>
      <c r="AP55" s="19"/>
      <c r="AQ55" s="35"/>
      <c r="AR55" s="35"/>
      <c r="AS55" s="4"/>
      <c r="AT55" s="4"/>
      <c r="AU55" s="4"/>
    </row>
    <row r="56" spans="1:47" s="2" customFormat="1" ht="30" customHeight="1">
      <c r="A56" s="49">
        <v>352</v>
      </c>
      <c r="B56" s="33">
        <v>43969</v>
      </c>
      <c r="C56" s="35" t="s">
        <v>61</v>
      </c>
      <c r="D56" s="17"/>
      <c r="E56" s="34" t="s">
        <v>388</v>
      </c>
      <c r="F56" s="33">
        <v>43917</v>
      </c>
      <c r="G56" s="46">
        <v>3</v>
      </c>
      <c r="H56" s="34" t="s">
        <v>64</v>
      </c>
      <c r="I56" s="20" t="s">
        <v>396</v>
      </c>
      <c r="J56" s="25" t="s">
        <v>397</v>
      </c>
      <c r="K56" s="25" t="s">
        <v>401</v>
      </c>
      <c r="L56" s="42">
        <v>1</v>
      </c>
      <c r="M56" s="17" t="s">
        <v>67</v>
      </c>
      <c r="N56" s="25" t="s">
        <v>68</v>
      </c>
      <c r="O56" s="25" t="s">
        <v>64</v>
      </c>
      <c r="P56" s="25" t="s">
        <v>392</v>
      </c>
      <c r="Q56" s="25" t="s">
        <v>393</v>
      </c>
      <c r="R56" s="25" t="s">
        <v>399</v>
      </c>
      <c r="S56" s="43">
        <v>1</v>
      </c>
      <c r="T56" s="25" t="s">
        <v>402</v>
      </c>
      <c r="U56" s="44">
        <v>43982</v>
      </c>
      <c r="V56" s="44">
        <v>44227</v>
      </c>
      <c r="W56" s="50">
        <v>44179</v>
      </c>
      <c r="X56" s="51" t="s">
        <v>960</v>
      </c>
      <c r="Y56" s="61">
        <v>0</v>
      </c>
      <c r="Z56" s="62">
        <f t="shared" si="13"/>
        <v>0</v>
      </c>
      <c r="AA56" s="63">
        <f t="shared" si="1"/>
        <v>0</v>
      </c>
      <c r="AB56" s="22" t="str">
        <f t="shared" si="2"/>
        <v>ROJO</v>
      </c>
      <c r="AC56" s="51" t="s">
        <v>966</v>
      </c>
      <c r="AD56" s="72" t="s">
        <v>72</v>
      </c>
      <c r="AE56" s="80">
        <v>44272</v>
      </c>
      <c r="AF56" s="95" t="s">
        <v>1222</v>
      </c>
      <c r="AG56" s="43">
        <v>0.5</v>
      </c>
      <c r="AH56" s="62">
        <f t="shared" si="9"/>
        <v>0.5</v>
      </c>
      <c r="AI56" s="63">
        <f t="shared" si="8"/>
        <v>0.5</v>
      </c>
      <c r="AJ56" s="22" t="str">
        <f t="shared" si="10"/>
        <v>ROJO</v>
      </c>
      <c r="AK56" s="95" t="s">
        <v>1227</v>
      </c>
      <c r="AL56" s="82" t="s">
        <v>72</v>
      </c>
      <c r="AM56" s="16" t="s">
        <v>74</v>
      </c>
      <c r="AN56" s="17"/>
      <c r="AO56" s="18" t="s">
        <v>76</v>
      </c>
      <c r="AP56" s="19"/>
      <c r="AQ56" s="35"/>
      <c r="AR56" s="35"/>
      <c r="AS56" s="4"/>
      <c r="AT56" s="4"/>
      <c r="AU56" s="4"/>
    </row>
    <row r="57" spans="1:47" s="2" customFormat="1" ht="30" customHeight="1">
      <c r="A57" s="49">
        <v>353</v>
      </c>
      <c r="B57" s="33">
        <v>44006</v>
      </c>
      <c r="C57" s="35" t="s">
        <v>103</v>
      </c>
      <c r="D57" s="17"/>
      <c r="E57" s="34" t="s">
        <v>403</v>
      </c>
      <c r="F57" s="33">
        <v>44000</v>
      </c>
      <c r="G57" s="46" t="s">
        <v>338</v>
      </c>
      <c r="H57" s="34" t="s">
        <v>383</v>
      </c>
      <c r="I57" s="20" t="s">
        <v>404</v>
      </c>
      <c r="J57" s="25" t="s">
        <v>405</v>
      </c>
      <c r="K57" s="25" t="s">
        <v>407</v>
      </c>
      <c r="L57" s="42">
        <v>8</v>
      </c>
      <c r="M57" s="17" t="s">
        <v>107</v>
      </c>
      <c r="N57" s="25" t="s">
        <v>384</v>
      </c>
      <c r="O57" s="25" t="s">
        <v>385</v>
      </c>
      <c r="P57" s="25" t="s">
        <v>384</v>
      </c>
      <c r="Q57" s="25" t="s">
        <v>406</v>
      </c>
      <c r="R57" s="25" t="s">
        <v>408</v>
      </c>
      <c r="S57" s="43">
        <v>0.9</v>
      </c>
      <c r="T57" s="25" t="s">
        <v>409</v>
      </c>
      <c r="U57" s="44">
        <v>44000</v>
      </c>
      <c r="V57" s="44">
        <v>44255</v>
      </c>
      <c r="W57" s="50">
        <v>44168</v>
      </c>
      <c r="X57" s="51" t="s">
        <v>961</v>
      </c>
      <c r="Y57" s="46">
        <v>7</v>
      </c>
      <c r="Z57" s="62">
        <f t="shared" si="13"/>
        <v>0.875</v>
      </c>
      <c r="AA57" s="63">
        <f t="shared" ref="AA57:AA67" si="14">IF(OR($S57="",Z57=""),"",IF(OR($S57=0,Z57=0),0,IF((Z57*100%)/$S57&gt;100%,100%,(Z57*100%)/$S57)))</f>
        <v>0.97222222222222221</v>
      </c>
      <c r="AB57" s="22" t="str">
        <f t="shared" ref="AB57:AB67" si="15">IF(Y57="","",IF(W57="","FALTA FECHA SEGUIMIENTO",IF(W57&gt;$V57,IF(AA57=100%,"OK","ROJO"),IF(AA57&lt;ROUND(DAYS360($U57,W57,FALSE),0)/ROUND(DAYS360($U57,$V57,FALSE),-1),"ROJO",IF(AA57=100%,"OK","AMARILLO")))))</f>
        <v>AMARILLO</v>
      </c>
      <c r="AC57" s="51" t="s">
        <v>968</v>
      </c>
      <c r="AD57" s="73" t="s">
        <v>922</v>
      </c>
      <c r="AE57" s="50">
        <v>44267</v>
      </c>
      <c r="AF57" s="51" t="s">
        <v>1396</v>
      </c>
      <c r="AG57" s="46">
        <v>8</v>
      </c>
      <c r="AH57" s="62">
        <f t="shared" si="9"/>
        <v>1</v>
      </c>
      <c r="AI57" s="63">
        <f t="shared" si="8"/>
        <v>1</v>
      </c>
      <c r="AJ57" s="22" t="str">
        <f t="shared" si="10"/>
        <v>OK</v>
      </c>
      <c r="AK57" s="51" t="s">
        <v>1397</v>
      </c>
      <c r="AL57" s="73" t="s">
        <v>1103</v>
      </c>
      <c r="AM57" s="16" t="s">
        <v>74</v>
      </c>
      <c r="AN57" s="17"/>
      <c r="AO57" s="18" t="s">
        <v>76</v>
      </c>
      <c r="AP57" s="19"/>
      <c r="AQ57" s="35"/>
      <c r="AR57" s="35"/>
      <c r="AS57" s="4"/>
      <c r="AT57" s="4"/>
      <c r="AU57" s="4"/>
    </row>
    <row r="58" spans="1:47" s="2" customFormat="1" ht="30" customHeight="1">
      <c r="A58" s="49">
        <v>353</v>
      </c>
      <c r="B58" s="33">
        <v>44042</v>
      </c>
      <c r="C58" s="35" t="s">
        <v>103</v>
      </c>
      <c r="D58" s="17"/>
      <c r="E58" s="34" t="s">
        <v>403</v>
      </c>
      <c r="F58" s="33">
        <v>44000</v>
      </c>
      <c r="G58" s="46" t="s">
        <v>316</v>
      </c>
      <c r="H58" s="34" t="s">
        <v>64</v>
      </c>
      <c r="I58" s="20" t="s">
        <v>410</v>
      </c>
      <c r="J58" s="25"/>
      <c r="K58" s="25" t="s">
        <v>411</v>
      </c>
      <c r="L58" s="42">
        <v>1</v>
      </c>
      <c r="M58" s="17" t="s">
        <v>107</v>
      </c>
      <c r="N58" s="25" t="s">
        <v>68</v>
      </c>
      <c r="O58" s="25" t="s">
        <v>412</v>
      </c>
      <c r="P58" s="25" t="s">
        <v>413</v>
      </c>
      <c r="Q58" s="25" t="s">
        <v>393</v>
      </c>
      <c r="R58" s="25" t="s">
        <v>414</v>
      </c>
      <c r="S58" s="43">
        <v>1</v>
      </c>
      <c r="T58" s="25" t="s">
        <v>415</v>
      </c>
      <c r="U58" s="44">
        <v>44027</v>
      </c>
      <c r="V58" s="44">
        <v>44135</v>
      </c>
      <c r="W58" s="50">
        <v>44179</v>
      </c>
      <c r="X58" s="51" t="s">
        <v>926</v>
      </c>
      <c r="Y58" s="61">
        <v>0.5</v>
      </c>
      <c r="Z58" s="62">
        <f t="shared" si="13"/>
        <v>0.5</v>
      </c>
      <c r="AA58" s="63">
        <f t="shared" si="14"/>
        <v>0.5</v>
      </c>
      <c r="AB58" s="22" t="str">
        <f t="shared" si="15"/>
        <v>ROJO</v>
      </c>
      <c r="AC58" s="51" t="s">
        <v>975</v>
      </c>
      <c r="AD58" s="72" t="s">
        <v>72</v>
      </c>
      <c r="AE58" s="80">
        <v>44272</v>
      </c>
      <c r="AF58" s="95" t="s">
        <v>1218</v>
      </c>
      <c r="AG58" s="43">
        <v>1</v>
      </c>
      <c r="AH58" s="62">
        <f t="shared" si="9"/>
        <v>1</v>
      </c>
      <c r="AI58" s="63">
        <f t="shared" si="8"/>
        <v>1</v>
      </c>
      <c r="AJ58" s="22" t="str">
        <f t="shared" si="10"/>
        <v>OK</v>
      </c>
      <c r="AK58" s="95" t="s">
        <v>1228</v>
      </c>
      <c r="AL58" s="82" t="s">
        <v>72</v>
      </c>
      <c r="AM58" s="16" t="s">
        <v>74</v>
      </c>
      <c r="AN58" s="17"/>
      <c r="AO58" s="18" t="s">
        <v>76</v>
      </c>
      <c r="AP58" s="19"/>
      <c r="AQ58" s="35"/>
      <c r="AR58" s="35"/>
      <c r="AS58" s="4"/>
      <c r="AT58" s="4"/>
      <c r="AU58" s="4"/>
    </row>
    <row r="59" spans="1:47" s="2" customFormat="1" ht="30" customHeight="1">
      <c r="A59" s="49">
        <v>353</v>
      </c>
      <c r="B59" s="33">
        <v>44042</v>
      </c>
      <c r="C59" s="35" t="s">
        <v>103</v>
      </c>
      <c r="D59" s="17"/>
      <c r="E59" s="34" t="s">
        <v>403</v>
      </c>
      <c r="F59" s="33">
        <v>44000</v>
      </c>
      <c r="G59" s="46" t="s">
        <v>417</v>
      </c>
      <c r="H59" s="34" t="s">
        <v>64</v>
      </c>
      <c r="I59" s="20" t="s">
        <v>418</v>
      </c>
      <c r="J59" s="25" t="s">
        <v>419</v>
      </c>
      <c r="K59" s="25" t="s">
        <v>420</v>
      </c>
      <c r="L59" s="42">
        <v>1</v>
      </c>
      <c r="M59" s="17" t="s">
        <v>173</v>
      </c>
      <c r="N59" s="25" t="s">
        <v>68</v>
      </c>
      <c r="O59" s="25" t="s">
        <v>412</v>
      </c>
      <c r="P59" s="25" t="s">
        <v>413</v>
      </c>
      <c r="Q59" s="25" t="s">
        <v>393</v>
      </c>
      <c r="R59" s="25" t="s">
        <v>421</v>
      </c>
      <c r="S59" s="43">
        <v>0.95</v>
      </c>
      <c r="T59" s="25" t="s">
        <v>422</v>
      </c>
      <c r="U59" s="44">
        <v>44027</v>
      </c>
      <c r="V59" s="44">
        <v>44102</v>
      </c>
      <c r="W59" s="50">
        <v>44179</v>
      </c>
      <c r="X59" s="51" t="s">
        <v>969</v>
      </c>
      <c r="Y59" s="61">
        <v>0</v>
      </c>
      <c r="Z59" s="62">
        <f t="shared" si="13"/>
        <v>0</v>
      </c>
      <c r="AA59" s="63">
        <f t="shared" si="14"/>
        <v>0</v>
      </c>
      <c r="AB59" s="22" t="str">
        <f t="shared" si="15"/>
        <v>ROJO</v>
      </c>
      <c r="AC59" s="51" t="s">
        <v>966</v>
      </c>
      <c r="AD59" s="72" t="s">
        <v>72</v>
      </c>
      <c r="AE59" s="80">
        <v>44272</v>
      </c>
      <c r="AF59" s="95" t="s">
        <v>1223</v>
      </c>
      <c r="AG59" s="43">
        <v>0</v>
      </c>
      <c r="AH59" s="62">
        <f t="shared" si="9"/>
        <v>0</v>
      </c>
      <c r="AI59" s="63">
        <f t="shared" si="8"/>
        <v>0</v>
      </c>
      <c r="AJ59" s="22" t="str">
        <f t="shared" si="10"/>
        <v>ROJO</v>
      </c>
      <c r="AK59" s="95" t="s">
        <v>1229</v>
      </c>
      <c r="AL59" s="82" t="s">
        <v>72</v>
      </c>
      <c r="AM59" s="16" t="s">
        <v>74</v>
      </c>
      <c r="AN59" s="17"/>
      <c r="AO59" s="18" t="s">
        <v>76</v>
      </c>
      <c r="AP59" s="19"/>
      <c r="AQ59" s="35"/>
      <c r="AR59" s="35"/>
      <c r="AS59" s="4"/>
      <c r="AT59" s="4"/>
      <c r="AU59" s="4"/>
    </row>
    <row r="60" spans="1:47" s="2" customFormat="1" ht="30" customHeight="1">
      <c r="A60" s="49">
        <v>353</v>
      </c>
      <c r="B60" s="33">
        <v>44042</v>
      </c>
      <c r="C60" s="35" t="s">
        <v>103</v>
      </c>
      <c r="D60" s="17"/>
      <c r="E60" s="34" t="s">
        <v>403</v>
      </c>
      <c r="F60" s="33">
        <v>44000</v>
      </c>
      <c r="G60" s="46" t="s">
        <v>426</v>
      </c>
      <c r="H60" s="34" t="s">
        <v>82</v>
      </c>
      <c r="I60" s="20" t="s">
        <v>427</v>
      </c>
      <c r="J60" s="25"/>
      <c r="K60" s="25" t="s">
        <v>428</v>
      </c>
      <c r="L60" s="42">
        <v>1</v>
      </c>
      <c r="M60" s="17" t="s">
        <v>107</v>
      </c>
      <c r="N60" s="25" t="s">
        <v>68</v>
      </c>
      <c r="O60" s="25" t="s">
        <v>412</v>
      </c>
      <c r="P60" s="25" t="s">
        <v>425</v>
      </c>
      <c r="Q60" s="25" t="s">
        <v>386</v>
      </c>
      <c r="R60" s="25" t="s">
        <v>429</v>
      </c>
      <c r="S60" s="43">
        <v>1</v>
      </c>
      <c r="T60" s="25" t="s">
        <v>430</v>
      </c>
      <c r="U60" s="44">
        <v>44033</v>
      </c>
      <c r="V60" s="44">
        <v>44196</v>
      </c>
      <c r="W60" s="50">
        <v>44180</v>
      </c>
      <c r="X60" s="51" t="s">
        <v>157</v>
      </c>
      <c r="Y60" s="61">
        <v>0</v>
      </c>
      <c r="Z60" s="62">
        <f t="shared" si="13"/>
        <v>0</v>
      </c>
      <c r="AA60" s="63">
        <f t="shared" si="14"/>
        <v>0</v>
      </c>
      <c r="AB60" s="22" t="str">
        <f t="shared" si="15"/>
        <v>ROJO</v>
      </c>
      <c r="AC60" s="51" t="s">
        <v>157</v>
      </c>
      <c r="AD60" s="72" t="s">
        <v>72</v>
      </c>
      <c r="AE60" s="50">
        <v>44273</v>
      </c>
      <c r="AF60" s="103" t="s">
        <v>1317</v>
      </c>
      <c r="AG60" s="61">
        <v>1</v>
      </c>
      <c r="AH60" s="62">
        <f t="shared" si="9"/>
        <v>1</v>
      </c>
      <c r="AI60" s="63">
        <f t="shared" si="8"/>
        <v>1</v>
      </c>
      <c r="AJ60" s="22" t="str">
        <f t="shared" si="10"/>
        <v>OK</v>
      </c>
      <c r="AK60" s="104" t="s">
        <v>1336</v>
      </c>
      <c r="AL60" s="66" t="s">
        <v>72</v>
      </c>
      <c r="AM60" s="16" t="s">
        <v>74</v>
      </c>
      <c r="AN60" s="17"/>
      <c r="AO60" s="18" t="s">
        <v>76</v>
      </c>
      <c r="AP60" s="19"/>
      <c r="AQ60" s="35"/>
      <c r="AR60" s="35"/>
      <c r="AS60" s="4"/>
      <c r="AT60" s="4"/>
      <c r="AU60" s="4"/>
    </row>
    <row r="61" spans="1:47" s="2" customFormat="1" ht="30" customHeight="1">
      <c r="A61" s="49">
        <v>353</v>
      </c>
      <c r="B61" s="33">
        <v>44042</v>
      </c>
      <c r="C61" s="35" t="s">
        <v>103</v>
      </c>
      <c r="D61" s="17"/>
      <c r="E61" s="34" t="s">
        <v>403</v>
      </c>
      <c r="F61" s="33">
        <v>44000</v>
      </c>
      <c r="G61" s="46" t="s">
        <v>346</v>
      </c>
      <c r="H61" s="34" t="s">
        <v>92</v>
      </c>
      <c r="I61" s="20" t="s">
        <v>433</v>
      </c>
      <c r="J61" s="25" t="s">
        <v>434</v>
      </c>
      <c r="K61" s="25" t="s">
        <v>435</v>
      </c>
      <c r="L61" s="42">
        <v>2</v>
      </c>
      <c r="M61" s="17" t="s">
        <v>214</v>
      </c>
      <c r="N61" s="25" t="s">
        <v>96</v>
      </c>
      <c r="O61" s="25" t="s">
        <v>92</v>
      </c>
      <c r="P61" s="25" t="s">
        <v>96</v>
      </c>
      <c r="Q61" s="25" t="s">
        <v>382</v>
      </c>
      <c r="R61" s="25"/>
      <c r="S61" s="43">
        <v>1</v>
      </c>
      <c r="T61" s="25" t="s">
        <v>432</v>
      </c>
      <c r="U61" s="44">
        <v>44033</v>
      </c>
      <c r="V61" s="44">
        <v>44227</v>
      </c>
      <c r="W61" s="64">
        <v>44179</v>
      </c>
      <c r="X61" s="65" t="s">
        <v>970</v>
      </c>
      <c r="Y61" s="46">
        <v>1.5</v>
      </c>
      <c r="Z61" s="62">
        <f t="shared" si="13"/>
        <v>0.75</v>
      </c>
      <c r="AA61" s="63">
        <f t="shared" si="14"/>
        <v>0.75</v>
      </c>
      <c r="AB61" s="22" t="str">
        <f t="shared" si="15"/>
        <v>ROJO</v>
      </c>
      <c r="AC61" s="51" t="s">
        <v>976</v>
      </c>
      <c r="AD61" s="72" t="s">
        <v>101</v>
      </c>
      <c r="AE61" s="50">
        <v>44263</v>
      </c>
      <c r="AF61" s="65" t="s">
        <v>1212</v>
      </c>
      <c r="AG61" s="66">
        <v>1.5</v>
      </c>
      <c r="AH61" s="62">
        <f t="shared" si="9"/>
        <v>0.75</v>
      </c>
      <c r="AI61" s="63">
        <f t="shared" si="8"/>
        <v>0.75</v>
      </c>
      <c r="AJ61" s="22" t="str">
        <f t="shared" si="10"/>
        <v>ROJO</v>
      </c>
      <c r="AK61" s="51" t="s">
        <v>1213</v>
      </c>
      <c r="AL61" s="72" t="s">
        <v>101</v>
      </c>
      <c r="AM61" s="16" t="s">
        <v>74</v>
      </c>
      <c r="AN61" s="17"/>
      <c r="AO61" s="18" t="s">
        <v>76</v>
      </c>
      <c r="AP61" s="19"/>
      <c r="AQ61" s="35"/>
      <c r="AR61" s="35"/>
      <c r="AS61" s="4"/>
      <c r="AT61" s="4"/>
      <c r="AU61" s="4"/>
    </row>
    <row r="62" spans="1:47" s="2" customFormat="1" ht="30" customHeight="1">
      <c r="A62" s="49">
        <v>353</v>
      </c>
      <c r="B62" s="33">
        <v>44049</v>
      </c>
      <c r="C62" s="35" t="s">
        <v>103</v>
      </c>
      <c r="D62" s="17"/>
      <c r="E62" s="34" t="s">
        <v>403</v>
      </c>
      <c r="F62" s="33">
        <v>44000</v>
      </c>
      <c r="G62" s="46" t="s">
        <v>338</v>
      </c>
      <c r="H62" s="34" t="s">
        <v>216</v>
      </c>
      <c r="I62" s="20" t="s">
        <v>436</v>
      </c>
      <c r="J62" s="25" t="s">
        <v>437</v>
      </c>
      <c r="K62" s="25" t="s">
        <v>438</v>
      </c>
      <c r="L62" s="42">
        <v>1</v>
      </c>
      <c r="M62" s="17" t="s">
        <v>67</v>
      </c>
      <c r="N62" s="25" t="s">
        <v>218</v>
      </c>
      <c r="O62" s="25" t="s">
        <v>216</v>
      </c>
      <c r="P62" s="25" t="s">
        <v>218</v>
      </c>
      <c r="Q62" s="25" t="s">
        <v>439</v>
      </c>
      <c r="R62" s="25" t="s">
        <v>440</v>
      </c>
      <c r="S62" s="43">
        <v>1</v>
      </c>
      <c r="T62" s="25" t="s">
        <v>441</v>
      </c>
      <c r="U62" s="44">
        <v>44044</v>
      </c>
      <c r="V62" s="44">
        <v>44255</v>
      </c>
      <c r="W62" s="50">
        <v>44168</v>
      </c>
      <c r="X62" s="51" t="s">
        <v>971</v>
      </c>
      <c r="Y62" s="46">
        <v>0.6</v>
      </c>
      <c r="Z62" s="62">
        <f t="shared" si="13"/>
        <v>0.6</v>
      </c>
      <c r="AA62" s="63">
        <f t="shared" si="14"/>
        <v>0.6</v>
      </c>
      <c r="AB62" s="22" t="str">
        <f t="shared" si="15"/>
        <v>AMARILLO</v>
      </c>
      <c r="AC62" s="51" t="s">
        <v>977</v>
      </c>
      <c r="AD62" s="73" t="s">
        <v>922</v>
      </c>
      <c r="AE62" s="50">
        <v>44267</v>
      </c>
      <c r="AF62" s="51" t="s">
        <v>1193</v>
      </c>
      <c r="AG62" s="46">
        <v>0.6</v>
      </c>
      <c r="AH62" s="62">
        <f t="shared" si="9"/>
        <v>0.6</v>
      </c>
      <c r="AI62" s="63">
        <f t="shared" si="8"/>
        <v>0.6</v>
      </c>
      <c r="AJ62" s="22" t="str">
        <f t="shared" si="10"/>
        <v>ROJO</v>
      </c>
      <c r="AK62" s="51" t="s">
        <v>1194</v>
      </c>
      <c r="AL62" s="73" t="s">
        <v>1103</v>
      </c>
      <c r="AM62" s="16" t="s">
        <v>74</v>
      </c>
      <c r="AN62" s="17"/>
      <c r="AO62" s="18" t="s">
        <v>76</v>
      </c>
      <c r="AP62" s="19"/>
      <c r="AQ62" s="35"/>
      <c r="AR62" s="35"/>
      <c r="AS62" s="4"/>
      <c r="AT62" s="4"/>
      <c r="AU62" s="4"/>
    </row>
    <row r="63" spans="1:47" s="2" customFormat="1" ht="30" customHeight="1">
      <c r="A63" s="49">
        <v>353</v>
      </c>
      <c r="B63" s="33">
        <v>44049</v>
      </c>
      <c r="C63" s="35" t="s">
        <v>103</v>
      </c>
      <c r="D63" s="17"/>
      <c r="E63" s="34" t="s">
        <v>403</v>
      </c>
      <c r="F63" s="33">
        <v>44000</v>
      </c>
      <c r="G63" s="46" t="s">
        <v>442</v>
      </c>
      <c r="H63" s="34" t="s">
        <v>216</v>
      </c>
      <c r="I63" s="20" t="s">
        <v>443</v>
      </c>
      <c r="J63" s="25" t="s">
        <v>444</v>
      </c>
      <c r="K63" s="25" t="s">
        <v>445</v>
      </c>
      <c r="L63" s="42">
        <v>1</v>
      </c>
      <c r="M63" s="17" t="s">
        <v>67</v>
      </c>
      <c r="N63" s="25" t="s">
        <v>218</v>
      </c>
      <c r="O63" s="25" t="s">
        <v>216</v>
      </c>
      <c r="P63" s="25" t="s">
        <v>218</v>
      </c>
      <c r="Q63" s="25" t="s">
        <v>439</v>
      </c>
      <c r="R63" s="25" t="s">
        <v>446</v>
      </c>
      <c r="S63" s="43">
        <v>1</v>
      </c>
      <c r="T63" s="25" t="s">
        <v>447</v>
      </c>
      <c r="U63" s="44">
        <v>44044</v>
      </c>
      <c r="V63" s="44">
        <v>44377</v>
      </c>
      <c r="W63" s="50">
        <v>44168</v>
      </c>
      <c r="X63" s="51" t="s">
        <v>972</v>
      </c>
      <c r="Y63" s="46">
        <v>0.6</v>
      </c>
      <c r="Z63" s="62">
        <f t="shared" si="13"/>
        <v>0.6</v>
      </c>
      <c r="AA63" s="63">
        <f t="shared" si="14"/>
        <v>0.6</v>
      </c>
      <c r="AB63" s="22" t="str">
        <f t="shared" si="15"/>
        <v>AMARILLO</v>
      </c>
      <c r="AC63" s="51" t="s">
        <v>978</v>
      </c>
      <c r="AD63" s="73" t="s">
        <v>922</v>
      </c>
      <c r="AE63" s="50">
        <v>44267</v>
      </c>
      <c r="AF63" s="51" t="s">
        <v>1193</v>
      </c>
      <c r="AG63" s="46">
        <v>0.6</v>
      </c>
      <c r="AH63" s="62">
        <f t="shared" si="9"/>
        <v>0.6</v>
      </c>
      <c r="AI63" s="63">
        <f t="shared" si="8"/>
        <v>0.6</v>
      </c>
      <c r="AJ63" s="22" t="str">
        <f t="shared" si="10"/>
        <v>ROJO</v>
      </c>
      <c r="AK63" s="51" t="s">
        <v>1194</v>
      </c>
      <c r="AL63" s="73" t="s">
        <v>1103</v>
      </c>
      <c r="AM63" s="16" t="s">
        <v>74</v>
      </c>
      <c r="AN63" s="17"/>
      <c r="AO63" s="18" t="s">
        <v>76</v>
      </c>
      <c r="AP63" s="19"/>
      <c r="AQ63" s="35"/>
      <c r="AR63" s="35"/>
      <c r="AS63" s="4"/>
      <c r="AT63" s="4"/>
      <c r="AU63" s="4"/>
    </row>
    <row r="64" spans="1:47" s="2" customFormat="1" ht="30" customHeight="1">
      <c r="A64" s="49">
        <v>353</v>
      </c>
      <c r="B64" s="33">
        <v>44049</v>
      </c>
      <c r="C64" s="35" t="s">
        <v>103</v>
      </c>
      <c r="D64" s="17"/>
      <c r="E64" s="34" t="s">
        <v>403</v>
      </c>
      <c r="F64" s="33">
        <v>44000</v>
      </c>
      <c r="G64" s="46" t="s">
        <v>426</v>
      </c>
      <c r="H64" s="34" t="s">
        <v>216</v>
      </c>
      <c r="I64" s="20" t="s">
        <v>448</v>
      </c>
      <c r="J64" s="25" t="s">
        <v>449</v>
      </c>
      <c r="K64" s="25" t="s">
        <v>450</v>
      </c>
      <c r="L64" s="42">
        <v>1</v>
      </c>
      <c r="M64" s="17" t="s">
        <v>67</v>
      </c>
      <c r="N64" s="25" t="s">
        <v>218</v>
      </c>
      <c r="O64" s="25" t="s">
        <v>216</v>
      </c>
      <c r="P64" s="25" t="s">
        <v>218</v>
      </c>
      <c r="Q64" s="25" t="s">
        <v>439</v>
      </c>
      <c r="R64" s="25" t="s">
        <v>451</v>
      </c>
      <c r="S64" s="43">
        <v>1</v>
      </c>
      <c r="T64" s="25" t="s">
        <v>447</v>
      </c>
      <c r="U64" s="44">
        <v>44044</v>
      </c>
      <c r="V64" s="44">
        <v>44377</v>
      </c>
      <c r="W64" s="50">
        <v>44168</v>
      </c>
      <c r="X64" s="51" t="s">
        <v>973</v>
      </c>
      <c r="Y64" s="46">
        <v>0.6</v>
      </c>
      <c r="Z64" s="62">
        <f t="shared" si="13"/>
        <v>0.6</v>
      </c>
      <c r="AA64" s="63">
        <f t="shared" si="14"/>
        <v>0.6</v>
      </c>
      <c r="AB64" s="22" t="str">
        <f t="shared" si="15"/>
        <v>AMARILLO</v>
      </c>
      <c r="AC64" s="51" t="s">
        <v>979</v>
      </c>
      <c r="AD64" s="73" t="s">
        <v>922</v>
      </c>
      <c r="AE64" s="50">
        <v>44267</v>
      </c>
      <c r="AF64" s="51" t="s">
        <v>1193</v>
      </c>
      <c r="AG64" s="46">
        <v>0.6</v>
      </c>
      <c r="AH64" s="62">
        <f t="shared" si="9"/>
        <v>0.6</v>
      </c>
      <c r="AI64" s="63">
        <f t="shared" si="8"/>
        <v>0.6</v>
      </c>
      <c r="AJ64" s="22" t="str">
        <f t="shared" si="10"/>
        <v>ROJO</v>
      </c>
      <c r="AK64" s="51" t="s">
        <v>1194</v>
      </c>
      <c r="AL64" s="73" t="s">
        <v>1103</v>
      </c>
      <c r="AM64" s="16" t="s">
        <v>74</v>
      </c>
      <c r="AN64" s="17"/>
      <c r="AO64" s="18" t="s">
        <v>76</v>
      </c>
      <c r="AP64" s="19"/>
      <c r="AQ64" s="35"/>
      <c r="AR64" s="35"/>
      <c r="AS64" s="4"/>
      <c r="AT64" s="4"/>
      <c r="AU64" s="4"/>
    </row>
    <row r="65" spans="1:47" s="2" customFormat="1" ht="30" customHeight="1">
      <c r="A65" s="49">
        <v>353</v>
      </c>
      <c r="B65" s="33">
        <v>44049</v>
      </c>
      <c r="C65" s="35" t="s">
        <v>103</v>
      </c>
      <c r="D65" s="17"/>
      <c r="E65" s="34" t="s">
        <v>403</v>
      </c>
      <c r="F65" s="33">
        <v>44000</v>
      </c>
      <c r="G65" s="46" t="s">
        <v>323</v>
      </c>
      <c r="H65" s="34" t="s">
        <v>216</v>
      </c>
      <c r="I65" s="20" t="s">
        <v>452</v>
      </c>
      <c r="J65" s="25" t="s">
        <v>453</v>
      </c>
      <c r="K65" s="25" t="s">
        <v>454</v>
      </c>
      <c r="L65" s="42">
        <v>1</v>
      </c>
      <c r="M65" s="17" t="s">
        <v>173</v>
      </c>
      <c r="N65" s="25" t="s">
        <v>218</v>
      </c>
      <c r="O65" s="25" t="s">
        <v>216</v>
      </c>
      <c r="P65" s="25" t="s">
        <v>218</v>
      </c>
      <c r="Q65" s="25" t="s">
        <v>439</v>
      </c>
      <c r="R65" s="25" t="s">
        <v>455</v>
      </c>
      <c r="S65" s="43">
        <v>1</v>
      </c>
      <c r="T65" s="25" t="s">
        <v>447</v>
      </c>
      <c r="U65" s="44">
        <v>44044</v>
      </c>
      <c r="V65" s="44">
        <v>44377</v>
      </c>
      <c r="W65" s="50">
        <v>44168</v>
      </c>
      <c r="X65" s="51" t="s">
        <v>973</v>
      </c>
      <c r="Y65" s="46">
        <v>0.6</v>
      </c>
      <c r="Z65" s="62">
        <f t="shared" si="13"/>
        <v>0.6</v>
      </c>
      <c r="AA65" s="63">
        <f t="shared" si="14"/>
        <v>0.6</v>
      </c>
      <c r="AB65" s="22" t="str">
        <f t="shared" si="15"/>
        <v>AMARILLO</v>
      </c>
      <c r="AC65" s="51" t="s">
        <v>979</v>
      </c>
      <c r="AD65" s="73" t="s">
        <v>922</v>
      </c>
      <c r="AE65" s="50">
        <v>44267</v>
      </c>
      <c r="AF65" s="51" t="s">
        <v>1193</v>
      </c>
      <c r="AG65" s="46">
        <v>0.6</v>
      </c>
      <c r="AH65" s="62">
        <f t="shared" si="9"/>
        <v>0.6</v>
      </c>
      <c r="AI65" s="63">
        <f t="shared" si="8"/>
        <v>0.6</v>
      </c>
      <c r="AJ65" s="22" t="str">
        <f t="shared" si="10"/>
        <v>ROJO</v>
      </c>
      <c r="AK65" s="51" t="s">
        <v>1194</v>
      </c>
      <c r="AL65" s="73" t="s">
        <v>1103</v>
      </c>
      <c r="AM65" s="16" t="s">
        <v>74</v>
      </c>
      <c r="AN65" s="17"/>
      <c r="AO65" s="18" t="s">
        <v>76</v>
      </c>
      <c r="AP65" s="19"/>
      <c r="AQ65" s="35"/>
      <c r="AR65" s="35"/>
      <c r="AS65" s="4"/>
      <c r="AT65" s="4"/>
      <c r="AU65" s="4"/>
    </row>
    <row r="66" spans="1:47" s="2" customFormat="1" ht="30" customHeight="1">
      <c r="A66" s="49">
        <v>353</v>
      </c>
      <c r="B66" s="33">
        <v>44049</v>
      </c>
      <c r="C66" s="35" t="s">
        <v>103</v>
      </c>
      <c r="D66" s="17"/>
      <c r="E66" s="34" t="s">
        <v>403</v>
      </c>
      <c r="F66" s="33">
        <v>44000</v>
      </c>
      <c r="G66" s="46" t="s">
        <v>323</v>
      </c>
      <c r="H66" s="34" t="s">
        <v>82</v>
      </c>
      <c r="I66" s="20" t="s">
        <v>456</v>
      </c>
      <c r="J66" s="25" t="s">
        <v>457</v>
      </c>
      <c r="K66" s="25" t="s">
        <v>458</v>
      </c>
      <c r="L66" s="42">
        <v>1</v>
      </c>
      <c r="M66" s="17" t="s">
        <v>173</v>
      </c>
      <c r="N66" s="25" t="s">
        <v>68</v>
      </c>
      <c r="O66" s="25" t="s">
        <v>459</v>
      </c>
      <c r="P66" s="25" t="s">
        <v>416</v>
      </c>
      <c r="Q66" s="25" t="s">
        <v>386</v>
      </c>
      <c r="R66" s="25" t="s">
        <v>460</v>
      </c>
      <c r="S66" s="43">
        <v>1</v>
      </c>
      <c r="T66" s="25" t="s">
        <v>461</v>
      </c>
      <c r="U66" s="44">
        <v>44033</v>
      </c>
      <c r="V66" s="44">
        <v>44165</v>
      </c>
      <c r="W66" s="50">
        <v>44180</v>
      </c>
      <c r="X66" s="51" t="s">
        <v>157</v>
      </c>
      <c r="Y66" s="61">
        <v>0</v>
      </c>
      <c r="Z66" s="62">
        <f t="shared" si="13"/>
        <v>0</v>
      </c>
      <c r="AA66" s="63">
        <f t="shared" si="14"/>
        <v>0</v>
      </c>
      <c r="AB66" s="22" t="str">
        <f t="shared" si="15"/>
        <v>ROJO</v>
      </c>
      <c r="AC66" s="51" t="s">
        <v>157</v>
      </c>
      <c r="AD66" s="72" t="s">
        <v>72</v>
      </c>
      <c r="AE66" s="50">
        <v>44273</v>
      </c>
      <c r="AF66" s="51" t="s">
        <v>1318</v>
      </c>
      <c r="AG66" s="61">
        <v>0.5</v>
      </c>
      <c r="AH66" s="62">
        <f t="shared" si="9"/>
        <v>0.5</v>
      </c>
      <c r="AI66" s="63">
        <f t="shared" si="8"/>
        <v>0.5</v>
      </c>
      <c r="AJ66" s="22" t="str">
        <f t="shared" si="10"/>
        <v>ROJO</v>
      </c>
      <c r="AK66" s="51" t="s">
        <v>1319</v>
      </c>
      <c r="AL66" s="72" t="s">
        <v>1320</v>
      </c>
      <c r="AM66" s="16" t="s">
        <v>74</v>
      </c>
      <c r="AN66" s="17"/>
      <c r="AO66" s="18" t="s">
        <v>76</v>
      </c>
      <c r="AP66" s="19"/>
      <c r="AQ66" s="35"/>
      <c r="AR66" s="35"/>
      <c r="AS66" s="4"/>
      <c r="AT66" s="4"/>
      <c r="AU66" s="4"/>
    </row>
    <row r="67" spans="1:47" s="2" customFormat="1" ht="30" customHeight="1">
      <c r="A67" s="49">
        <v>353</v>
      </c>
      <c r="B67" s="33">
        <v>44049</v>
      </c>
      <c r="C67" s="35" t="s">
        <v>103</v>
      </c>
      <c r="D67" s="17"/>
      <c r="E67" s="34" t="s">
        <v>403</v>
      </c>
      <c r="F67" s="33">
        <v>44001</v>
      </c>
      <c r="G67" s="46" t="s">
        <v>338</v>
      </c>
      <c r="H67" s="34" t="s">
        <v>462</v>
      </c>
      <c r="I67" s="20" t="s">
        <v>463</v>
      </c>
      <c r="J67" s="25" t="s">
        <v>464</v>
      </c>
      <c r="K67" s="25" t="s">
        <v>465</v>
      </c>
      <c r="L67" s="42">
        <v>1</v>
      </c>
      <c r="M67" s="17" t="s">
        <v>173</v>
      </c>
      <c r="N67" s="25" t="s">
        <v>105</v>
      </c>
      <c r="O67" s="25" t="s">
        <v>462</v>
      </c>
      <c r="P67" s="25" t="s">
        <v>105</v>
      </c>
      <c r="Q67" s="25" t="s">
        <v>69</v>
      </c>
      <c r="R67" s="25" t="s">
        <v>466</v>
      </c>
      <c r="S67" s="43">
        <v>0.95</v>
      </c>
      <c r="T67" s="25" t="s">
        <v>467</v>
      </c>
      <c r="U67" s="44">
        <v>44013</v>
      </c>
      <c r="V67" s="44">
        <v>44255</v>
      </c>
      <c r="W67" s="50">
        <v>44174</v>
      </c>
      <c r="X67" s="51" t="s">
        <v>974</v>
      </c>
      <c r="Y67" s="46">
        <v>0.8</v>
      </c>
      <c r="Z67" s="62">
        <f t="shared" si="13"/>
        <v>0.8</v>
      </c>
      <c r="AA67" s="63">
        <f t="shared" si="14"/>
        <v>0.8421052631578948</v>
      </c>
      <c r="AB67" s="22" t="str">
        <f t="shared" si="15"/>
        <v>AMARILLO</v>
      </c>
      <c r="AC67" s="51" t="s">
        <v>980</v>
      </c>
      <c r="AD67" s="66" t="s">
        <v>967</v>
      </c>
      <c r="AE67" s="50">
        <v>44274</v>
      </c>
      <c r="AF67" s="51" t="s">
        <v>1342</v>
      </c>
      <c r="AG67" s="46">
        <v>1</v>
      </c>
      <c r="AH67" s="62">
        <f t="shared" si="9"/>
        <v>1</v>
      </c>
      <c r="AI67" s="63">
        <f t="shared" si="8"/>
        <v>1</v>
      </c>
      <c r="AJ67" s="22" t="str">
        <f t="shared" si="10"/>
        <v>OK</v>
      </c>
      <c r="AK67" s="51" t="s">
        <v>1346</v>
      </c>
      <c r="AL67" s="66" t="s">
        <v>967</v>
      </c>
      <c r="AM67" s="16" t="s">
        <v>74</v>
      </c>
      <c r="AN67" s="17"/>
      <c r="AO67" s="18" t="s">
        <v>76</v>
      </c>
      <c r="AP67" s="19"/>
      <c r="AQ67" s="35"/>
      <c r="AR67" s="35"/>
      <c r="AS67" s="4"/>
      <c r="AT67" s="4"/>
      <c r="AU67" s="4"/>
    </row>
    <row r="68" spans="1:47" s="2" customFormat="1" ht="30" customHeight="1">
      <c r="A68" s="49">
        <v>353</v>
      </c>
      <c r="B68" s="33">
        <v>44181</v>
      </c>
      <c r="C68" s="35" t="s">
        <v>103</v>
      </c>
      <c r="D68" s="17"/>
      <c r="E68" s="34" t="s">
        <v>403</v>
      </c>
      <c r="F68" s="33">
        <v>44001</v>
      </c>
      <c r="G68" s="46" t="s">
        <v>320</v>
      </c>
      <c r="H68" s="34" t="s">
        <v>549</v>
      </c>
      <c r="I68" s="20" t="s">
        <v>872</v>
      </c>
      <c r="J68" s="25" t="s">
        <v>873</v>
      </c>
      <c r="K68" s="25" t="s">
        <v>874</v>
      </c>
      <c r="L68" s="42">
        <v>3</v>
      </c>
      <c r="M68" s="17" t="s">
        <v>67</v>
      </c>
      <c r="N68" s="25" t="s">
        <v>171</v>
      </c>
      <c r="O68" s="25" t="s">
        <v>170</v>
      </c>
      <c r="P68" s="25" t="s">
        <v>899</v>
      </c>
      <c r="Q68" s="25" t="s">
        <v>365</v>
      </c>
      <c r="R68" s="25">
        <v>1</v>
      </c>
      <c r="S68" s="43">
        <v>1</v>
      </c>
      <c r="T68" s="25" t="s">
        <v>798</v>
      </c>
      <c r="U68" s="44">
        <v>44174</v>
      </c>
      <c r="V68" s="44">
        <v>44362</v>
      </c>
      <c r="W68" s="46"/>
      <c r="X68" s="67"/>
      <c r="Y68" s="46"/>
      <c r="Z68" s="62"/>
      <c r="AA68" s="63"/>
      <c r="AB68" s="22"/>
      <c r="AC68" s="67"/>
      <c r="AD68" s="46"/>
      <c r="AE68" s="80">
        <v>44270</v>
      </c>
      <c r="AF68" s="45" t="s">
        <v>1230</v>
      </c>
      <c r="AG68" s="42">
        <v>3</v>
      </c>
      <c r="AH68" s="96">
        <f t="shared" si="9"/>
        <v>1</v>
      </c>
      <c r="AI68" s="63">
        <f t="shared" si="8"/>
        <v>1</v>
      </c>
      <c r="AJ68" s="22" t="str">
        <f t="shared" si="10"/>
        <v>OK</v>
      </c>
      <c r="AK68" s="25" t="s">
        <v>1240</v>
      </c>
      <c r="AL68" s="85" t="s">
        <v>191</v>
      </c>
      <c r="AM68" s="16" t="s">
        <v>74</v>
      </c>
      <c r="AN68" s="17"/>
      <c r="AO68" s="18" t="s">
        <v>76</v>
      </c>
      <c r="AP68" s="19"/>
      <c r="AQ68" s="35"/>
      <c r="AR68" s="35"/>
      <c r="AS68" s="4"/>
      <c r="AT68" s="4"/>
      <c r="AU68" s="4"/>
    </row>
    <row r="69" spans="1:47" s="2" customFormat="1" ht="30" customHeight="1">
      <c r="A69" s="49">
        <v>353</v>
      </c>
      <c r="B69" s="33">
        <v>44181</v>
      </c>
      <c r="C69" s="35" t="s">
        <v>103</v>
      </c>
      <c r="D69" s="17"/>
      <c r="E69" s="34" t="s">
        <v>403</v>
      </c>
      <c r="F69" s="33">
        <v>44001</v>
      </c>
      <c r="G69" s="46" t="s">
        <v>320</v>
      </c>
      <c r="H69" s="34" t="s">
        <v>549</v>
      </c>
      <c r="I69" s="20" t="s">
        <v>875</v>
      </c>
      <c r="J69" s="25" t="s">
        <v>873</v>
      </c>
      <c r="K69" s="25" t="s">
        <v>876</v>
      </c>
      <c r="L69" s="42">
        <v>2</v>
      </c>
      <c r="M69" s="17" t="s">
        <v>67</v>
      </c>
      <c r="N69" s="25" t="s">
        <v>171</v>
      </c>
      <c r="O69" s="25" t="s">
        <v>170</v>
      </c>
      <c r="P69" s="25" t="s">
        <v>899</v>
      </c>
      <c r="Q69" s="25" t="s">
        <v>365</v>
      </c>
      <c r="R69" s="25">
        <v>1</v>
      </c>
      <c r="S69" s="43">
        <v>1</v>
      </c>
      <c r="T69" s="25" t="s">
        <v>798</v>
      </c>
      <c r="U69" s="44">
        <v>44174</v>
      </c>
      <c r="V69" s="44">
        <v>44362</v>
      </c>
      <c r="W69" s="46"/>
      <c r="X69" s="67"/>
      <c r="Y69" s="46"/>
      <c r="Z69" s="62"/>
      <c r="AA69" s="63"/>
      <c r="AB69" s="22"/>
      <c r="AC69" s="67"/>
      <c r="AD69" s="46"/>
      <c r="AE69" s="80">
        <v>44270</v>
      </c>
      <c r="AF69" s="45" t="s">
        <v>1231</v>
      </c>
      <c r="AG69" s="42">
        <v>2</v>
      </c>
      <c r="AH69" s="96">
        <f t="shared" ref="AH69:AH78" si="16">IF(AG69="","",IF(OR($L69=0,$L69="",AE69=""),"",AG69/$L69))</f>
        <v>1</v>
      </c>
      <c r="AI69" s="63">
        <f t="shared" ref="AI69:AI78" si="17">IF(OR($S69="",AH69=""),"",IF(OR($S69=0,AH69=0),0,IF((AH69*100%)/$S69&gt;100%,100%,(AH69*100%)/$S69)))</f>
        <v>1</v>
      </c>
      <c r="AJ69" s="22" t="str">
        <f t="shared" ref="AJ69:AJ78" si="18">IF(AG69="","",IF(AE69="","FALTA FECHA SEGUIMIENTO",IF(AE69&gt;$V69,IF(AI69=100%,"OK","ROJO"),IF(AI69&lt;ROUND(DAYS360($U69,AE69,FALSE),0)/ROUND(DAYS360($U69,$V69,FALSE),-1),"ROJO",IF(AI69=100%,"OK","AMARILLO")))))</f>
        <v>OK</v>
      </c>
      <c r="AK69" s="25" t="s">
        <v>1241</v>
      </c>
      <c r="AL69" s="85" t="s">
        <v>191</v>
      </c>
      <c r="AM69" s="16" t="s">
        <v>74</v>
      </c>
      <c r="AN69" s="17"/>
      <c r="AO69" s="18" t="s">
        <v>76</v>
      </c>
      <c r="AP69" s="19"/>
      <c r="AQ69" s="35"/>
      <c r="AR69" s="35"/>
      <c r="AS69" s="4"/>
      <c r="AT69" s="4"/>
      <c r="AU69" s="4"/>
    </row>
    <row r="70" spans="1:47" s="2" customFormat="1" ht="30" customHeight="1">
      <c r="A70" s="49">
        <v>353</v>
      </c>
      <c r="B70" s="33">
        <v>44181</v>
      </c>
      <c r="C70" s="35" t="s">
        <v>103</v>
      </c>
      <c r="D70" s="17"/>
      <c r="E70" s="34" t="s">
        <v>403</v>
      </c>
      <c r="F70" s="33">
        <v>44001</v>
      </c>
      <c r="G70" s="46" t="s">
        <v>338</v>
      </c>
      <c r="H70" s="34" t="s">
        <v>549</v>
      </c>
      <c r="I70" s="20" t="s">
        <v>877</v>
      </c>
      <c r="J70" s="25" t="s">
        <v>873</v>
      </c>
      <c r="K70" s="25" t="s">
        <v>878</v>
      </c>
      <c r="L70" s="42">
        <v>2</v>
      </c>
      <c r="M70" s="17" t="s">
        <v>67</v>
      </c>
      <c r="N70" s="25" t="s">
        <v>171</v>
      </c>
      <c r="O70" s="25" t="s">
        <v>170</v>
      </c>
      <c r="P70" s="25" t="s">
        <v>899</v>
      </c>
      <c r="Q70" s="25" t="s">
        <v>365</v>
      </c>
      <c r="R70" s="25">
        <v>1</v>
      </c>
      <c r="S70" s="43">
        <v>1</v>
      </c>
      <c r="T70" s="25" t="s">
        <v>798</v>
      </c>
      <c r="U70" s="44">
        <v>44174</v>
      </c>
      <c r="V70" s="44">
        <v>44362</v>
      </c>
      <c r="W70" s="46"/>
      <c r="X70" s="67"/>
      <c r="Y70" s="46"/>
      <c r="Z70" s="62"/>
      <c r="AA70" s="63"/>
      <c r="AB70" s="22"/>
      <c r="AC70" s="67"/>
      <c r="AD70" s="46"/>
      <c r="AE70" s="80">
        <v>44270</v>
      </c>
      <c r="AF70" s="45" t="s">
        <v>1232</v>
      </c>
      <c r="AG70" s="42">
        <v>2</v>
      </c>
      <c r="AH70" s="96">
        <f t="shared" si="16"/>
        <v>1</v>
      </c>
      <c r="AI70" s="63">
        <f t="shared" si="17"/>
        <v>1</v>
      </c>
      <c r="AJ70" s="22" t="str">
        <f t="shared" si="18"/>
        <v>OK</v>
      </c>
      <c r="AK70" s="25" t="s">
        <v>1242</v>
      </c>
      <c r="AL70" s="85" t="s">
        <v>191</v>
      </c>
      <c r="AM70" s="16" t="s">
        <v>74</v>
      </c>
      <c r="AN70" s="17"/>
      <c r="AO70" s="18" t="s">
        <v>76</v>
      </c>
      <c r="AP70" s="19"/>
      <c r="AQ70" s="35"/>
      <c r="AR70" s="35"/>
      <c r="AS70" s="4"/>
      <c r="AT70" s="4"/>
      <c r="AU70" s="4"/>
    </row>
    <row r="71" spans="1:47" s="2" customFormat="1" ht="30" customHeight="1">
      <c r="A71" s="49">
        <v>353</v>
      </c>
      <c r="B71" s="33">
        <v>44181</v>
      </c>
      <c r="C71" s="35" t="s">
        <v>103</v>
      </c>
      <c r="D71" s="17"/>
      <c r="E71" s="34" t="s">
        <v>403</v>
      </c>
      <c r="F71" s="33">
        <v>44001</v>
      </c>
      <c r="G71" s="46" t="s">
        <v>423</v>
      </c>
      <c r="H71" s="34" t="s">
        <v>549</v>
      </c>
      <c r="I71" s="20" t="s">
        <v>879</v>
      </c>
      <c r="J71" s="25" t="s">
        <v>873</v>
      </c>
      <c r="K71" s="25" t="s">
        <v>880</v>
      </c>
      <c r="L71" s="42">
        <v>2</v>
      </c>
      <c r="M71" s="17" t="s">
        <v>67</v>
      </c>
      <c r="N71" s="25" t="s">
        <v>171</v>
      </c>
      <c r="O71" s="25" t="s">
        <v>170</v>
      </c>
      <c r="P71" s="25" t="s">
        <v>899</v>
      </c>
      <c r="Q71" s="25" t="s">
        <v>365</v>
      </c>
      <c r="R71" s="25">
        <v>1</v>
      </c>
      <c r="S71" s="43">
        <v>1</v>
      </c>
      <c r="T71" s="25" t="s">
        <v>798</v>
      </c>
      <c r="U71" s="44">
        <v>44174</v>
      </c>
      <c r="V71" s="44">
        <v>44362</v>
      </c>
      <c r="W71" s="46"/>
      <c r="X71" s="67"/>
      <c r="Y71" s="46"/>
      <c r="Z71" s="62"/>
      <c r="AA71" s="63"/>
      <c r="AB71" s="22"/>
      <c r="AC71" s="67"/>
      <c r="AD71" s="46"/>
      <c r="AE71" s="80">
        <v>44270</v>
      </c>
      <c r="AF71" s="45" t="s">
        <v>1233</v>
      </c>
      <c r="AG71" s="42">
        <v>2</v>
      </c>
      <c r="AH71" s="96">
        <f t="shared" si="16"/>
        <v>1</v>
      </c>
      <c r="AI71" s="63">
        <f t="shared" si="17"/>
        <v>1</v>
      </c>
      <c r="AJ71" s="22" t="str">
        <f t="shared" si="18"/>
        <v>OK</v>
      </c>
      <c r="AK71" s="25" t="s">
        <v>1243</v>
      </c>
      <c r="AL71" s="85" t="s">
        <v>191</v>
      </c>
      <c r="AM71" s="16" t="s">
        <v>74</v>
      </c>
      <c r="AN71" s="17"/>
      <c r="AO71" s="18" t="s">
        <v>76</v>
      </c>
      <c r="AP71" s="19"/>
      <c r="AQ71" s="35"/>
      <c r="AR71" s="35"/>
      <c r="AS71" s="4"/>
      <c r="AT71" s="4"/>
      <c r="AU71" s="4"/>
    </row>
    <row r="72" spans="1:47" s="2" customFormat="1" ht="30" customHeight="1">
      <c r="A72" s="49">
        <v>353</v>
      </c>
      <c r="B72" s="33">
        <v>44181</v>
      </c>
      <c r="C72" s="35" t="s">
        <v>103</v>
      </c>
      <c r="D72" s="17"/>
      <c r="E72" s="34" t="s">
        <v>403</v>
      </c>
      <c r="F72" s="33">
        <v>44001</v>
      </c>
      <c r="G72" s="46" t="s">
        <v>424</v>
      </c>
      <c r="H72" s="34" t="s">
        <v>549</v>
      </c>
      <c r="I72" s="20" t="s">
        <v>881</v>
      </c>
      <c r="J72" s="25" t="s">
        <v>873</v>
      </c>
      <c r="K72" s="25" t="s">
        <v>882</v>
      </c>
      <c r="L72" s="42">
        <v>2</v>
      </c>
      <c r="M72" s="17" t="s">
        <v>67</v>
      </c>
      <c r="N72" s="25" t="s">
        <v>171</v>
      </c>
      <c r="O72" s="25" t="s">
        <v>170</v>
      </c>
      <c r="P72" s="25" t="s">
        <v>899</v>
      </c>
      <c r="Q72" s="25" t="s">
        <v>365</v>
      </c>
      <c r="R72" s="25">
        <v>1</v>
      </c>
      <c r="S72" s="43">
        <v>1</v>
      </c>
      <c r="T72" s="25" t="s">
        <v>798</v>
      </c>
      <c r="U72" s="44">
        <v>44174</v>
      </c>
      <c r="V72" s="44">
        <v>44362</v>
      </c>
      <c r="W72" s="46"/>
      <c r="X72" s="67"/>
      <c r="Y72" s="46"/>
      <c r="Z72" s="62"/>
      <c r="AA72" s="63"/>
      <c r="AB72" s="22"/>
      <c r="AC72" s="67"/>
      <c r="AD72" s="46"/>
      <c r="AE72" s="80">
        <v>44270</v>
      </c>
      <c r="AF72" s="45" t="s">
        <v>1234</v>
      </c>
      <c r="AG72" s="42">
        <v>2</v>
      </c>
      <c r="AH72" s="96">
        <f t="shared" si="16"/>
        <v>1</v>
      </c>
      <c r="AI72" s="63">
        <f t="shared" si="17"/>
        <v>1</v>
      </c>
      <c r="AJ72" s="22" t="str">
        <f t="shared" si="18"/>
        <v>OK</v>
      </c>
      <c r="AK72" s="25" t="s">
        <v>1244</v>
      </c>
      <c r="AL72" s="85" t="s">
        <v>191</v>
      </c>
      <c r="AM72" s="16" t="s">
        <v>74</v>
      </c>
      <c r="AN72" s="17"/>
      <c r="AO72" s="18" t="s">
        <v>76</v>
      </c>
      <c r="AP72" s="19"/>
      <c r="AQ72" s="35"/>
      <c r="AR72" s="35"/>
      <c r="AS72" s="4"/>
      <c r="AT72" s="4"/>
      <c r="AU72" s="4"/>
    </row>
    <row r="73" spans="1:47" s="2" customFormat="1" ht="30" customHeight="1">
      <c r="A73" s="49">
        <v>353</v>
      </c>
      <c r="B73" s="33">
        <v>44181</v>
      </c>
      <c r="C73" s="35" t="s">
        <v>103</v>
      </c>
      <c r="D73" s="17"/>
      <c r="E73" s="34" t="s">
        <v>403</v>
      </c>
      <c r="F73" s="33">
        <v>44001</v>
      </c>
      <c r="G73" s="46" t="s">
        <v>426</v>
      </c>
      <c r="H73" s="34" t="s">
        <v>549</v>
      </c>
      <c r="I73" s="20" t="s">
        <v>883</v>
      </c>
      <c r="J73" s="25" t="s">
        <v>873</v>
      </c>
      <c r="K73" s="25" t="s">
        <v>884</v>
      </c>
      <c r="L73" s="42">
        <v>3</v>
      </c>
      <c r="M73" s="17" t="s">
        <v>67</v>
      </c>
      <c r="N73" s="25" t="s">
        <v>171</v>
      </c>
      <c r="O73" s="25" t="s">
        <v>170</v>
      </c>
      <c r="P73" s="25" t="s">
        <v>899</v>
      </c>
      <c r="Q73" s="25" t="s">
        <v>365</v>
      </c>
      <c r="R73" s="25">
        <v>1</v>
      </c>
      <c r="S73" s="43">
        <v>1</v>
      </c>
      <c r="T73" s="25" t="s">
        <v>798</v>
      </c>
      <c r="U73" s="44">
        <v>44174</v>
      </c>
      <c r="V73" s="44">
        <v>44362</v>
      </c>
      <c r="W73" s="46"/>
      <c r="X73" s="67"/>
      <c r="Y73" s="46"/>
      <c r="Z73" s="62"/>
      <c r="AA73" s="63"/>
      <c r="AB73" s="22"/>
      <c r="AC73" s="67"/>
      <c r="AD73" s="46"/>
      <c r="AE73" s="80">
        <v>44270</v>
      </c>
      <c r="AF73" s="45" t="s">
        <v>1235</v>
      </c>
      <c r="AG73" s="42">
        <v>3</v>
      </c>
      <c r="AH73" s="96">
        <f t="shared" si="16"/>
        <v>1</v>
      </c>
      <c r="AI73" s="63">
        <f t="shared" si="17"/>
        <v>1</v>
      </c>
      <c r="AJ73" s="22" t="str">
        <f t="shared" si="18"/>
        <v>OK</v>
      </c>
      <c r="AK73" s="25" t="s">
        <v>1245</v>
      </c>
      <c r="AL73" s="85" t="s">
        <v>191</v>
      </c>
      <c r="AM73" s="16" t="s">
        <v>74</v>
      </c>
      <c r="AN73" s="17"/>
      <c r="AO73" s="18" t="s">
        <v>76</v>
      </c>
      <c r="AP73" s="19"/>
      <c r="AQ73" s="35"/>
      <c r="AR73" s="35"/>
      <c r="AS73" s="4"/>
      <c r="AT73" s="4"/>
      <c r="AU73" s="4"/>
    </row>
    <row r="74" spans="1:47" s="2" customFormat="1" ht="30" customHeight="1">
      <c r="A74" s="49">
        <v>353</v>
      </c>
      <c r="B74" s="33">
        <v>44181</v>
      </c>
      <c r="C74" s="35" t="s">
        <v>103</v>
      </c>
      <c r="D74" s="17"/>
      <c r="E74" s="34" t="s">
        <v>403</v>
      </c>
      <c r="F74" s="33">
        <v>44001</v>
      </c>
      <c r="G74" s="46" t="s">
        <v>322</v>
      </c>
      <c r="H74" s="34" t="s">
        <v>549</v>
      </c>
      <c r="I74" s="20" t="s">
        <v>885</v>
      </c>
      <c r="J74" s="25" t="s">
        <v>886</v>
      </c>
      <c r="K74" s="25" t="s">
        <v>887</v>
      </c>
      <c r="L74" s="42">
        <v>2</v>
      </c>
      <c r="M74" s="17" t="s">
        <v>67</v>
      </c>
      <c r="N74" s="25" t="s">
        <v>171</v>
      </c>
      <c r="O74" s="25" t="s">
        <v>170</v>
      </c>
      <c r="P74" s="25" t="s">
        <v>899</v>
      </c>
      <c r="Q74" s="25" t="s">
        <v>365</v>
      </c>
      <c r="R74" s="25">
        <v>1</v>
      </c>
      <c r="S74" s="43">
        <v>1</v>
      </c>
      <c r="T74" s="25" t="s">
        <v>798</v>
      </c>
      <c r="U74" s="44">
        <v>44174</v>
      </c>
      <c r="V74" s="44">
        <v>44362</v>
      </c>
      <c r="W74" s="46"/>
      <c r="X74" s="67"/>
      <c r="Y74" s="46"/>
      <c r="Z74" s="62"/>
      <c r="AA74" s="63"/>
      <c r="AB74" s="22"/>
      <c r="AC74" s="67"/>
      <c r="AD74" s="46"/>
      <c r="AE74" s="80">
        <v>44270</v>
      </c>
      <c r="AF74" s="45" t="s">
        <v>1236</v>
      </c>
      <c r="AG74" s="42">
        <v>1</v>
      </c>
      <c r="AH74" s="96">
        <f t="shared" si="16"/>
        <v>0.5</v>
      </c>
      <c r="AI74" s="63">
        <f t="shared" si="17"/>
        <v>0.5</v>
      </c>
      <c r="AJ74" s="22" t="str">
        <f t="shared" si="18"/>
        <v>ROJO</v>
      </c>
      <c r="AK74" s="25" t="s">
        <v>1246</v>
      </c>
      <c r="AL74" s="85" t="s">
        <v>191</v>
      </c>
      <c r="AM74" s="16" t="s">
        <v>74</v>
      </c>
      <c r="AN74" s="17"/>
      <c r="AO74" s="18" t="s">
        <v>76</v>
      </c>
      <c r="AP74" s="19"/>
      <c r="AQ74" s="35"/>
      <c r="AR74" s="35"/>
      <c r="AS74" s="4"/>
      <c r="AT74" s="4"/>
      <c r="AU74" s="4"/>
    </row>
    <row r="75" spans="1:47" s="2" customFormat="1" ht="30" customHeight="1">
      <c r="A75" s="49">
        <v>353</v>
      </c>
      <c r="B75" s="33">
        <v>44181</v>
      </c>
      <c r="C75" s="35" t="s">
        <v>103</v>
      </c>
      <c r="D75" s="17"/>
      <c r="E75" s="34" t="s">
        <v>403</v>
      </c>
      <c r="F75" s="33">
        <v>44001</v>
      </c>
      <c r="G75" s="46" t="s">
        <v>322</v>
      </c>
      <c r="H75" s="34" t="s">
        <v>549</v>
      </c>
      <c r="I75" s="20" t="s">
        <v>888</v>
      </c>
      <c r="J75" s="25" t="s">
        <v>886</v>
      </c>
      <c r="K75" s="25" t="s">
        <v>889</v>
      </c>
      <c r="L75" s="42">
        <v>1</v>
      </c>
      <c r="M75" s="17" t="s">
        <v>67</v>
      </c>
      <c r="N75" s="25" t="s">
        <v>171</v>
      </c>
      <c r="O75" s="25" t="s">
        <v>170</v>
      </c>
      <c r="P75" s="25" t="s">
        <v>899</v>
      </c>
      <c r="Q75" s="25" t="s">
        <v>365</v>
      </c>
      <c r="R75" s="25">
        <v>1</v>
      </c>
      <c r="S75" s="43">
        <v>1</v>
      </c>
      <c r="T75" s="25" t="s">
        <v>798</v>
      </c>
      <c r="U75" s="44">
        <v>44174</v>
      </c>
      <c r="V75" s="44">
        <v>44362</v>
      </c>
      <c r="W75" s="46"/>
      <c r="X75" s="67"/>
      <c r="Y75" s="46"/>
      <c r="Z75" s="62"/>
      <c r="AA75" s="63"/>
      <c r="AB75" s="22"/>
      <c r="AC75" s="67"/>
      <c r="AD75" s="46"/>
      <c r="AE75" s="80">
        <v>44270</v>
      </c>
      <c r="AF75" s="45" t="s">
        <v>1236</v>
      </c>
      <c r="AG75" s="42">
        <v>2</v>
      </c>
      <c r="AH75" s="96">
        <f t="shared" si="16"/>
        <v>2</v>
      </c>
      <c r="AI75" s="63">
        <f t="shared" si="17"/>
        <v>1</v>
      </c>
      <c r="AJ75" s="22" t="str">
        <f t="shared" si="18"/>
        <v>OK</v>
      </c>
      <c r="AK75" s="25" t="s">
        <v>1247</v>
      </c>
      <c r="AL75" s="85" t="s">
        <v>191</v>
      </c>
      <c r="AM75" s="16" t="s">
        <v>74</v>
      </c>
      <c r="AN75" s="17"/>
      <c r="AO75" s="18" t="s">
        <v>76</v>
      </c>
      <c r="AP75" s="19"/>
      <c r="AQ75" s="35"/>
      <c r="AR75" s="35"/>
      <c r="AS75" s="4"/>
      <c r="AT75" s="4"/>
      <c r="AU75" s="4"/>
    </row>
    <row r="76" spans="1:47" s="2" customFormat="1" ht="30" customHeight="1">
      <c r="A76" s="49">
        <v>353</v>
      </c>
      <c r="B76" s="33">
        <v>44181</v>
      </c>
      <c r="C76" s="35" t="s">
        <v>103</v>
      </c>
      <c r="D76" s="17"/>
      <c r="E76" s="34" t="s">
        <v>403</v>
      </c>
      <c r="F76" s="33"/>
      <c r="G76" s="46" t="s">
        <v>890</v>
      </c>
      <c r="H76" s="34" t="s">
        <v>549</v>
      </c>
      <c r="I76" s="20" t="s">
        <v>891</v>
      </c>
      <c r="J76" s="25" t="s">
        <v>873</v>
      </c>
      <c r="K76" s="25" t="s">
        <v>892</v>
      </c>
      <c r="L76" s="42">
        <v>3</v>
      </c>
      <c r="M76" s="17" t="s">
        <v>67</v>
      </c>
      <c r="N76" s="25" t="s">
        <v>171</v>
      </c>
      <c r="O76" s="25" t="s">
        <v>170</v>
      </c>
      <c r="P76" s="25" t="s">
        <v>899</v>
      </c>
      <c r="Q76" s="25" t="s">
        <v>365</v>
      </c>
      <c r="R76" s="25">
        <v>1</v>
      </c>
      <c r="S76" s="43">
        <v>1</v>
      </c>
      <c r="T76" s="25" t="s">
        <v>798</v>
      </c>
      <c r="U76" s="44">
        <v>44174</v>
      </c>
      <c r="V76" s="44">
        <v>44362</v>
      </c>
      <c r="W76" s="46"/>
      <c r="X76" s="67"/>
      <c r="Y76" s="46"/>
      <c r="Z76" s="62"/>
      <c r="AA76" s="63"/>
      <c r="AB76" s="22"/>
      <c r="AC76" s="67"/>
      <c r="AD76" s="46"/>
      <c r="AE76" s="80">
        <v>44270</v>
      </c>
      <c r="AF76" s="45" t="s">
        <v>1237</v>
      </c>
      <c r="AG76" s="42">
        <v>3</v>
      </c>
      <c r="AH76" s="96">
        <f t="shared" si="16"/>
        <v>1</v>
      </c>
      <c r="AI76" s="63">
        <f t="shared" si="17"/>
        <v>1</v>
      </c>
      <c r="AJ76" s="22" t="str">
        <f t="shared" si="18"/>
        <v>OK</v>
      </c>
      <c r="AK76" s="45" t="s">
        <v>1248</v>
      </c>
      <c r="AL76" s="85" t="s">
        <v>191</v>
      </c>
      <c r="AM76" s="16" t="s">
        <v>74</v>
      </c>
      <c r="AN76" s="17"/>
      <c r="AO76" s="18" t="s">
        <v>76</v>
      </c>
      <c r="AP76" s="19"/>
      <c r="AQ76" s="35"/>
      <c r="AR76" s="35"/>
      <c r="AS76" s="4"/>
      <c r="AT76" s="4"/>
      <c r="AU76" s="4"/>
    </row>
    <row r="77" spans="1:47" s="2" customFormat="1" ht="30" customHeight="1">
      <c r="A77" s="49">
        <v>353</v>
      </c>
      <c r="B77" s="33">
        <v>44181</v>
      </c>
      <c r="C77" s="35" t="s">
        <v>103</v>
      </c>
      <c r="D77" s="17"/>
      <c r="E77" s="34" t="s">
        <v>893</v>
      </c>
      <c r="F77" s="33"/>
      <c r="G77" s="46" t="s">
        <v>431</v>
      </c>
      <c r="H77" s="34" t="s">
        <v>364</v>
      </c>
      <c r="I77" s="20" t="s">
        <v>894</v>
      </c>
      <c r="J77" s="25" t="s">
        <v>873</v>
      </c>
      <c r="K77" s="25" t="s">
        <v>895</v>
      </c>
      <c r="L77" s="42">
        <v>3</v>
      </c>
      <c r="M77" s="17" t="s">
        <v>67</v>
      </c>
      <c r="N77" s="25" t="s">
        <v>171</v>
      </c>
      <c r="O77" s="25" t="s">
        <v>170</v>
      </c>
      <c r="P77" s="25" t="s">
        <v>899</v>
      </c>
      <c r="Q77" s="25" t="s">
        <v>365</v>
      </c>
      <c r="R77" s="25">
        <v>1</v>
      </c>
      <c r="S77" s="43">
        <v>1</v>
      </c>
      <c r="T77" s="25" t="s">
        <v>798</v>
      </c>
      <c r="U77" s="44">
        <v>44174</v>
      </c>
      <c r="V77" s="44">
        <v>44362</v>
      </c>
      <c r="W77" s="46"/>
      <c r="X77" s="67"/>
      <c r="Y77" s="46"/>
      <c r="Z77" s="62"/>
      <c r="AA77" s="63"/>
      <c r="AB77" s="22"/>
      <c r="AC77" s="67"/>
      <c r="AD77" s="46"/>
      <c r="AE77" s="80">
        <v>44270</v>
      </c>
      <c r="AF77" s="45" t="s">
        <v>1238</v>
      </c>
      <c r="AG77" s="42">
        <v>3</v>
      </c>
      <c r="AH77" s="96">
        <f t="shared" si="16"/>
        <v>1</v>
      </c>
      <c r="AI77" s="63">
        <f t="shared" si="17"/>
        <v>1</v>
      </c>
      <c r="AJ77" s="22" t="str">
        <f t="shared" si="18"/>
        <v>OK</v>
      </c>
      <c r="AK77" s="45" t="s">
        <v>1248</v>
      </c>
      <c r="AL77" s="85" t="s">
        <v>191</v>
      </c>
      <c r="AM77" s="16" t="s">
        <v>74</v>
      </c>
      <c r="AN77" s="17"/>
      <c r="AO77" s="18" t="s">
        <v>76</v>
      </c>
      <c r="AP77" s="19"/>
      <c r="AQ77" s="35"/>
      <c r="AR77" s="35"/>
      <c r="AS77" s="4"/>
      <c r="AT77" s="4"/>
      <c r="AU77" s="4"/>
    </row>
    <row r="78" spans="1:47" s="2" customFormat="1" ht="30" customHeight="1">
      <c r="A78" s="49">
        <v>353</v>
      </c>
      <c r="B78" s="33">
        <v>44181</v>
      </c>
      <c r="C78" s="35" t="s">
        <v>103</v>
      </c>
      <c r="D78" s="17"/>
      <c r="E78" s="34" t="s">
        <v>893</v>
      </c>
      <c r="F78" s="33"/>
      <c r="G78" s="46" t="s">
        <v>896</v>
      </c>
      <c r="H78" s="34" t="s">
        <v>364</v>
      </c>
      <c r="I78" s="20" t="s">
        <v>897</v>
      </c>
      <c r="J78" s="25" t="s">
        <v>873</v>
      </c>
      <c r="K78" s="25" t="s">
        <v>898</v>
      </c>
      <c r="L78" s="42">
        <v>3</v>
      </c>
      <c r="M78" s="17" t="s">
        <v>67</v>
      </c>
      <c r="N78" s="25" t="s">
        <v>171</v>
      </c>
      <c r="O78" s="25" t="s">
        <v>170</v>
      </c>
      <c r="P78" s="25" t="s">
        <v>899</v>
      </c>
      <c r="Q78" s="25" t="s">
        <v>365</v>
      </c>
      <c r="R78" s="25">
        <v>1</v>
      </c>
      <c r="S78" s="43">
        <v>1</v>
      </c>
      <c r="T78" s="25" t="s">
        <v>798</v>
      </c>
      <c r="U78" s="44">
        <v>44174</v>
      </c>
      <c r="V78" s="44">
        <v>44362</v>
      </c>
      <c r="W78" s="46"/>
      <c r="X78" s="67"/>
      <c r="Y78" s="46"/>
      <c r="Z78" s="62"/>
      <c r="AA78" s="63"/>
      <c r="AB78" s="22"/>
      <c r="AC78" s="67"/>
      <c r="AD78" s="46"/>
      <c r="AE78" s="80">
        <v>44270</v>
      </c>
      <c r="AF78" s="45" t="s">
        <v>1239</v>
      </c>
      <c r="AG78" s="42">
        <v>3</v>
      </c>
      <c r="AH78" s="96">
        <f t="shared" si="16"/>
        <v>1</v>
      </c>
      <c r="AI78" s="63">
        <f t="shared" si="17"/>
        <v>1</v>
      </c>
      <c r="AJ78" s="22" t="str">
        <f t="shared" si="18"/>
        <v>OK</v>
      </c>
      <c r="AK78" s="45" t="s">
        <v>1249</v>
      </c>
      <c r="AL78" s="85" t="s">
        <v>191</v>
      </c>
      <c r="AM78" s="16" t="s">
        <v>74</v>
      </c>
      <c r="AN78" s="17"/>
      <c r="AO78" s="18" t="s">
        <v>76</v>
      </c>
      <c r="AP78" s="19"/>
      <c r="AQ78" s="35"/>
      <c r="AR78" s="35"/>
      <c r="AS78" s="4"/>
      <c r="AT78" s="4"/>
      <c r="AU78" s="4"/>
    </row>
    <row r="79" spans="1:47" s="2" customFormat="1" ht="30" customHeight="1">
      <c r="A79" s="49">
        <v>354</v>
      </c>
      <c r="B79" s="33">
        <v>43992</v>
      </c>
      <c r="C79" s="35" t="s">
        <v>61</v>
      </c>
      <c r="D79" s="17"/>
      <c r="E79" s="45" t="s">
        <v>468</v>
      </c>
      <c r="F79" s="33">
        <v>43992</v>
      </c>
      <c r="G79" s="46" t="s">
        <v>469</v>
      </c>
      <c r="H79" s="34" t="s">
        <v>470</v>
      </c>
      <c r="I79" s="20" t="s">
        <v>471</v>
      </c>
      <c r="J79" s="25" t="s">
        <v>472</v>
      </c>
      <c r="K79" s="25" t="s">
        <v>473</v>
      </c>
      <c r="L79" s="42">
        <v>1</v>
      </c>
      <c r="M79" s="17" t="s">
        <v>67</v>
      </c>
      <c r="N79" s="25" t="s">
        <v>209</v>
      </c>
      <c r="O79" s="25" t="s">
        <v>459</v>
      </c>
      <c r="P79" s="25" t="s">
        <v>209</v>
      </c>
      <c r="Q79" s="25" t="s">
        <v>220</v>
      </c>
      <c r="R79" s="25" t="s">
        <v>474</v>
      </c>
      <c r="S79" s="43">
        <v>0.8</v>
      </c>
      <c r="T79" s="25" t="s">
        <v>475</v>
      </c>
      <c r="U79" s="44">
        <v>44013</v>
      </c>
      <c r="V79" s="44">
        <v>44195</v>
      </c>
      <c r="W79" s="50">
        <v>44168</v>
      </c>
      <c r="X79" s="51" t="s">
        <v>981</v>
      </c>
      <c r="Y79" s="46">
        <v>1</v>
      </c>
      <c r="Z79" s="62">
        <f t="shared" ref="Z79:Z110" si="19">IF(Y79="","",IF(OR($L79=0,$L79="",W79=""),"",Y79/$L79))</f>
        <v>1</v>
      </c>
      <c r="AA79" s="63">
        <f t="shared" ref="AA79:AA139" si="20">IF(OR($S79="",Z79=""),"",IF(OR($S79=0,Z79=0),0,IF((Z79*100%)/$S79&gt;100%,100%,(Z79*100%)/$S79)))</f>
        <v>1</v>
      </c>
      <c r="AB79" s="22" t="str">
        <f t="shared" ref="AB79:AB139" si="21">IF(Y79="","",IF(W79="","FALTA FECHA SEGUIMIENTO",IF(W79&gt;$V79,IF(AA79=100%,"OK","ROJO"),IF(AA79&lt;ROUND(DAYS360($U79,W79,FALSE),0)/ROUND(DAYS360($U79,$V79,FALSE),-1),"ROJO",IF(AA79=100%,"OK","AMARILLO")))))</f>
        <v>OK</v>
      </c>
      <c r="AC79" s="51" t="s">
        <v>983</v>
      </c>
      <c r="AD79" s="74" t="s">
        <v>984</v>
      </c>
      <c r="AE79" s="80">
        <v>44222</v>
      </c>
      <c r="AF79" s="84" t="s">
        <v>1101</v>
      </c>
      <c r="AG79" s="42">
        <v>1</v>
      </c>
      <c r="AH79" s="62">
        <f t="shared" ref="AH79:AH136" si="22">IF(AG79="","",IF(OR($L79=0,$L79="",AE79=""),"",AG79/$L79))</f>
        <v>1</v>
      </c>
      <c r="AI79" s="63">
        <f t="shared" ref="AI79:AI136" si="23">IF(OR($S79="",AH79=""),"",IF(OR($S79=0,AH79=0),0,IF((AH79*100%)/$S79&gt;100%,100%,(AH79*100%)/$S79)))</f>
        <v>1</v>
      </c>
      <c r="AJ79" s="22" t="str">
        <f t="shared" ref="AJ79:AJ136" si="24">IF(AG79="","",IF(AE79="","FALTA FECHA SEGUIMIENTO",IF(AE79&gt;$V79,IF(AI79=100%,"OK","ROJO"),IF(AI79&lt;ROUND(DAYS360($U79,AE79,FALSE),0)/ROUND(DAYS360($U79,$V79,FALSE),-1),"ROJO",IF(AI79=100%,"OK","AMARILLO")))))</f>
        <v>OK</v>
      </c>
      <c r="AK79" s="81" t="s">
        <v>1129</v>
      </c>
      <c r="AL79" s="82" t="s">
        <v>1103</v>
      </c>
      <c r="AM79" s="16" t="s">
        <v>74</v>
      </c>
      <c r="AN79" s="17"/>
      <c r="AO79" s="18" t="s">
        <v>76</v>
      </c>
      <c r="AP79" s="19"/>
      <c r="AQ79" s="35" t="s">
        <v>73</v>
      </c>
      <c r="AR79" s="35"/>
      <c r="AS79" s="4"/>
      <c r="AT79" s="4"/>
      <c r="AU79" s="4"/>
    </row>
    <row r="80" spans="1:47" s="2" customFormat="1" ht="30" customHeight="1">
      <c r="A80" s="49">
        <v>354</v>
      </c>
      <c r="B80" s="33">
        <v>43992</v>
      </c>
      <c r="C80" s="35" t="s">
        <v>61</v>
      </c>
      <c r="D80" s="17"/>
      <c r="E80" s="45" t="s">
        <v>468</v>
      </c>
      <c r="F80" s="33">
        <v>43992</v>
      </c>
      <c r="G80" s="46" t="s">
        <v>476</v>
      </c>
      <c r="H80" s="34" t="s">
        <v>470</v>
      </c>
      <c r="I80" s="20" t="s">
        <v>477</v>
      </c>
      <c r="J80" s="25" t="s">
        <v>478</v>
      </c>
      <c r="K80" s="25" t="s">
        <v>479</v>
      </c>
      <c r="L80" s="42">
        <v>1</v>
      </c>
      <c r="M80" s="17" t="s">
        <v>67</v>
      </c>
      <c r="N80" s="25" t="s">
        <v>209</v>
      </c>
      <c r="O80" s="25" t="s">
        <v>480</v>
      </c>
      <c r="P80" s="25" t="s">
        <v>209</v>
      </c>
      <c r="Q80" s="25" t="s">
        <v>220</v>
      </c>
      <c r="R80" s="25" t="s">
        <v>481</v>
      </c>
      <c r="S80" s="43">
        <v>0.8</v>
      </c>
      <c r="T80" s="25" t="s">
        <v>482</v>
      </c>
      <c r="U80" s="44">
        <v>44013</v>
      </c>
      <c r="V80" s="44">
        <v>44195</v>
      </c>
      <c r="W80" s="50">
        <v>44168</v>
      </c>
      <c r="X80" s="51" t="s">
        <v>981</v>
      </c>
      <c r="Y80" s="46">
        <v>2</v>
      </c>
      <c r="Z80" s="62">
        <f t="shared" si="19"/>
        <v>2</v>
      </c>
      <c r="AA80" s="63">
        <f t="shared" si="20"/>
        <v>1</v>
      </c>
      <c r="AB80" s="22" t="str">
        <f t="shared" si="21"/>
        <v>OK</v>
      </c>
      <c r="AC80" s="51" t="s">
        <v>983</v>
      </c>
      <c r="AD80" s="74" t="s">
        <v>984</v>
      </c>
      <c r="AE80" s="80">
        <v>44222</v>
      </c>
      <c r="AF80" s="84" t="s">
        <v>1101</v>
      </c>
      <c r="AG80" s="42">
        <v>2</v>
      </c>
      <c r="AH80" s="62">
        <f t="shared" si="22"/>
        <v>2</v>
      </c>
      <c r="AI80" s="63">
        <f t="shared" si="23"/>
        <v>1</v>
      </c>
      <c r="AJ80" s="22" t="str">
        <f t="shared" si="24"/>
        <v>OK</v>
      </c>
      <c r="AK80" s="81" t="s">
        <v>1129</v>
      </c>
      <c r="AL80" s="82" t="s">
        <v>1103</v>
      </c>
      <c r="AM80" s="16" t="s">
        <v>108</v>
      </c>
      <c r="AN80" s="17"/>
      <c r="AO80" s="18" t="s">
        <v>76</v>
      </c>
      <c r="AP80" s="19"/>
      <c r="AQ80" s="35"/>
      <c r="AR80" s="35"/>
      <c r="AS80" s="4"/>
      <c r="AT80" s="4"/>
      <c r="AU80" s="4"/>
    </row>
    <row r="81" spans="1:47" s="2" customFormat="1" ht="30" customHeight="1">
      <c r="A81" s="49">
        <v>354</v>
      </c>
      <c r="B81" s="33">
        <v>43992</v>
      </c>
      <c r="C81" s="35" t="s">
        <v>61</v>
      </c>
      <c r="D81" s="17"/>
      <c r="E81" s="45" t="s">
        <v>468</v>
      </c>
      <c r="F81" s="33">
        <v>43992</v>
      </c>
      <c r="G81" s="46" t="s">
        <v>483</v>
      </c>
      <c r="H81" s="34" t="s">
        <v>470</v>
      </c>
      <c r="I81" s="20" t="s">
        <v>484</v>
      </c>
      <c r="J81" s="25" t="s">
        <v>485</v>
      </c>
      <c r="K81" s="25" t="s">
        <v>486</v>
      </c>
      <c r="L81" s="42">
        <v>4</v>
      </c>
      <c r="M81" s="17" t="s">
        <v>67</v>
      </c>
      <c r="N81" s="25" t="s">
        <v>209</v>
      </c>
      <c r="O81" s="25" t="s">
        <v>487</v>
      </c>
      <c r="P81" s="25" t="s">
        <v>209</v>
      </c>
      <c r="Q81" s="25" t="s">
        <v>220</v>
      </c>
      <c r="R81" s="25" t="s">
        <v>488</v>
      </c>
      <c r="S81" s="43">
        <v>0.8</v>
      </c>
      <c r="T81" s="25" t="s">
        <v>489</v>
      </c>
      <c r="U81" s="44">
        <v>44013</v>
      </c>
      <c r="V81" s="44">
        <v>44347</v>
      </c>
      <c r="W81" s="50">
        <v>44168</v>
      </c>
      <c r="X81" s="51" t="s">
        <v>982</v>
      </c>
      <c r="Y81" s="46">
        <v>2</v>
      </c>
      <c r="Z81" s="62">
        <f t="shared" si="19"/>
        <v>0.5</v>
      </c>
      <c r="AA81" s="63">
        <f t="shared" si="20"/>
        <v>0.625</v>
      </c>
      <c r="AB81" s="22" t="str">
        <f t="shared" si="21"/>
        <v>AMARILLO</v>
      </c>
      <c r="AC81" s="51" t="s">
        <v>985</v>
      </c>
      <c r="AD81" s="74" t="s">
        <v>984</v>
      </c>
      <c r="AE81" s="80">
        <v>44222</v>
      </c>
      <c r="AF81" s="84" t="s">
        <v>1101</v>
      </c>
      <c r="AG81" s="42">
        <v>2</v>
      </c>
      <c r="AH81" s="62">
        <f t="shared" si="22"/>
        <v>0.5</v>
      </c>
      <c r="AI81" s="63">
        <f t="shared" si="23"/>
        <v>0.625</v>
      </c>
      <c r="AJ81" s="22" t="str">
        <f t="shared" si="24"/>
        <v>AMARILLO</v>
      </c>
      <c r="AK81" s="81" t="s">
        <v>1130</v>
      </c>
      <c r="AL81" s="82" t="s">
        <v>1103</v>
      </c>
      <c r="AM81" s="16" t="s">
        <v>74</v>
      </c>
      <c r="AN81" s="17"/>
      <c r="AO81" s="18" t="s">
        <v>76</v>
      </c>
      <c r="AP81" s="19"/>
      <c r="AQ81" s="35"/>
      <c r="AR81" s="35"/>
      <c r="AS81" s="4"/>
      <c r="AT81" s="4"/>
      <c r="AU81" s="4"/>
    </row>
    <row r="82" spans="1:47" s="2" customFormat="1" ht="30" customHeight="1">
      <c r="A82" s="49">
        <v>354</v>
      </c>
      <c r="B82" s="33">
        <v>43992</v>
      </c>
      <c r="C82" s="35" t="s">
        <v>61</v>
      </c>
      <c r="D82" s="17"/>
      <c r="E82" s="45" t="s">
        <v>468</v>
      </c>
      <c r="F82" s="33">
        <v>43992</v>
      </c>
      <c r="G82" s="46" t="s">
        <v>490</v>
      </c>
      <c r="H82" s="34" t="s">
        <v>470</v>
      </c>
      <c r="I82" s="20" t="s">
        <v>491</v>
      </c>
      <c r="J82" s="25" t="s">
        <v>478</v>
      </c>
      <c r="K82" s="25" t="s">
        <v>486</v>
      </c>
      <c r="L82" s="42">
        <v>4</v>
      </c>
      <c r="M82" s="17" t="s">
        <v>67</v>
      </c>
      <c r="N82" s="25" t="s">
        <v>209</v>
      </c>
      <c r="O82" s="25" t="s">
        <v>487</v>
      </c>
      <c r="P82" s="25" t="s">
        <v>209</v>
      </c>
      <c r="Q82" s="25" t="s">
        <v>220</v>
      </c>
      <c r="R82" s="25" t="s">
        <v>488</v>
      </c>
      <c r="S82" s="43">
        <v>0.8</v>
      </c>
      <c r="T82" s="25" t="s">
        <v>489</v>
      </c>
      <c r="U82" s="44">
        <v>44013</v>
      </c>
      <c r="V82" s="44">
        <v>44347</v>
      </c>
      <c r="W82" s="50">
        <v>44168</v>
      </c>
      <c r="X82" s="51" t="s">
        <v>982</v>
      </c>
      <c r="Y82" s="46">
        <v>2</v>
      </c>
      <c r="Z82" s="62">
        <f t="shared" si="19"/>
        <v>0.5</v>
      </c>
      <c r="AA82" s="63">
        <f t="shared" si="20"/>
        <v>0.625</v>
      </c>
      <c r="AB82" s="22" t="str">
        <f t="shared" si="21"/>
        <v>AMARILLO</v>
      </c>
      <c r="AC82" s="51" t="s">
        <v>986</v>
      </c>
      <c r="AD82" s="74" t="s">
        <v>984</v>
      </c>
      <c r="AE82" s="80">
        <v>44222</v>
      </c>
      <c r="AF82" s="84" t="s">
        <v>1101</v>
      </c>
      <c r="AG82" s="42">
        <v>2</v>
      </c>
      <c r="AH82" s="62">
        <f t="shared" si="22"/>
        <v>0.5</v>
      </c>
      <c r="AI82" s="63">
        <f t="shared" si="23"/>
        <v>0.625</v>
      </c>
      <c r="AJ82" s="22" t="str">
        <f t="shared" si="24"/>
        <v>AMARILLO</v>
      </c>
      <c r="AK82" s="81" t="s">
        <v>1130</v>
      </c>
      <c r="AL82" s="82" t="s">
        <v>1103</v>
      </c>
      <c r="AM82" s="16" t="s">
        <v>74</v>
      </c>
      <c r="AN82" s="17"/>
      <c r="AO82" s="18" t="s">
        <v>76</v>
      </c>
      <c r="AP82" s="19"/>
      <c r="AQ82" s="35"/>
      <c r="AR82" s="35"/>
      <c r="AS82" s="4"/>
      <c r="AT82" s="4"/>
      <c r="AU82" s="4"/>
    </row>
    <row r="83" spans="1:47" s="2" customFormat="1" ht="30" customHeight="1">
      <c r="A83" s="49">
        <v>354</v>
      </c>
      <c r="B83" s="33">
        <v>43992</v>
      </c>
      <c r="C83" s="35" t="s">
        <v>61</v>
      </c>
      <c r="D83" s="17"/>
      <c r="E83" s="45" t="s">
        <v>468</v>
      </c>
      <c r="F83" s="33">
        <v>43992</v>
      </c>
      <c r="G83" s="46" t="s">
        <v>492</v>
      </c>
      <c r="H83" s="34" t="s">
        <v>470</v>
      </c>
      <c r="I83" s="20" t="s">
        <v>493</v>
      </c>
      <c r="J83" s="25" t="s">
        <v>478</v>
      </c>
      <c r="K83" s="25" t="s">
        <v>479</v>
      </c>
      <c r="L83" s="42">
        <v>1</v>
      </c>
      <c r="M83" s="17" t="s">
        <v>67</v>
      </c>
      <c r="N83" s="25" t="s">
        <v>209</v>
      </c>
      <c r="O83" s="25" t="s">
        <v>487</v>
      </c>
      <c r="P83" s="25" t="s">
        <v>209</v>
      </c>
      <c r="Q83" s="25" t="s">
        <v>220</v>
      </c>
      <c r="R83" s="25" t="s">
        <v>481</v>
      </c>
      <c r="S83" s="43">
        <v>0.8</v>
      </c>
      <c r="T83" s="25" t="s">
        <v>482</v>
      </c>
      <c r="U83" s="44">
        <v>44013</v>
      </c>
      <c r="V83" s="44">
        <v>44195</v>
      </c>
      <c r="W83" s="50">
        <v>44168</v>
      </c>
      <c r="X83" s="51" t="s">
        <v>981</v>
      </c>
      <c r="Y83" s="46">
        <v>2</v>
      </c>
      <c r="Z83" s="62">
        <f t="shared" si="19"/>
        <v>2</v>
      </c>
      <c r="AA83" s="63">
        <f t="shared" si="20"/>
        <v>1</v>
      </c>
      <c r="AB83" s="22" t="str">
        <f t="shared" si="21"/>
        <v>OK</v>
      </c>
      <c r="AC83" s="51" t="s">
        <v>983</v>
      </c>
      <c r="AD83" s="74" t="s">
        <v>984</v>
      </c>
      <c r="AE83" s="80">
        <v>44222</v>
      </c>
      <c r="AF83" s="84" t="s">
        <v>1101</v>
      </c>
      <c r="AG83" s="42">
        <v>2</v>
      </c>
      <c r="AH83" s="62">
        <f t="shared" si="22"/>
        <v>2</v>
      </c>
      <c r="AI83" s="63">
        <f t="shared" si="23"/>
        <v>1</v>
      </c>
      <c r="AJ83" s="22" t="str">
        <f t="shared" si="24"/>
        <v>OK</v>
      </c>
      <c r="AK83" s="81" t="s">
        <v>1131</v>
      </c>
      <c r="AL83" s="82" t="s">
        <v>1103</v>
      </c>
      <c r="AM83" s="16" t="s">
        <v>108</v>
      </c>
      <c r="AN83" s="17"/>
      <c r="AO83" s="18" t="s">
        <v>76</v>
      </c>
      <c r="AP83" s="19"/>
      <c r="AQ83" s="35"/>
      <c r="AR83" s="35"/>
      <c r="AS83" s="4"/>
      <c r="AT83" s="4"/>
      <c r="AU83" s="4"/>
    </row>
    <row r="84" spans="1:47" s="2" customFormat="1" ht="30" customHeight="1">
      <c r="A84" s="49">
        <v>354</v>
      </c>
      <c r="B84" s="33">
        <v>43992</v>
      </c>
      <c r="C84" s="35" t="s">
        <v>61</v>
      </c>
      <c r="D84" s="17"/>
      <c r="E84" s="45" t="s">
        <v>468</v>
      </c>
      <c r="F84" s="33">
        <v>43992</v>
      </c>
      <c r="G84" s="46" t="s">
        <v>494</v>
      </c>
      <c r="H84" s="34" t="s">
        <v>495</v>
      </c>
      <c r="I84" s="20" t="s">
        <v>496</v>
      </c>
      <c r="J84" s="25" t="s">
        <v>497</v>
      </c>
      <c r="K84" s="25" t="s">
        <v>498</v>
      </c>
      <c r="L84" s="42">
        <v>2</v>
      </c>
      <c r="M84" s="17" t="s">
        <v>67</v>
      </c>
      <c r="N84" s="25" t="s">
        <v>187</v>
      </c>
      <c r="O84" s="25" t="s">
        <v>499</v>
      </c>
      <c r="P84" s="25" t="s">
        <v>500</v>
      </c>
      <c r="Q84" s="25" t="s">
        <v>220</v>
      </c>
      <c r="R84" s="25" t="s">
        <v>501</v>
      </c>
      <c r="S84" s="43">
        <v>0.95</v>
      </c>
      <c r="T84" s="25" t="s">
        <v>502</v>
      </c>
      <c r="U84" s="44">
        <v>44013</v>
      </c>
      <c r="V84" s="44">
        <v>44285</v>
      </c>
      <c r="W84" s="50">
        <v>44169</v>
      </c>
      <c r="X84" s="51" t="s">
        <v>817</v>
      </c>
      <c r="Y84" s="46">
        <v>1.5</v>
      </c>
      <c r="Z84" s="62">
        <f t="shared" si="19"/>
        <v>0.75</v>
      </c>
      <c r="AA84" s="63">
        <f t="shared" si="20"/>
        <v>0.78947368421052633</v>
      </c>
      <c r="AB84" s="22" t="str">
        <f t="shared" si="21"/>
        <v>AMARILLO</v>
      </c>
      <c r="AC84" s="51" t="s">
        <v>820</v>
      </c>
      <c r="AD84" s="72" t="s">
        <v>812</v>
      </c>
      <c r="AE84" s="80">
        <v>44224</v>
      </c>
      <c r="AF84" s="81" t="s">
        <v>1120</v>
      </c>
      <c r="AG84" s="42">
        <v>1.5</v>
      </c>
      <c r="AH84" s="62">
        <f t="shared" si="22"/>
        <v>0.75</v>
      </c>
      <c r="AI84" s="63">
        <f t="shared" si="23"/>
        <v>0.78947368421052633</v>
      </c>
      <c r="AJ84" s="22" t="str">
        <f t="shared" si="24"/>
        <v>AMARILLO</v>
      </c>
      <c r="AK84" s="81" t="s">
        <v>1132</v>
      </c>
      <c r="AL84" s="82" t="s">
        <v>1103</v>
      </c>
      <c r="AM84" s="16" t="s">
        <v>74</v>
      </c>
      <c r="AN84" s="17"/>
      <c r="AO84" s="18" t="s">
        <v>76</v>
      </c>
      <c r="AP84" s="19"/>
      <c r="AQ84" s="35"/>
      <c r="AR84" s="35"/>
      <c r="AS84" s="4"/>
      <c r="AT84" s="4"/>
      <c r="AU84" s="4"/>
    </row>
    <row r="85" spans="1:47" s="2" customFormat="1" ht="30" customHeight="1">
      <c r="A85" s="49">
        <v>354</v>
      </c>
      <c r="B85" s="33">
        <v>43992</v>
      </c>
      <c r="C85" s="35" t="s">
        <v>61</v>
      </c>
      <c r="D85" s="25" t="s">
        <v>503</v>
      </c>
      <c r="E85" s="45" t="s">
        <v>468</v>
      </c>
      <c r="F85" s="33">
        <v>43992</v>
      </c>
      <c r="G85" s="46" t="s">
        <v>504</v>
      </c>
      <c r="H85" s="34" t="s">
        <v>361</v>
      </c>
      <c r="I85" s="20" t="s">
        <v>505</v>
      </c>
      <c r="J85" s="25" t="s">
        <v>506</v>
      </c>
      <c r="K85" s="25" t="s">
        <v>507</v>
      </c>
      <c r="L85" s="42">
        <v>3</v>
      </c>
      <c r="M85" s="17" t="s">
        <v>67</v>
      </c>
      <c r="N85" s="25" t="s">
        <v>96</v>
      </c>
      <c r="O85" s="25" t="s">
        <v>508</v>
      </c>
      <c r="P85" s="25" t="s">
        <v>509</v>
      </c>
      <c r="Q85" s="25" t="s">
        <v>406</v>
      </c>
      <c r="R85" s="25" t="s">
        <v>510</v>
      </c>
      <c r="S85" s="43">
        <v>0.8</v>
      </c>
      <c r="T85" s="25" t="s">
        <v>511</v>
      </c>
      <c r="U85" s="44">
        <v>44013</v>
      </c>
      <c r="V85" s="44">
        <v>44285</v>
      </c>
      <c r="W85" s="64">
        <v>44179</v>
      </c>
      <c r="X85" s="65" t="s">
        <v>987</v>
      </c>
      <c r="Y85" s="68">
        <v>3</v>
      </c>
      <c r="Z85" s="62">
        <f t="shared" si="19"/>
        <v>1</v>
      </c>
      <c r="AA85" s="63">
        <f t="shared" si="20"/>
        <v>1</v>
      </c>
      <c r="AB85" s="22" t="str">
        <f t="shared" si="21"/>
        <v>OK</v>
      </c>
      <c r="AC85" s="75" t="s">
        <v>991</v>
      </c>
      <c r="AD85" s="72" t="s">
        <v>101</v>
      </c>
      <c r="AE85" s="83">
        <v>44222</v>
      </c>
      <c r="AF85" s="84" t="s">
        <v>1121</v>
      </c>
      <c r="AG85" s="86">
        <v>3</v>
      </c>
      <c r="AH85" s="62">
        <f t="shared" si="22"/>
        <v>1</v>
      </c>
      <c r="AI85" s="63">
        <f t="shared" si="23"/>
        <v>1</v>
      </c>
      <c r="AJ85" s="22" t="str">
        <f t="shared" si="24"/>
        <v>OK</v>
      </c>
      <c r="AK85" s="88" t="s">
        <v>1133</v>
      </c>
      <c r="AL85" s="82" t="s">
        <v>1103</v>
      </c>
      <c r="AM85" s="16" t="s">
        <v>74</v>
      </c>
      <c r="AN85" s="17"/>
      <c r="AO85" s="18" t="s">
        <v>76</v>
      </c>
      <c r="AP85" s="19"/>
      <c r="AQ85" s="35"/>
      <c r="AR85" s="35"/>
      <c r="AS85" s="4"/>
      <c r="AT85" s="4"/>
      <c r="AU85" s="4"/>
    </row>
    <row r="86" spans="1:47" s="2" customFormat="1" ht="30" customHeight="1">
      <c r="A86" s="49">
        <v>354</v>
      </c>
      <c r="B86" s="33">
        <v>43992</v>
      </c>
      <c r="C86" s="35" t="s">
        <v>61</v>
      </c>
      <c r="D86" s="25" t="s">
        <v>503</v>
      </c>
      <c r="E86" s="45" t="s">
        <v>468</v>
      </c>
      <c r="F86" s="33">
        <v>43992</v>
      </c>
      <c r="G86" s="46" t="s">
        <v>504</v>
      </c>
      <c r="H86" s="34" t="s">
        <v>82</v>
      </c>
      <c r="I86" s="20" t="s">
        <v>512</v>
      </c>
      <c r="J86" s="25" t="s">
        <v>513</v>
      </c>
      <c r="K86" s="25" t="s">
        <v>514</v>
      </c>
      <c r="L86" s="42">
        <v>1</v>
      </c>
      <c r="M86" s="17" t="s">
        <v>67</v>
      </c>
      <c r="N86" s="25" t="s">
        <v>68</v>
      </c>
      <c r="O86" s="25" t="s">
        <v>412</v>
      </c>
      <c r="P86" s="25" t="s">
        <v>68</v>
      </c>
      <c r="Q86" s="25" t="s">
        <v>515</v>
      </c>
      <c r="R86" s="25" t="s">
        <v>516</v>
      </c>
      <c r="S86" s="43">
        <v>1</v>
      </c>
      <c r="T86" s="25" t="s">
        <v>517</v>
      </c>
      <c r="U86" s="44">
        <v>44019</v>
      </c>
      <c r="V86" s="44">
        <v>44195</v>
      </c>
      <c r="W86" s="50">
        <v>44180</v>
      </c>
      <c r="X86" s="51" t="s">
        <v>157</v>
      </c>
      <c r="Y86" s="61">
        <v>0</v>
      </c>
      <c r="Z86" s="62">
        <f t="shared" si="19"/>
        <v>0</v>
      </c>
      <c r="AA86" s="63">
        <f t="shared" si="20"/>
        <v>0</v>
      </c>
      <c r="AB86" s="22" t="str">
        <f t="shared" si="21"/>
        <v>ROJO</v>
      </c>
      <c r="AC86" s="51" t="s">
        <v>157</v>
      </c>
      <c r="AD86" s="72" t="s">
        <v>72</v>
      </c>
      <c r="AE86" s="80">
        <v>44228</v>
      </c>
      <c r="AF86" s="81" t="s">
        <v>1122</v>
      </c>
      <c r="AG86" s="43">
        <v>0</v>
      </c>
      <c r="AH86" s="62">
        <f t="shared" si="22"/>
        <v>0</v>
      </c>
      <c r="AI86" s="63">
        <f t="shared" si="23"/>
        <v>0</v>
      </c>
      <c r="AJ86" s="22" t="str">
        <f t="shared" si="24"/>
        <v>ROJO</v>
      </c>
      <c r="AK86" s="81" t="s">
        <v>1134</v>
      </c>
      <c r="AL86" s="82" t="s">
        <v>1103</v>
      </c>
      <c r="AM86" s="16" t="s">
        <v>74</v>
      </c>
      <c r="AN86" s="17"/>
      <c r="AO86" s="18" t="s">
        <v>76</v>
      </c>
      <c r="AP86" s="19"/>
      <c r="AQ86" s="35"/>
      <c r="AR86" s="35"/>
      <c r="AS86" s="4"/>
      <c r="AT86" s="4"/>
      <c r="AU86" s="4"/>
    </row>
    <row r="87" spans="1:47" s="2" customFormat="1" ht="30" customHeight="1">
      <c r="A87" s="49">
        <v>354</v>
      </c>
      <c r="B87" s="33">
        <v>43992</v>
      </c>
      <c r="C87" s="35" t="s">
        <v>61</v>
      </c>
      <c r="D87" s="25" t="s">
        <v>503</v>
      </c>
      <c r="E87" s="45" t="s">
        <v>468</v>
      </c>
      <c r="F87" s="33">
        <v>43992</v>
      </c>
      <c r="G87" s="46" t="s">
        <v>504</v>
      </c>
      <c r="H87" s="34" t="s">
        <v>247</v>
      </c>
      <c r="I87" s="20" t="s">
        <v>512</v>
      </c>
      <c r="J87" s="25" t="s">
        <v>518</v>
      </c>
      <c r="K87" s="25" t="s">
        <v>519</v>
      </c>
      <c r="L87" s="42">
        <v>3</v>
      </c>
      <c r="M87" s="17" t="s">
        <v>214</v>
      </c>
      <c r="N87" s="25" t="s">
        <v>251</v>
      </c>
      <c r="O87" s="25" t="s">
        <v>520</v>
      </c>
      <c r="P87" s="25" t="s">
        <v>251</v>
      </c>
      <c r="Q87" s="25" t="s">
        <v>521</v>
      </c>
      <c r="R87" s="25" t="s">
        <v>522</v>
      </c>
      <c r="S87" s="43">
        <v>0.9</v>
      </c>
      <c r="T87" s="25" t="s">
        <v>523</v>
      </c>
      <c r="U87" s="44">
        <v>44013</v>
      </c>
      <c r="V87" s="44">
        <v>44286</v>
      </c>
      <c r="W87" s="50">
        <v>44180</v>
      </c>
      <c r="X87" s="60" t="s">
        <v>988</v>
      </c>
      <c r="Y87" s="46">
        <v>1.6</v>
      </c>
      <c r="Z87" s="62">
        <f t="shared" si="19"/>
        <v>0.53333333333333333</v>
      </c>
      <c r="AA87" s="63">
        <f t="shared" si="20"/>
        <v>0.59259259259259256</v>
      </c>
      <c r="AB87" s="22" t="str">
        <f t="shared" si="21"/>
        <v>ROJO</v>
      </c>
      <c r="AC87" s="51" t="s">
        <v>992</v>
      </c>
      <c r="AD87" s="72" t="s">
        <v>106</v>
      </c>
      <c r="AE87" s="80">
        <v>44228</v>
      </c>
      <c r="AF87" s="87" t="s">
        <v>1123</v>
      </c>
      <c r="AG87" s="42">
        <v>2</v>
      </c>
      <c r="AH87" s="62">
        <f t="shared" si="22"/>
        <v>0.66666666666666663</v>
      </c>
      <c r="AI87" s="63">
        <f t="shared" si="23"/>
        <v>0.7407407407407407</v>
      </c>
      <c r="AJ87" s="22" t="str">
        <f t="shared" si="24"/>
        <v>ROJO</v>
      </c>
      <c r="AK87" s="87" t="s">
        <v>1135</v>
      </c>
      <c r="AL87" s="82" t="s">
        <v>1103</v>
      </c>
      <c r="AM87" s="16" t="s">
        <v>74</v>
      </c>
      <c r="AN87" s="17"/>
      <c r="AO87" s="18" t="s">
        <v>76</v>
      </c>
      <c r="AP87" s="19"/>
      <c r="AQ87" s="35"/>
      <c r="AR87" s="35"/>
      <c r="AS87" s="4"/>
      <c r="AT87" s="4"/>
      <c r="AU87" s="4"/>
    </row>
    <row r="88" spans="1:47" s="2" customFormat="1" ht="30" customHeight="1">
      <c r="A88" s="49">
        <v>354</v>
      </c>
      <c r="B88" s="33">
        <v>43992</v>
      </c>
      <c r="C88" s="35" t="s">
        <v>61</v>
      </c>
      <c r="D88" s="25"/>
      <c r="E88" s="45" t="s">
        <v>468</v>
      </c>
      <c r="F88" s="33">
        <v>43992</v>
      </c>
      <c r="G88" s="46" t="s">
        <v>524</v>
      </c>
      <c r="H88" s="34" t="s">
        <v>361</v>
      </c>
      <c r="I88" s="20" t="s">
        <v>525</v>
      </c>
      <c r="J88" s="25" t="s">
        <v>94</v>
      </c>
      <c r="K88" s="25" t="s">
        <v>526</v>
      </c>
      <c r="L88" s="42">
        <v>4</v>
      </c>
      <c r="M88" s="17" t="s">
        <v>67</v>
      </c>
      <c r="N88" s="25" t="s">
        <v>96</v>
      </c>
      <c r="O88" s="25" t="s">
        <v>508</v>
      </c>
      <c r="P88" s="25" t="s">
        <v>509</v>
      </c>
      <c r="Q88" s="25" t="s">
        <v>406</v>
      </c>
      <c r="R88" s="25" t="s">
        <v>99</v>
      </c>
      <c r="S88" s="43">
        <v>0.8</v>
      </c>
      <c r="T88" s="25" t="s">
        <v>100</v>
      </c>
      <c r="U88" s="44">
        <v>44013</v>
      </c>
      <c r="V88" s="44">
        <v>44285</v>
      </c>
      <c r="W88" s="64">
        <v>44179</v>
      </c>
      <c r="X88" s="65" t="s">
        <v>903</v>
      </c>
      <c r="Y88" s="68">
        <v>4</v>
      </c>
      <c r="Z88" s="62">
        <f t="shared" si="19"/>
        <v>1</v>
      </c>
      <c r="AA88" s="63">
        <f t="shared" si="20"/>
        <v>1</v>
      </c>
      <c r="AB88" s="22" t="str">
        <f t="shared" si="21"/>
        <v>OK</v>
      </c>
      <c r="AC88" s="75" t="s">
        <v>991</v>
      </c>
      <c r="AD88" s="72" t="s">
        <v>101</v>
      </c>
      <c r="AE88" s="83">
        <v>44222</v>
      </c>
      <c r="AF88" s="84" t="s">
        <v>1121</v>
      </c>
      <c r="AG88" s="86">
        <v>4</v>
      </c>
      <c r="AH88" s="62">
        <f t="shared" si="22"/>
        <v>1</v>
      </c>
      <c r="AI88" s="63">
        <f t="shared" si="23"/>
        <v>1</v>
      </c>
      <c r="AJ88" s="22" t="str">
        <f t="shared" si="24"/>
        <v>OK</v>
      </c>
      <c r="AK88" s="84" t="s">
        <v>1136</v>
      </c>
      <c r="AL88" s="82" t="s">
        <v>1103</v>
      </c>
      <c r="AM88" s="16" t="s">
        <v>74</v>
      </c>
      <c r="AN88" s="17"/>
      <c r="AO88" s="18" t="s">
        <v>76</v>
      </c>
      <c r="AP88" s="19"/>
      <c r="AQ88" s="35"/>
      <c r="AR88" s="35"/>
      <c r="AS88" s="4"/>
      <c r="AT88" s="4"/>
      <c r="AU88" s="4"/>
    </row>
    <row r="89" spans="1:47" s="2" customFormat="1" ht="30" customHeight="1">
      <c r="A89" s="49">
        <v>354</v>
      </c>
      <c r="B89" s="33">
        <v>43992</v>
      </c>
      <c r="C89" s="35" t="s">
        <v>61</v>
      </c>
      <c r="D89" s="25"/>
      <c r="E89" s="45" t="s">
        <v>468</v>
      </c>
      <c r="F89" s="33">
        <v>43992</v>
      </c>
      <c r="G89" s="46" t="s">
        <v>524</v>
      </c>
      <c r="H89" s="34" t="s">
        <v>247</v>
      </c>
      <c r="I89" s="20" t="s">
        <v>525</v>
      </c>
      <c r="J89" s="25" t="s">
        <v>527</v>
      </c>
      <c r="K89" s="25" t="s">
        <v>528</v>
      </c>
      <c r="L89" s="42">
        <v>1</v>
      </c>
      <c r="M89" s="17" t="s">
        <v>214</v>
      </c>
      <c r="N89" s="25" t="s">
        <v>251</v>
      </c>
      <c r="O89" s="25" t="s">
        <v>520</v>
      </c>
      <c r="P89" s="25" t="s">
        <v>251</v>
      </c>
      <c r="Q89" s="25" t="s">
        <v>521</v>
      </c>
      <c r="R89" s="25" t="s">
        <v>529</v>
      </c>
      <c r="S89" s="43">
        <v>0.9</v>
      </c>
      <c r="T89" s="25" t="s">
        <v>523</v>
      </c>
      <c r="U89" s="44">
        <v>44046</v>
      </c>
      <c r="V89" s="44">
        <v>44316</v>
      </c>
      <c r="W89" s="50">
        <v>44180</v>
      </c>
      <c r="X89" s="60" t="s">
        <v>989</v>
      </c>
      <c r="Y89" s="46">
        <v>0.3</v>
      </c>
      <c r="Z89" s="62">
        <f t="shared" si="19"/>
        <v>0.3</v>
      </c>
      <c r="AA89" s="63">
        <f t="shared" si="20"/>
        <v>0.33333333333333331</v>
      </c>
      <c r="AB89" s="22" t="str">
        <f t="shared" si="21"/>
        <v>ROJO</v>
      </c>
      <c r="AC89" s="51" t="s">
        <v>993</v>
      </c>
      <c r="AD89" s="72" t="s">
        <v>106</v>
      </c>
      <c r="AE89" s="80">
        <v>44228</v>
      </c>
      <c r="AF89" s="87" t="s">
        <v>1124</v>
      </c>
      <c r="AG89" s="42">
        <v>0.6</v>
      </c>
      <c r="AH89" s="62">
        <f t="shared" si="22"/>
        <v>0.6</v>
      </c>
      <c r="AI89" s="63">
        <f t="shared" si="23"/>
        <v>0.66666666666666663</v>
      </c>
      <c r="AJ89" s="22" t="str">
        <f t="shared" si="24"/>
        <v>AMARILLO</v>
      </c>
      <c r="AK89" s="81" t="s">
        <v>1137</v>
      </c>
      <c r="AL89" s="82" t="s">
        <v>1103</v>
      </c>
      <c r="AM89" s="16" t="s">
        <v>74</v>
      </c>
      <c r="AN89" s="17"/>
      <c r="AO89" s="18" t="s">
        <v>76</v>
      </c>
      <c r="AP89" s="19"/>
      <c r="AQ89" s="35"/>
      <c r="AR89" s="35"/>
      <c r="AS89" s="4"/>
      <c r="AT89" s="4"/>
      <c r="AU89" s="4"/>
    </row>
    <row r="90" spans="1:47" s="2" customFormat="1" ht="30" customHeight="1">
      <c r="A90" s="49">
        <v>354</v>
      </c>
      <c r="B90" s="33">
        <v>43992</v>
      </c>
      <c r="C90" s="35" t="s">
        <v>61</v>
      </c>
      <c r="D90" s="25"/>
      <c r="E90" s="45" t="s">
        <v>468</v>
      </c>
      <c r="F90" s="33">
        <v>43992</v>
      </c>
      <c r="G90" s="46" t="s">
        <v>524</v>
      </c>
      <c r="H90" s="34" t="s">
        <v>216</v>
      </c>
      <c r="I90" s="20" t="s">
        <v>525</v>
      </c>
      <c r="J90" s="25" t="s">
        <v>530</v>
      </c>
      <c r="K90" s="25" t="s">
        <v>531</v>
      </c>
      <c r="L90" s="42">
        <v>1</v>
      </c>
      <c r="M90" s="17" t="s">
        <v>107</v>
      </c>
      <c r="N90" s="25" t="s">
        <v>218</v>
      </c>
      <c r="O90" s="25" t="s">
        <v>532</v>
      </c>
      <c r="P90" s="25" t="s">
        <v>533</v>
      </c>
      <c r="Q90" s="25" t="s">
        <v>220</v>
      </c>
      <c r="R90" s="25" t="s">
        <v>534</v>
      </c>
      <c r="S90" s="43">
        <v>1</v>
      </c>
      <c r="T90" s="25" t="s">
        <v>535</v>
      </c>
      <c r="U90" s="44">
        <v>44013</v>
      </c>
      <c r="V90" s="44">
        <v>44134</v>
      </c>
      <c r="W90" s="50">
        <v>44168</v>
      </c>
      <c r="X90" s="51" t="s">
        <v>990</v>
      </c>
      <c r="Y90" s="46">
        <v>1</v>
      </c>
      <c r="Z90" s="62">
        <f t="shared" si="19"/>
        <v>1</v>
      </c>
      <c r="AA90" s="63">
        <f t="shared" si="20"/>
        <v>1</v>
      </c>
      <c r="AB90" s="22" t="str">
        <f t="shared" si="21"/>
        <v>OK</v>
      </c>
      <c r="AC90" s="51" t="s">
        <v>994</v>
      </c>
      <c r="AD90" s="73" t="s">
        <v>922</v>
      </c>
      <c r="AE90" s="80">
        <v>44235</v>
      </c>
      <c r="AF90" s="81" t="s">
        <v>1121</v>
      </c>
      <c r="AG90" s="42">
        <v>1</v>
      </c>
      <c r="AH90" s="62">
        <f t="shared" si="22"/>
        <v>1</v>
      </c>
      <c r="AI90" s="63">
        <f t="shared" si="23"/>
        <v>1</v>
      </c>
      <c r="AJ90" s="22" t="str">
        <f t="shared" si="24"/>
        <v>OK</v>
      </c>
      <c r="AK90" s="81" t="s">
        <v>1138</v>
      </c>
      <c r="AL90" s="82" t="s">
        <v>1103</v>
      </c>
      <c r="AM90" s="16" t="s">
        <v>74</v>
      </c>
      <c r="AN90" s="17"/>
      <c r="AO90" s="18" t="s">
        <v>76</v>
      </c>
      <c r="AP90" s="48" t="s">
        <v>536</v>
      </c>
      <c r="AQ90" s="25"/>
      <c r="AR90" s="25"/>
      <c r="AS90" s="4"/>
      <c r="AT90" s="4"/>
      <c r="AU90" s="4"/>
    </row>
    <row r="91" spans="1:47" s="2" customFormat="1" ht="30" customHeight="1">
      <c r="A91" s="49">
        <v>354</v>
      </c>
      <c r="B91" s="33">
        <v>43992</v>
      </c>
      <c r="C91" s="35" t="s">
        <v>61</v>
      </c>
      <c r="D91" s="25"/>
      <c r="E91" s="45" t="s">
        <v>468</v>
      </c>
      <c r="F91" s="33">
        <v>43992</v>
      </c>
      <c r="G91" s="46" t="s">
        <v>537</v>
      </c>
      <c r="H91" s="34" t="s">
        <v>495</v>
      </c>
      <c r="I91" s="20" t="s">
        <v>538</v>
      </c>
      <c r="J91" s="25" t="s">
        <v>539</v>
      </c>
      <c r="K91" s="25" t="s">
        <v>540</v>
      </c>
      <c r="L91" s="42">
        <v>5</v>
      </c>
      <c r="M91" s="17" t="s">
        <v>107</v>
      </c>
      <c r="N91" s="25" t="s">
        <v>187</v>
      </c>
      <c r="O91" s="25" t="s">
        <v>541</v>
      </c>
      <c r="P91" s="25" t="s">
        <v>500</v>
      </c>
      <c r="Q91" s="25" t="s">
        <v>220</v>
      </c>
      <c r="R91" s="25" t="s">
        <v>542</v>
      </c>
      <c r="S91" s="43">
        <v>0.95</v>
      </c>
      <c r="T91" s="25" t="s">
        <v>543</v>
      </c>
      <c r="U91" s="44">
        <v>44013</v>
      </c>
      <c r="V91" s="44">
        <v>44285</v>
      </c>
      <c r="W91" s="50">
        <v>44169</v>
      </c>
      <c r="X91" s="51" t="s">
        <v>544</v>
      </c>
      <c r="Y91" s="46">
        <v>1.5</v>
      </c>
      <c r="Z91" s="62">
        <f t="shared" si="19"/>
        <v>0.3</v>
      </c>
      <c r="AA91" s="63">
        <f t="shared" si="20"/>
        <v>0.31578947368421051</v>
      </c>
      <c r="AB91" s="22" t="str">
        <f t="shared" si="21"/>
        <v>ROJO</v>
      </c>
      <c r="AC91" s="51" t="s">
        <v>830</v>
      </c>
      <c r="AD91" s="72" t="s">
        <v>812</v>
      </c>
      <c r="AE91" s="80">
        <v>44224</v>
      </c>
      <c r="AF91" s="81" t="s">
        <v>1125</v>
      </c>
      <c r="AG91" s="42">
        <v>1.5</v>
      </c>
      <c r="AH91" s="62">
        <f t="shared" si="22"/>
        <v>0.3</v>
      </c>
      <c r="AI91" s="63">
        <f t="shared" si="23"/>
        <v>0.31578947368421051</v>
      </c>
      <c r="AJ91" s="22" t="str">
        <f t="shared" si="24"/>
        <v>ROJO</v>
      </c>
      <c r="AK91" s="81" t="s">
        <v>1139</v>
      </c>
      <c r="AL91" s="82" t="s">
        <v>1103</v>
      </c>
      <c r="AM91" s="16" t="s">
        <v>74</v>
      </c>
      <c r="AN91" s="17"/>
      <c r="AO91" s="18" t="s">
        <v>76</v>
      </c>
      <c r="AP91" s="19"/>
      <c r="AQ91" s="35"/>
      <c r="AR91" s="35"/>
      <c r="AS91" s="4"/>
      <c r="AT91" s="4"/>
      <c r="AU91" s="4"/>
    </row>
    <row r="92" spans="1:47" s="2" customFormat="1" ht="30" customHeight="1">
      <c r="A92" s="49">
        <v>354</v>
      </c>
      <c r="B92" s="33">
        <v>43992</v>
      </c>
      <c r="C92" s="35" t="s">
        <v>61</v>
      </c>
      <c r="D92" s="17"/>
      <c r="E92" s="45" t="s">
        <v>468</v>
      </c>
      <c r="F92" s="33">
        <v>43992</v>
      </c>
      <c r="G92" s="46" t="s">
        <v>211</v>
      </c>
      <c r="H92" s="34" t="s">
        <v>206</v>
      </c>
      <c r="I92" s="20" t="s">
        <v>545</v>
      </c>
      <c r="J92" s="25" t="s">
        <v>546</v>
      </c>
      <c r="K92" s="25" t="s">
        <v>197</v>
      </c>
      <c r="L92" s="42">
        <v>2</v>
      </c>
      <c r="M92" s="17" t="s">
        <v>107</v>
      </c>
      <c r="N92" s="25" t="s">
        <v>209</v>
      </c>
      <c r="O92" s="25" t="s">
        <v>547</v>
      </c>
      <c r="P92" s="25" t="s">
        <v>209</v>
      </c>
      <c r="Q92" s="25" t="s">
        <v>548</v>
      </c>
      <c r="R92" s="25" t="s">
        <v>198</v>
      </c>
      <c r="S92" s="43">
        <v>0.8</v>
      </c>
      <c r="T92" s="25" t="s">
        <v>199</v>
      </c>
      <c r="U92" s="44">
        <v>44025</v>
      </c>
      <c r="V92" s="44">
        <v>44196</v>
      </c>
      <c r="W92" s="50">
        <v>44169</v>
      </c>
      <c r="X92" s="51" t="s">
        <v>925</v>
      </c>
      <c r="Y92" s="46">
        <v>2</v>
      </c>
      <c r="Z92" s="62">
        <f t="shared" si="19"/>
        <v>1</v>
      </c>
      <c r="AA92" s="63">
        <f t="shared" si="20"/>
        <v>1</v>
      </c>
      <c r="AB92" s="22" t="str">
        <f t="shared" si="21"/>
        <v>OK</v>
      </c>
      <c r="AC92" s="51" t="s">
        <v>929</v>
      </c>
      <c r="AD92" s="66" t="s">
        <v>101</v>
      </c>
      <c r="AE92" s="80">
        <v>44222</v>
      </c>
      <c r="AF92" s="81" t="s">
        <v>1121</v>
      </c>
      <c r="AG92" s="42">
        <v>2</v>
      </c>
      <c r="AH92" s="62">
        <f t="shared" si="22"/>
        <v>1</v>
      </c>
      <c r="AI92" s="63">
        <f t="shared" si="23"/>
        <v>1</v>
      </c>
      <c r="AJ92" s="22" t="str">
        <f t="shared" si="24"/>
        <v>OK</v>
      </c>
      <c r="AK92" s="81" t="s">
        <v>1115</v>
      </c>
      <c r="AL92" s="82" t="s">
        <v>1103</v>
      </c>
      <c r="AM92" s="16" t="s">
        <v>74</v>
      </c>
      <c r="AN92" s="17"/>
      <c r="AO92" s="18" t="s">
        <v>76</v>
      </c>
      <c r="AP92" s="19"/>
      <c r="AQ92" s="35"/>
      <c r="AR92" s="35"/>
      <c r="AS92" s="4"/>
      <c r="AT92" s="4"/>
      <c r="AU92" s="4"/>
    </row>
    <row r="93" spans="1:47" s="2" customFormat="1" ht="30" customHeight="1">
      <c r="A93" s="49">
        <v>354</v>
      </c>
      <c r="B93" s="33">
        <v>43992</v>
      </c>
      <c r="C93" s="35" t="s">
        <v>61</v>
      </c>
      <c r="D93" s="17"/>
      <c r="E93" s="45" t="s">
        <v>468</v>
      </c>
      <c r="F93" s="33">
        <v>43992</v>
      </c>
      <c r="G93" s="46" t="s">
        <v>211</v>
      </c>
      <c r="H93" s="34" t="s">
        <v>549</v>
      </c>
      <c r="I93" s="20" t="s">
        <v>545</v>
      </c>
      <c r="J93" s="25" t="s">
        <v>550</v>
      </c>
      <c r="K93" s="25" t="s">
        <v>551</v>
      </c>
      <c r="L93" s="42">
        <v>3</v>
      </c>
      <c r="M93" s="17" t="s">
        <v>67</v>
      </c>
      <c r="N93" s="25" t="s">
        <v>171</v>
      </c>
      <c r="O93" s="25" t="s">
        <v>547</v>
      </c>
      <c r="P93" s="25" t="s">
        <v>552</v>
      </c>
      <c r="Q93" s="25" t="s">
        <v>382</v>
      </c>
      <c r="R93" s="25" t="s">
        <v>553</v>
      </c>
      <c r="S93" s="43">
        <v>1</v>
      </c>
      <c r="T93" s="25" t="s">
        <v>554</v>
      </c>
      <c r="U93" s="44">
        <v>44013</v>
      </c>
      <c r="V93" s="44">
        <v>44216</v>
      </c>
      <c r="W93" s="50">
        <v>44169</v>
      </c>
      <c r="X93" s="51" t="s">
        <v>845</v>
      </c>
      <c r="Y93" s="46">
        <v>2.6</v>
      </c>
      <c r="Z93" s="62">
        <f t="shared" si="19"/>
        <v>0.8666666666666667</v>
      </c>
      <c r="AA93" s="63">
        <f t="shared" si="20"/>
        <v>0.8666666666666667</v>
      </c>
      <c r="AB93" s="22" t="str">
        <f t="shared" si="21"/>
        <v>AMARILLO</v>
      </c>
      <c r="AC93" s="51" t="s">
        <v>848</v>
      </c>
      <c r="AD93" s="72" t="s">
        <v>191</v>
      </c>
      <c r="AE93" s="80">
        <v>44225</v>
      </c>
      <c r="AF93" s="81" t="s">
        <v>1126</v>
      </c>
      <c r="AG93" s="42">
        <v>3</v>
      </c>
      <c r="AH93" s="62">
        <f t="shared" si="22"/>
        <v>1</v>
      </c>
      <c r="AI93" s="63">
        <f t="shared" si="23"/>
        <v>1</v>
      </c>
      <c r="AJ93" s="22" t="str">
        <f t="shared" si="24"/>
        <v>OK</v>
      </c>
      <c r="AK93" s="81" t="s">
        <v>1140</v>
      </c>
      <c r="AL93" s="82" t="s">
        <v>1103</v>
      </c>
      <c r="AM93" s="16" t="s">
        <v>74</v>
      </c>
      <c r="AN93" s="17"/>
      <c r="AO93" s="18" t="s">
        <v>76</v>
      </c>
      <c r="AP93" s="19"/>
      <c r="AQ93" s="35"/>
      <c r="AR93" s="35"/>
      <c r="AS93" s="4"/>
      <c r="AT93" s="4"/>
      <c r="AU93" s="4"/>
    </row>
    <row r="94" spans="1:47" s="2" customFormat="1" ht="30" customHeight="1">
      <c r="A94" s="49">
        <v>354</v>
      </c>
      <c r="B94" s="33">
        <v>43992</v>
      </c>
      <c r="C94" s="35" t="s">
        <v>61</v>
      </c>
      <c r="D94" s="17"/>
      <c r="E94" s="45" t="s">
        <v>468</v>
      </c>
      <c r="F94" s="33">
        <v>43992</v>
      </c>
      <c r="G94" s="46" t="s">
        <v>555</v>
      </c>
      <c r="H94" s="34" t="s">
        <v>206</v>
      </c>
      <c r="I94" s="20" t="s">
        <v>556</v>
      </c>
      <c r="J94" s="25" t="s">
        <v>196</v>
      </c>
      <c r="K94" s="25" t="s">
        <v>197</v>
      </c>
      <c r="L94" s="42">
        <v>2</v>
      </c>
      <c r="M94" s="17" t="s">
        <v>67</v>
      </c>
      <c r="N94" s="25" t="s">
        <v>209</v>
      </c>
      <c r="O94" s="25" t="s">
        <v>547</v>
      </c>
      <c r="P94" s="25" t="s">
        <v>209</v>
      </c>
      <c r="Q94" s="25" t="s">
        <v>548</v>
      </c>
      <c r="R94" s="25" t="s">
        <v>198</v>
      </c>
      <c r="S94" s="43">
        <v>0.8</v>
      </c>
      <c r="T94" s="25" t="s">
        <v>199</v>
      </c>
      <c r="U94" s="44">
        <v>44025</v>
      </c>
      <c r="V94" s="44">
        <v>44196</v>
      </c>
      <c r="W94" s="50">
        <v>44169</v>
      </c>
      <c r="X94" s="51" t="s">
        <v>925</v>
      </c>
      <c r="Y94" s="46">
        <v>2</v>
      </c>
      <c r="Z94" s="62">
        <f t="shared" si="19"/>
        <v>1</v>
      </c>
      <c r="AA94" s="63">
        <f t="shared" si="20"/>
        <v>1</v>
      </c>
      <c r="AB94" s="22" t="str">
        <f t="shared" si="21"/>
        <v>OK</v>
      </c>
      <c r="AC94" s="51" t="s">
        <v>929</v>
      </c>
      <c r="AD94" s="66" t="s">
        <v>101</v>
      </c>
      <c r="AE94" s="80">
        <v>44222</v>
      </c>
      <c r="AF94" s="81" t="s">
        <v>1121</v>
      </c>
      <c r="AG94" s="42">
        <v>2</v>
      </c>
      <c r="AH94" s="62">
        <f t="shared" si="22"/>
        <v>1</v>
      </c>
      <c r="AI94" s="63">
        <f t="shared" si="23"/>
        <v>1</v>
      </c>
      <c r="AJ94" s="22" t="str">
        <f t="shared" si="24"/>
        <v>OK</v>
      </c>
      <c r="AK94" s="81" t="s">
        <v>1141</v>
      </c>
      <c r="AL94" s="82" t="s">
        <v>1103</v>
      </c>
      <c r="AM94" s="16" t="s">
        <v>74</v>
      </c>
      <c r="AN94" s="17"/>
      <c r="AO94" s="18" t="s">
        <v>76</v>
      </c>
      <c r="AP94" s="19"/>
      <c r="AQ94" s="35"/>
      <c r="AR94" s="35"/>
      <c r="AS94" s="4"/>
      <c r="AT94" s="4"/>
      <c r="AU94" s="4"/>
    </row>
    <row r="95" spans="1:47" s="2" customFormat="1" ht="30" customHeight="1">
      <c r="A95" s="49">
        <v>354</v>
      </c>
      <c r="B95" s="33">
        <v>43992</v>
      </c>
      <c r="C95" s="35" t="s">
        <v>61</v>
      </c>
      <c r="D95" s="17"/>
      <c r="E95" s="45" t="s">
        <v>468</v>
      </c>
      <c r="F95" s="33">
        <v>43992</v>
      </c>
      <c r="G95" s="46" t="s">
        <v>555</v>
      </c>
      <c r="H95" s="34" t="s">
        <v>549</v>
      </c>
      <c r="I95" s="20" t="s">
        <v>556</v>
      </c>
      <c r="J95" s="25" t="s">
        <v>557</v>
      </c>
      <c r="K95" s="25" t="s">
        <v>558</v>
      </c>
      <c r="L95" s="42">
        <v>12</v>
      </c>
      <c r="M95" s="17" t="s">
        <v>173</v>
      </c>
      <c r="N95" s="25" t="s">
        <v>171</v>
      </c>
      <c r="O95" s="25" t="s">
        <v>559</v>
      </c>
      <c r="P95" s="25" t="s">
        <v>560</v>
      </c>
      <c r="Q95" s="25" t="s">
        <v>561</v>
      </c>
      <c r="R95" s="25" t="s">
        <v>562</v>
      </c>
      <c r="S95" s="43">
        <v>1</v>
      </c>
      <c r="T95" s="25" t="s">
        <v>554</v>
      </c>
      <c r="U95" s="44">
        <v>43978</v>
      </c>
      <c r="V95" s="44">
        <v>44196</v>
      </c>
      <c r="W95" s="50">
        <v>44169</v>
      </c>
      <c r="X95" s="51" t="s">
        <v>846</v>
      </c>
      <c r="Y95" s="46">
        <v>10</v>
      </c>
      <c r="Z95" s="62">
        <f t="shared" si="19"/>
        <v>0.83333333333333337</v>
      </c>
      <c r="AA95" s="63">
        <f t="shared" si="20"/>
        <v>0.83333333333333337</v>
      </c>
      <c r="AB95" s="22" t="str">
        <f t="shared" si="21"/>
        <v>ROJO</v>
      </c>
      <c r="AC95" s="51" t="s">
        <v>849</v>
      </c>
      <c r="AD95" s="72" t="s">
        <v>191</v>
      </c>
      <c r="AE95" s="80">
        <v>44225</v>
      </c>
      <c r="AF95" s="81" t="s">
        <v>1127</v>
      </c>
      <c r="AG95" s="42">
        <v>10.5</v>
      </c>
      <c r="AH95" s="62">
        <f t="shared" si="22"/>
        <v>0.875</v>
      </c>
      <c r="AI95" s="63">
        <f t="shared" si="23"/>
        <v>0.875</v>
      </c>
      <c r="AJ95" s="22" t="str">
        <f t="shared" si="24"/>
        <v>ROJO</v>
      </c>
      <c r="AK95" s="81" t="s">
        <v>1142</v>
      </c>
      <c r="AL95" s="82" t="s">
        <v>1103</v>
      </c>
      <c r="AM95" s="16" t="s">
        <v>74</v>
      </c>
      <c r="AN95" s="17"/>
      <c r="AO95" s="18" t="s">
        <v>76</v>
      </c>
      <c r="AP95" s="19"/>
      <c r="AQ95" s="35"/>
      <c r="AR95" s="35"/>
      <c r="AS95" s="4"/>
      <c r="AT95" s="4"/>
      <c r="AU95" s="4"/>
    </row>
    <row r="96" spans="1:47" s="2" customFormat="1" ht="30" customHeight="1">
      <c r="A96" s="49">
        <v>354</v>
      </c>
      <c r="B96" s="33">
        <v>43992</v>
      </c>
      <c r="C96" s="35" t="s">
        <v>61</v>
      </c>
      <c r="D96" s="17"/>
      <c r="E96" s="45" t="s">
        <v>468</v>
      </c>
      <c r="F96" s="33">
        <v>43992</v>
      </c>
      <c r="G96" s="46" t="s">
        <v>555</v>
      </c>
      <c r="H96" s="34" t="s">
        <v>549</v>
      </c>
      <c r="I96" s="20" t="s">
        <v>556</v>
      </c>
      <c r="J96" s="25" t="s">
        <v>563</v>
      </c>
      <c r="K96" s="25" t="s">
        <v>564</v>
      </c>
      <c r="L96" s="42">
        <v>6</v>
      </c>
      <c r="M96" s="17" t="s">
        <v>173</v>
      </c>
      <c r="N96" s="25" t="s">
        <v>171</v>
      </c>
      <c r="O96" s="25" t="s">
        <v>559</v>
      </c>
      <c r="P96" s="25" t="s">
        <v>560</v>
      </c>
      <c r="Q96" s="25" t="s">
        <v>561</v>
      </c>
      <c r="R96" s="25" t="s">
        <v>562</v>
      </c>
      <c r="S96" s="43">
        <v>1</v>
      </c>
      <c r="T96" s="25" t="s">
        <v>554</v>
      </c>
      <c r="U96" s="44">
        <v>43983</v>
      </c>
      <c r="V96" s="44">
        <v>44196</v>
      </c>
      <c r="W96" s="50">
        <v>44169</v>
      </c>
      <c r="X96" s="51" t="s">
        <v>847</v>
      </c>
      <c r="Y96" s="46">
        <v>5.5</v>
      </c>
      <c r="Z96" s="62">
        <f t="shared" si="19"/>
        <v>0.91666666666666663</v>
      </c>
      <c r="AA96" s="63">
        <f t="shared" si="20"/>
        <v>0.91666666666666663</v>
      </c>
      <c r="AB96" s="22" t="str">
        <f t="shared" si="21"/>
        <v>AMARILLO</v>
      </c>
      <c r="AC96" s="51" t="s">
        <v>850</v>
      </c>
      <c r="AD96" s="72" t="s">
        <v>191</v>
      </c>
      <c r="AE96" s="80">
        <v>44225</v>
      </c>
      <c r="AF96" s="81" t="s">
        <v>1128</v>
      </c>
      <c r="AG96" s="42">
        <v>6</v>
      </c>
      <c r="AH96" s="62">
        <f t="shared" si="22"/>
        <v>1</v>
      </c>
      <c r="AI96" s="63">
        <f t="shared" si="23"/>
        <v>1</v>
      </c>
      <c r="AJ96" s="22" t="str">
        <f t="shared" si="24"/>
        <v>OK</v>
      </c>
      <c r="AK96" s="81" t="s">
        <v>1143</v>
      </c>
      <c r="AL96" s="82" t="s">
        <v>1103</v>
      </c>
      <c r="AM96" s="16" t="s">
        <v>74</v>
      </c>
      <c r="AN96" s="17"/>
      <c r="AO96" s="18" t="s">
        <v>76</v>
      </c>
      <c r="AP96" s="19"/>
      <c r="AQ96" s="35"/>
      <c r="AR96" s="35"/>
      <c r="AS96" s="4"/>
      <c r="AT96" s="4"/>
      <c r="AU96" s="4"/>
    </row>
    <row r="97" spans="1:47" s="2" customFormat="1" ht="30" customHeight="1">
      <c r="A97" s="49">
        <v>354</v>
      </c>
      <c r="B97" s="33">
        <v>43992</v>
      </c>
      <c r="C97" s="35" t="s">
        <v>61</v>
      </c>
      <c r="D97" s="17"/>
      <c r="E97" s="45" t="s">
        <v>468</v>
      </c>
      <c r="F97" s="33">
        <v>43992</v>
      </c>
      <c r="G97" s="46" t="s">
        <v>565</v>
      </c>
      <c r="H97" s="34" t="s">
        <v>206</v>
      </c>
      <c r="I97" s="20" t="s">
        <v>566</v>
      </c>
      <c r="J97" s="25" t="s">
        <v>203</v>
      </c>
      <c r="K97" s="25" t="s">
        <v>197</v>
      </c>
      <c r="L97" s="42">
        <v>2</v>
      </c>
      <c r="M97" s="17" t="s">
        <v>67</v>
      </c>
      <c r="N97" s="25" t="s">
        <v>209</v>
      </c>
      <c r="O97" s="25" t="s">
        <v>567</v>
      </c>
      <c r="P97" s="25" t="s">
        <v>209</v>
      </c>
      <c r="Q97" s="25" t="s">
        <v>548</v>
      </c>
      <c r="R97" s="25" t="s">
        <v>198</v>
      </c>
      <c r="S97" s="43">
        <v>0.8</v>
      </c>
      <c r="T97" s="25" t="s">
        <v>199</v>
      </c>
      <c r="U97" s="44">
        <v>44025</v>
      </c>
      <c r="V97" s="44">
        <v>44196</v>
      </c>
      <c r="W97" s="50">
        <v>44169</v>
      </c>
      <c r="X97" s="51" t="s">
        <v>925</v>
      </c>
      <c r="Y97" s="46">
        <v>2</v>
      </c>
      <c r="Z97" s="62">
        <f t="shared" si="19"/>
        <v>1</v>
      </c>
      <c r="AA97" s="63">
        <f t="shared" si="20"/>
        <v>1</v>
      </c>
      <c r="AB97" s="22" t="str">
        <f t="shared" si="21"/>
        <v>OK</v>
      </c>
      <c r="AC97" s="51" t="s">
        <v>929</v>
      </c>
      <c r="AD97" s="66" t="s">
        <v>101</v>
      </c>
      <c r="AE97" s="80">
        <v>44222</v>
      </c>
      <c r="AF97" s="81" t="s">
        <v>1121</v>
      </c>
      <c r="AG97" s="42">
        <v>2</v>
      </c>
      <c r="AH97" s="62">
        <f t="shared" si="22"/>
        <v>1</v>
      </c>
      <c r="AI97" s="63">
        <f t="shared" si="23"/>
        <v>1</v>
      </c>
      <c r="AJ97" s="22" t="str">
        <f t="shared" si="24"/>
        <v>OK</v>
      </c>
      <c r="AK97" s="81" t="s">
        <v>1141</v>
      </c>
      <c r="AL97" s="82" t="s">
        <v>1103</v>
      </c>
      <c r="AM97" s="16" t="s">
        <v>74</v>
      </c>
      <c r="AN97" s="17"/>
      <c r="AO97" s="18" t="s">
        <v>76</v>
      </c>
      <c r="AP97" s="19"/>
      <c r="AQ97" s="35"/>
      <c r="AR97" s="35"/>
      <c r="AS97" s="4"/>
      <c r="AT97" s="4"/>
      <c r="AU97" s="4"/>
    </row>
    <row r="98" spans="1:47" s="2" customFormat="1" ht="30" customHeight="1">
      <c r="A98" s="49">
        <v>354</v>
      </c>
      <c r="B98" s="33">
        <v>43992</v>
      </c>
      <c r="C98" s="35" t="s">
        <v>61</v>
      </c>
      <c r="D98" s="17"/>
      <c r="E98" s="45" t="s">
        <v>468</v>
      </c>
      <c r="F98" s="33">
        <v>43992</v>
      </c>
      <c r="G98" s="46" t="s">
        <v>568</v>
      </c>
      <c r="H98" s="34" t="s">
        <v>206</v>
      </c>
      <c r="I98" s="20" t="s">
        <v>569</v>
      </c>
      <c r="J98" s="25" t="s">
        <v>570</v>
      </c>
      <c r="K98" s="25" t="s">
        <v>197</v>
      </c>
      <c r="L98" s="42">
        <v>2</v>
      </c>
      <c r="M98" s="17" t="s">
        <v>67</v>
      </c>
      <c r="N98" s="25" t="s">
        <v>209</v>
      </c>
      <c r="O98" s="25" t="s">
        <v>567</v>
      </c>
      <c r="P98" s="25" t="s">
        <v>209</v>
      </c>
      <c r="Q98" s="25" t="s">
        <v>548</v>
      </c>
      <c r="R98" s="25" t="s">
        <v>198</v>
      </c>
      <c r="S98" s="43">
        <v>0.8</v>
      </c>
      <c r="T98" s="25" t="s">
        <v>199</v>
      </c>
      <c r="U98" s="44">
        <v>44025</v>
      </c>
      <c r="V98" s="44">
        <v>44196</v>
      </c>
      <c r="W98" s="50">
        <v>44169</v>
      </c>
      <c r="X98" s="51" t="s">
        <v>925</v>
      </c>
      <c r="Y98" s="46">
        <v>2</v>
      </c>
      <c r="Z98" s="62">
        <f t="shared" si="19"/>
        <v>1</v>
      </c>
      <c r="AA98" s="63">
        <f t="shared" si="20"/>
        <v>1</v>
      </c>
      <c r="AB98" s="22" t="str">
        <f t="shared" si="21"/>
        <v>OK</v>
      </c>
      <c r="AC98" s="51" t="s">
        <v>929</v>
      </c>
      <c r="AD98" s="66" t="s">
        <v>101</v>
      </c>
      <c r="AE98" s="80">
        <v>44222</v>
      </c>
      <c r="AF98" s="81" t="s">
        <v>1121</v>
      </c>
      <c r="AG98" s="42">
        <v>2</v>
      </c>
      <c r="AH98" s="62">
        <f t="shared" si="22"/>
        <v>1</v>
      </c>
      <c r="AI98" s="63">
        <f t="shared" si="23"/>
        <v>1</v>
      </c>
      <c r="AJ98" s="22" t="str">
        <f t="shared" si="24"/>
        <v>OK</v>
      </c>
      <c r="AK98" s="81" t="s">
        <v>1115</v>
      </c>
      <c r="AL98" s="82" t="s">
        <v>1103</v>
      </c>
      <c r="AM98" s="16" t="s">
        <v>74</v>
      </c>
      <c r="AN98" s="17"/>
      <c r="AO98" s="18" t="s">
        <v>76</v>
      </c>
      <c r="AP98" s="19"/>
      <c r="AQ98" s="35"/>
      <c r="AR98" s="35"/>
      <c r="AS98" s="4"/>
      <c r="AT98" s="4"/>
      <c r="AU98" s="4"/>
    </row>
    <row r="99" spans="1:47" s="2" customFormat="1" ht="30" customHeight="1">
      <c r="A99" s="49">
        <v>355</v>
      </c>
      <c r="B99" s="33">
        <v>44021</v>
      </c>
      <c r="C99" s="35" t="s">
        <v>103</v>
      </c>
      <c r="D99" s="17"/>
      <c r="E99" s="34" t="s">
        <v>571</v>
      </c>
      <c r="F99" s="33">
        <v>43998</v>
      </c>
      <c r="G99" s="46" t="s">
        <v>572</v>
      </c>
      <c r="H99" s="34" t="s">
        <v>183</v>
      </c>
      <c r="I99" s="20" t="s">
        <v>573</v>
      </c>
      <c r="J99" s="25" t="s">
        <v>574</v>
      </c>
      <c r="K99" s="25" t="s">
        <v>837</v>
      </c>
      <c r="L99" s="42">
        <v>1</v>
      </c>
      <c r="M99" s="17" t="s">
        <v>67</v>
      </c>
      <c r="N99" s="25" t="s">
        <v>187</v>
      </c>
      <c r="O99" s="25" t="s">
        <v>272</v>
      </c>
      <c r="P99" s="25" t="s">
        <v>188</v>
      </c>
      <c r="Q99" s="25" t="s">
        <v>575</v>
      </c>
      <c r="R99" s="25" t="s">
        <v>838</v>
      </c>
      <c r="S99" s="43">
        <v>1</v>
      </c>
      <c r="T99" s="25" t="s">
        <v>839</v>
      </c>
      <c r="U99" s="44">
        <v>44027</v>
      </c>
      <c r="V99" s="44">
        <v>44285</v>
      </c>
      <c r="W99" s="50">
        <v>44169</v>
      </c>
      <c r="X99" s="51" t="s">
        <v>576</v>
      </c>
      <c r="Y99" s="46">
        <v>0.5</v>
      </c>
      <c r="Z99" s="62">
        <f t="shared" si="19"/>
        <v>0.5</v>
      </c>
      <c r="AA99" s="63">
        <f t="shared" si="20"/>
        <v>0.5</v>
      </c>
      <c r="AB99" s="22" t="str">
        <f t="shared" si="21"/>
        <v>ROJO</v>
      </c>
      <c r="AC99" s="51" t="s">
        <v>821</v>
      </c>
      <c r="AD99" s="72" t="s">
        <v>812</v>
      </c>
      <c r="AE99" s="80">
        <v>44270</v>
      </c>
      <c r="AF99" s="97" t="s">
        <v>1255</v>
      </c>
      <c r="AG99" s="42">
        <v>0.7</v>
      </c>
      <c r="AH99" s="62">
        <f t="shared" si="22"/>
        <v>0.7</v>
      </c>
      <c r="AI99" s="63">
        <f t="shared" si="23"/>
        <v>0.7</v>
      </c>
      <c r="AJ99" s="22" t="str">
        <f t="shared" si="24"/>
        <v>ROJO</v>
      </c>
      <c r="AK99" s="25" t="s">
        <v>1259</v>
      </c>
      <c r="AL99" s="82" t="s">
        <v>191</v>
      </c>
      <c r="AM99" s="16" t="s">
        <v>74</v>
      </c>
      <c r="AN99" s="17"/>
      <c r="AO99" s="18" t="s">
        <v>76</v>
      </c>
      <c r="AP99" s="20" t="s">
        <v>773</v>
      </c>
      <c r="AQ99" s="35"/>
      <c r="AR99" s="35"/>
      <c r="AS99" s="4"/>
      <c r="AT99" s="4"/>
      <c r="AU99" s="4"/>
    </row>
    <row r="100" spans="1:47" s="2" customFormat="1" ht="30" customHeight="1">
      <c r="A100" s="49">
        <v>355</v>
      </c>
      <c r="B100" s="33">
        <v>44021</v>
      </c>
      <c r="C100" s="35" t="s">
        <v>103</v>
      </c>
      <c r="D100" s="17"/>
      <c r="E100" s="34" t="s">
        <v>571</v>
      </c>
      <c r="F100" s="33">
        <v>43998</v>
      </c>
      <c r="G100" s="46" t="s">
        <v>577</v>
      </c>
      <c r="H100" s="34" t="s">
        <v>183</v>
      </c>
      <c r="I100" s="20" t="s">
        <v>578</v>
      </c>
      <c r="J100" s="25" t="s">
        <v>579</v>
      </c>
      <c r="K100" s="25" t="s">
        <v>580</v>
      </c>
      <c r="L100" s="42">
        <v>1</v>
      </c>
      <c r="M100" s="17" t="s">
        <v>67</v>
      </c>
      <c r="N100" s="25" t="s">
        <v>187</v>
      </c>
      <c r="O100" s="25" t="s">
        <v>183</v>
      </c>
      <c r="P100" s="25" t="s">
        <v>188</v>
      </c>
      <c r="Q100" s="25" t="s">
        <v>575</v>
      </c>
      <c r="R100" s="25" t="s">
        <v>840</v>
      </c>
      <c r="S100" s="43">
        <v>1</v>
      </c>
      <c r="T100" s="25" t="s">
        <v>841</v>
      </c>
      <c r="U100" s="44">
        <v>44027</v>
      </c>
      <c r="V100" s="44">
        <v>44285</v>
      </c>
      <c r="W100" s="50">
        <v>44169</v>
      </c>
      <c r="X100" s="51" t="s">
        <v>818</v>
      </c>
      <c r="Y100" s="46">
        <v>0.5</v>
      </c>
      <c r="Z100" s="62">
        <f t="shared" si="19"/>
        <v>0.5</v>
      </c>
      <c r="AA100" s="63">
        <f t="shared" si="20"/>
        <v>0.5</v>
      </c>
      <c r="AB100" s="22" t="str">
        <f t="shared" si="21"/>
        <v>ROJO</v>
      </c>
      <c r="AC100" s="51" t="s">
        <v>831</v>
      </c>
      <c r="AD100" s="72" t="s">
        <v>812</v>
      </c>
      <c r="AE100" s="80">
        <v>44274</v>
      </c>
      <c r="AF100" s="97" t="s">
        <v>1256</v>
      </c>
      <c r="AG100" s="42">
        <v>1</v>
      </c>
      <c r="AH100" s="62">
        <f t="shared" si="22"/>
        <v>1</v>
      </c>
      <c r="AI100" s="63">
        <f t="shared" si="23"/>
        <v>1</v>
      </c>
      <c r="AJ100" s="22" t="str">
        <f t="shared" si="24"/>
        <v>OK</v>
      </c>
      <c r="AK100" s="25" t="s">
        <v>1260</v>
      </c>
      <c r="AL100" s="82" t="s">
        <v>191</v>
      </c>
      <c r="AM100" s="16" t="s">
        <v>74</v>
      </c>
      <c r="AN100" s="17"/>
      <c r="AO100" s="18" t="s">
        <v>76</v>
      </c>
      <c r="AP100" s="19"/>
      <c r="AQ100" s="35"/>
      <c r="AR100" s="35"/>
      <c r="AS100" s="4"/>
      <c r="AT100" s="4"/>
      <c r="AU100" s="4"/>
    </row>
    <row r="101" spans="1:47" s="2" customFormat="1" ht="30" customHeight="1">
      <c r="A101" s="49">
        <v>355</v>
      </c>
      <c r="B101" s="33">
        <v>44026</v>
      </c>
      <c r="C101" s="35" t="s">
        <v>103</v>
      </c>
      <c r="D101" s="17"/>
      <c r="E101" s="34" t="s">
        <v>571</v>
      </c>
      <c r="F101" s="33">
        <v>43998</v>
      </c>
      <c r="G101" s="46" t="s">
        <v>577</v>
      </c>
      <c r="H101" s="34" t="s">
        <v>317</v>
      </c>
      <c r="I101" s="20" t="s">
        <v>578</v>
      </c>
      <c r="J101" s="25" t="s">
        <v>581</v>
      </c>
      <c r="K101" s="25" t="s">
        <v>582</v>
      </c>
      <c r="L101" s="42">
        <v>1</v>
      </c>
      <c r="M101" s="17" t="s">
        <v>173</v>
      </c>
      <c r="N101" s="25" t="s">
        <v>218</v>
      </c>
      <c r="O101" s="25" t="s">
        <v>317</v>
      </c>
      <c r="P101" s="25" t="s">
        <v>218</v>
      </c>
      <c r="Q101" s="25" t="s">
        <v>220</v>
      </c>
      <c r="R101" s="25" t="s">
        <v>583</v>
      </c>
      <c r="S101" s="43">
        <v>1</v>
      </c>
      <c r="T101" s="25" t="s">
        <v>584</v>
      </c>
      <c r="U101" s="44">
        <v>44044</v>
      </c>
      <c r="V101" s="44">
        <v>44196</v>
      </c>
      <c r="W101" s="50">
        <v>44168</v>
      </c>
      <c r="X101" s="51" t="s">
        <v>995</v>
      </c>
      <c r="Y101" s="46">
        <v>0.6</v>
      </c>
      <c r="Z101" s="62">
        <f t="shared" si="19"/>
        <v>0.6</v>
      </c>
      <c r="AA101" s="63">
        <f t="shared" si="20"/>
        <v>0.6</v>
      </c>
      <c r="AB101" s="22" t="str">
        <f t="shared" si="21"/>
        <v>ROJO</v>
      </c>
      <c r="AC101" s="51" t="s">
        <v>1000</v>
      </c>
      <c r="AD101" s="73" t="s">
        <v>922</v>
      </c>
      <c r="AE101" s="50">
        <v>44267</v>
      </c>
      <c r="AF101" s="51" t="s">
        <v>1195</v>
      </c>
      <c r="AG101" s="46">
        <v>1</v>
      </c>
      <c r="AH101" s="62">
        <f t="shared" si="22"/>
        <v>1</v>
      </c>
      <c r="AI101" s="63">
        <f t="shared" si="23"/>
        <v>1</v>
      </c>
      <c r="AJ101" s="22" t="str">
        <f t="shared" si="24"/>
        <v>OK</v>
      </c>
      <c r="AK101" s="51" t="s">
        <v>1196</v>
      </c>
      <c r="AL101" s="73" t="s">
        <v>1103</v>
      </c>
      <c r="AM101" s="16" t="s">
        <v>74</v>
      </c>
      <c r="AN101" s="17"/>
      <c r="AO101" s="18" t="s">
        <v>76</v>
      </c>
      <c r="AP101" s="19"/>
      <c r="AQ101" s="35"/>
      <c r="AR101" s="35"/>
      <c r="AS101" s="4"/>
      <c r="AT101" s="4"/>
      <c r="AU101" s="4"/>
    </row>
    <row r="102" spans="1:47" s="2" customFormat="1" ht="30" customHeight="1">
      <c r="A102" s="49">
        <v>356</v>
      </c>
      <c r="B102" s="33">
        <v>44099</v>
      </c>
      <c r="C102" s="35" t="s">
        <v>103</v>
      </c>
      <c r="D102" s="17"/>
      <c r="E102" s="34" t="s">
        <v>585</v>
      </c>
      <c r="F102" s="33">
        <v>44075</v>
      </c>
      <c r="G102" s="46">
        <v>1</v>
      </c>
      <c r="H102" s="34" t="s">
        <v>82</v>
      </c>
      <c r="I102" s="20" t="s">
        <v>586</v>
      </c>
      <c r="J102" s="25" t="s">
        <v>587</v>
      </c>
      <c r="K102" s="25" t="s">
        <v>588</v>
      </c>
      <c r="L102" s="42">
        <v>1</v>
      </c>
      <c r="M102" s="17" t="s">
        <v>67</v>
      </c>
      <c r="N102" s="25" t="s">
        <v>68</v>
      </c>
      <c r="O102" s="25" t="s">
        <v>589</v>
      </c>
      <c r="P102" s="25" t="s">
        <v>68</v>
      </c>
      <c r="Q102" s="25" t="s">
        <v>178</v>
      </c>
      <c r="R102" s="25" t="s">
        <v>590</v>
      </c>
      <c r="S102" s="43">
        <v>1</v>
      </c>
      <c r="T102" s="25" t="s">
        <v>591</v>
      </c>
      <c r="U102" s="44">
        <v>44095</v>
      </c>
      <c r="V102" s="44">
        <v>44196</v>
      </c>
      <c r="W102" s="50">
        <v>44180</v>
      </c>
      <c r="X102" s="51" t="s">
        <v>157</v>
      </c>
      <c r="Y102" s="61">
        <v>0</v>
      </c>
      <c r="Z102" s="62">
        <f t="shared" si="19"/>
        <v>0</v>
      </c>
      <c r="AA102" s="63">
        <f t="shared" si="20"/>
        <v>0</v>
      </c>
      <c r="AB102" s="22" t="str">
        <f t="shared" si="21"/>
        <v>ROJO</v>
      </c>
      <c r="AC102" s="51" t="s">
        <v>157</v>
      </c>
      <c r="AD102" s="72" t="s">
        <v>72</v>
      </c>
      <c r="AE102" s="50">
        <v>44273</v>
      </c>
      <c r="AF102" s="103" t="s">
        <v>1321</v>
      </c>
      <c r="AG102" s="61">
        <v>1</v>
      </c>
      <c r="AH102" s="62">
        <f t="shared" si="22"/>
        <v>1</v>
      </c>
      <c r="AI102" s="63">
        <f t="shared" si="23"/>
        <v>1</v>
      </c>
      <c r="AJ102" s="22" t="str">
        <f t="shared" si="24"/>
        <v>OK</v>
      </c>
      <c r="AK102" s="104" t="s">
        <v>1336</v>
      </c>
      <c r="AL102" s="66" t="s">
        <v>72</v>
      </c>
      <c r="AM102" s="16" t="s">
        <v>74</v>
      </c>
      <c r="AN102" s="17"/>
      <c r="AO102" s="18" t="s">
        <v>76</v>
      </c>
      <c r="AP102" s="19"/>
      <c r="AQ102" s="35"/>
      <c r="AR102" s="35"/>
      <c r="AS102" s="4"/>
      <c r="AT102" s="4"/>
      <c r="AU102" s="4"/>
    </row>
    <row r="103" spans="1:47" s="2" customFormat="1" ht="30" customHeight="1">
      <c r="A103" s="49">
        <v>356</v>
      </c>
      <c r="B103" s="33">
        <v>44099</v>
      </c>
      <c r="C103" s="35" t="s">
        <v>103</v>
      </c>
      <c r="D103" s="17"/>
      <c r="E103" s="34" t="s">
        <v>585</v>
      </c>
      <c r="F103" s="33">
        <v>44075</v>
      </c>
      <c r="G103" s="46">
        <v>2</v>
      </c>
      <c r="H103" s="34" t="s">
        <v>82</v>
      </c>
      <c r="I103" s="20" t="s">
        <v>592</v>
      </c>
      <c r="J103" s="25" t="s">
        <v>593</v>
      </c>
      <c r="K103" s="25" t="s">
        <v>594</v>
      </c>
      <c r="L103" s="42">
        <v>1</v>
      </c>
      <c r="M103" s="17" t="s">
        <v>67</v>
      </c>
      <c r="N103" s="25" t="s">
        <v>68</v>
      </c>
      <c r="O103" s="25" t="s">
        <v>589</v>
      </c>
      <c r="P103" s="25" t="s">
        <v>68</v>
      </c>
      <c r="Q103" s="25" t="s">
        <v>178</v>
      </c>
      <c r="R103" s="25" t="s">
        <v>590</v>
      </c>
      <c r="S103" s="43">
        <v>1</v>
      </c>
      <c r="T103" s="25" t="s">
        <v>591</v>
      </c>
      <c r="U103" s="44">
        <v>44095</v>
      </c>
      <c r="V103" s="44">
        <v>44196</v>
      </c>
      <c r="W103" s="50">
        <v>44180</v>
      </c>
      <c r="X103" s="51" t="s">
        <v>157</v>
      </c>
      <c r="Y103" s="61">
        <v>0</v>
      </c>
      <c r="Z103" s="62">
        <f t="shared" si="19"/>
        <v>0</v>
      </c>
      <c r="AA103" s="63">
        <f t="shared" si="20"/>
        <v>0</v>
      </c>
      <c r="AB103" s="22" t="str">
        <f t="shared" si="21"/>
        <v>ROJO</v>
      </c>
      <c r="AC103" s="51" t="s">
        <v>157</v>
      </c>
      <c r="AD103" s="72" t="s">
        <v>72</v>
      </c>
      <c r="AE103" s="50">
        <v>44273</v>
      </c>
      <c r="AF103" s="103" t="s">
        <v>1321</v>
      </c>
      <c r="AG103" s="61">
        <v>1</v>
      </c>
      <c r="AH103" s="62">
        <f t="shared" si="22"/>
        <v>1</v>
      </c>
      <c r="AI103" s="63">
        <f t="shared" si="23"/>
        <v>1</v>
      </c>
      <c r="AJ103" s="22" t="str">
        <f t="shared" si="24"/>
        <v>OK</v>
      </c>
      <c r="AK103" s="104" t="s">
        <v>1336</v>
      </c>
      <c r="AL103" s="66" t="s">
        <v>72</v>
      </c>
      <c r="AM103" s="16" t="s">
        <v>74</v>
      </c>
      <c r="AN103" s="17"/>
      <c r="AO103" s="18" t="s">
        <v>76</v>
      </c>
      <c r="AP103" s="19"/>
      <c r="AQ103" s="35"/>
      <c r="AR103" s="35"/>
      <c r="AS103" s="4"/>
      <c r="AT103" s="4"/>
      <c r="AU103" s="4"/>
    </row>
    <row r="104" spans="1:47" s="2" customFormat="1" ht="30" customHeight="1">
      <c r="A104" s="49">
        <v>356</v>
      </c>
      <c r="B104" s="33">
        <v>44099</v>
      </c>
      <c r="C104" s="35" t="s">
        <v>103</v>
      </c>
      <c r="D104" s="17"/>
      <c r="E104" s="34" t="s">
        <v>585</v>
      </c>
      <c r="F104" s="33">
        <v>44075</v>
      </c>
      <c r="G104" s="46">
        <v>3</v>
      </c>
      <c r="H104" s="34" t="s">
        <v>82</v>
      </c>
      <c r="I104" s="20" t="s">
        <v>595</v>
      </c>
      <c r="J104" s="25" t="s">
        <v>596</v>
      </c>
      <c r="K104" s="25" t="s">
        <v>597</v>
      </c>
      <c r="L104" s="42">
        <v>1</v>
      </c>
      <c r="M104" s="17" t="s">
        <v>67</v>
      </c>
      <c r="N104" s="25" t="s">
        <v>68</v>
      </c>
      <c r="O104" s="25" t="s">
        <v>589</v>
      </c>
      <c r="P104" s="25" t="s">
        <v>68</v>
      </c>
      <c r="Q104" s="25" t="s">
        <v>178</v>
      </c>
      <c r="R104" s="25" t="s">
        <v>590</v>
      </c>
      <c r="S104" s="43">
        <v>1</v>
      </c>
      <c r="T104" s="25" t="s">
        <v>591</v>
      </c>
      <c r="U104" s="44">
        <v>44095</v>
      </c>
      <c r="V104" s="44">
        <v>44196</v>
      </c>
      <c r="W104" s="50">
        <v>44180</v>
      </c>
      <c r="X104" s="51" t="s">
        <v>157</v>
      </c>
      <c r="Y104" s="61">
        <v>0</v>
      </c>
      <c r="Z104" s="62">
        <f t="shared" si="19"/>
        <v>0</v>
      </c>
      <c r="AA104" s="63">
        <f t="shared" si="20"/>
        <v>0</v>
      </c>
      <c r="AB104" s="22" t="str">
        <f t="shared" si="21"/>
        <v>ROJO</v>
      </c>
      <c r="AC104" s="51" t="s">
        <v>157</v>
      </c>
      <c r="AD104" s="72" t="s">
        <v>72</v>
      </c>
      <c r="AE104" s="50">
        <v>44273</v>
      </c>
      <c r="AF104" s="103" t="s">
        <v>1321</v>
      </c>
      <c r="AG104" s="61">
        <v>1</v>
      </c>
      <c r="AH104" s="62">
        <f t="shared" si="22"/>
        <v>1</v>
      </c>
      <c r="AI104" s="63">
        <f t="shared" si="23"/>
        <v>1</v>
      </c>
      <c r="AJ104" s="22" t="str">
        <f t="shared" si="24"/>
        <v>OK</v>
      </c>
      <c r="AK104" s="104" t="s">
        <v>1336</v>
      </c>
      <c r="AL104" s="66" t="s">
        <v>72</v>
      </c>
      <c r="AM104" s="16" t="s">
        <v>74</v>
      </c>
      <c r="AN104" s="17"/>
      <c r="AO104" s="18" t="s">
        <v>76</v>
      </c>
      <c r="AP104" s="19"/>
      <c r="AQ104" s="35"/>
      <c r="AR104" s="35"/>
      <c r="AS104" s="4"/>
      <c r="AT104" s="4"/>
      <c r="AU104" s="4"/>
    </row>
    <row r="105" spans="1:47" s="2" customFormat="1" ht="30" customHeight="1">
      <c r="A105" s="49">
        <v>356</v>
      </c>
      <c r="B105" s="33">
        <v>44099</v>
      </c>
      <c r="C105" s="35" t="s">
        <v>103</v>
      </c>
      <c r="D105" s="17"/>
      <c r="E105" s="34" t="s">
        <v>585</v>
      </c>
      <c r="F105" s="33">
        <v>44075</v>
      </c>
      <c r="G105" s="46">
        <v>4</v>
      </c>
      <c r="H105" s="34" t="s">
        <v>82</v>
      </c>
      <c r="I105" s="20" t="s">
        <v>598</v>
      </c>
      <c r="J105" s="25" t="s">
        <v>599</v>
      </c>
      <c r="K105" s="25" t="s">
        <v>597</v>
      </c>
      <c r="L105" s="42">
        <v>1</v>
      </c>
      <c r="M105" s="17" t="s">
        <v>67</v>
      </c>
      <c r="N105" s="25" t="s">
        <v>68</v>
      </c>
      <c r="O105" s="25" t="s">
        <v>589</v>
      </c>
      <c r="P105" s="25" t="s">
        <v>68</v>
      </c>
      <c r="Q105" s="25" t="s">
        <v>178</v>
      </c>
      <c r="R105" s="25" t="s">
        <v>590</v>
      </c>
      <c r="S105" s="43">
        <v>1</v>
      </c>
      <c r="T105" s="25" t="s">
        <v>591</v>
      </c>
      <c r="U105" s="44">
        <v>44095</v>
      </c>
      <c r="V105" s="44">
        <v>44196</v>
      </c>
      <c r="W105" s="50">
        <v>44180</v>
      </c>
      <c r="X105" s="51" t="s">
        <v>157</v>
      </c>
      <c r="Y105" s="61">
        <v>0</v>
      </c>
      <c r="Z105" s="62">
        <f t="shared" si="19"/>
        <v>0</v>
      </c>
      <c r="AA105" s="63">
        <f t="shared" si="20"/>
        <v>0</v>
      </c>
      <c r="AB105" s="22" t="str">
        <f t="shared" si="21"/>
        <v>ROJO</v>
      </c>
      <c r="AC105" s="51" t="s">
        <v>157</v>
      </c>
      <c r="AD105" s="72" t="s">
        <v>72</v>
      </c>
      <c r="AE105" s="50">
        <v>44273</v>
      </c>
      <c r="AF105" s="103" t="s">
        <v>1321</v>
      </c>
      <c r="AG105" s="61">
        <v>1</v>
      </c>
      <c r="AH105" s="62">
        <f t="shared" si="22"/>
        <v>1</v>
      </c>
      <c r="AI105" s="63">
        <f t="shared" si="23"/>
        <v>1</v>
      </c>
      <c r="AJ105" s="22" t="str">
        <f t="shared" si="24"/>
        <v>OK</v>
      </c>
      <c r="AK105" s="104" t="s">
        <v>1336</v>
      </c>
      <c r="AL105" s="66" t="s">
        <v>72</v>
      </c>
      <c r="AM105" s="16" t="s">
        <v>74</v>
      </c>
      <c r="AN105" s="17"/>
      <c r="AO105" s="18" t="s">
        <v>76</v>
      </c>
      <c r="AP105" s="19"/>
      <c r="AQ105" s="35"/>
      <c r="AR105" s="35"/>
      <c r="AS105" s="4"/>
      <c r="AT105" s="4"/>
      <c r="AU105" s="4"/>
    </row>
    <row r="106" spans="1:47" s="2" customFormat="1" ht="30" customHeight="1">
      <c r="A106" s="49">
        <v>356</v>
      </c>
      <c r="B106" s="33">
        <v>44099</v>
      </c>
      <c r="C106" s="35" t="s">
        <v>103</v>
      </c>
      <c r="D106" s="17"/>
      <c r="E106" s="34" t="s">
        <v>585</v>
      </c>
      <c r="F106" s="33">
        <v>44075</v>
      </c>
      <c r="G106" s="46">
        <v>5</v>
      </c>
      <c r="H106" s="34" t="s">
        <v>82</v>
      </c>
      <c r="I106" s="20" t="s">
        <v>600</v>
      </c>
      <c r="J106" s="25" t="s">
        <v>601</v>
      </c>
      <c r="K106" s="25" t="s">
        <v>602</v>
      </c>
      <c r="L106" s="42">
        <v>1</v>
      </c>
      <c r="M106" s="17" t="s">
        <v>67</v>
      </c>
      <c r="N106" s="25" t="s">
        <v>68</v>
      </c>
      <c r="O106" s="25" t="s">
        <v>589</v>
      </c>
      <c r="P106" s="25" t="s">
        <v>68</v>
      </c>
      <c r="Q106" s="25" t="s">
        <v>178</v>
      </c>
      <c r="R106" s="25" t="s">
        <v>603</v>
      </c>
      <c r="S106" s="43">
        <v>1</v>
      </c>
      <c r="T106" s="25" t="s">
        <v>604</v>
      </c>
      <c r="U106" s="44">
        <v>44095</v>
      </c>
      <c r="V106" s="44">
        <v>44196</v>
      </c>
      <c r="W106" s="50">
        <v>44180</v>
      </c>
      <c r="X106" s="51" t="s">
        <v>157</v>
      </c>
      <c r="Y106" s="61">
        <v>0</v>
      </c>
      <c r="Z106" s="62">
        <f t="shared" si="19"/>
        <v>0</v>
      </c>
      <c r="AA106" s="63">
        <f t="shared" si="20"/>
        <v>0</v>
      </c>
      <c r="AB106" s="22" t="str">
        <f t="shared" si="21"/>
        <v>ROJO</v>
      </c>
      <c r="AC106" s="51" t="s">
        <v>157</v>
      </c>
      <c r="AD106" s="72" t="s">
        <v>72</v>
      </c>
      <c r="AE106" s="50">
        <v>44273</v>
      </c>
      <c r="AF106" s="103" t="s">
        <v>1321</v>
      </c>
      <c r="AG106" s="61">
        <v>1</v>
      </c>
      <c r="AH106" s="62">
        <f t="shared" si="22"/>
        <v>1</v>
      </c>
      <c r="AI106" s="63">
        <f t="shared" si="23"/>
        <v>1</v>
      </c>
      <c r="AJ106" s="22" t="str">
        <f t="shared" si="24"/>
        <v>OK</v>
      </c>
      <c r="AK106" s="104" t="s">
        <v>1336</v>
      </c>
      <c r="AL106" s="66" t="s">
        <v>72</v>
      </c>
      <c r="AM106" s="16" t="s">
        <v>74</v>
      </c>
      <c r="AN106" s="17"/>
      <c r="AO106" s="18" t="s">
        <v>76</v>
      </c>
      <c r="AP106" s="19"/>
      <c r="AQ106" s="35"/>
      <c r="AR106" s="35"/>
      <c r="AS106" s="4"/>
      <c r="AT106" s="4"/>
      <c r="AU106" s="4"/>
    </row>
    <row r="107" spans="1:47" s="2" customFormat="1" ht="30" customHeight="1">
      <c r="A107" s="49">
        <v>356</v>
      </c>
      <c r="B107" s="33">
        <v>44099</v>
      </c>
      <c r="C107" s="35" t="s">
        <v>103</v>
      </c>
      <c r="D107" s="17"/>
      <c r="E107" s="34" t="s">
        <v>585</v>
      </c>
      <c r="F107" s="33">
        <v>44075</v>
      </c>
      <c r="G107" s="46">
        <v>6</v>
      </c>
      <c r="H107" s="34" t="s">
        <v>82</v>
      </c>
      <c r="I107" s="20" t="s">
        <v>605</v>
      </c>
      <c r="J107" s="25" t="s">
        <v>606</v>
      </c>
      <c r="K107" s="25" t="s">
        <v>607</v>
      </c>
      <c r="L107" s="42">
        <v>1</v>
      </c>
      <c r="M107" s="17" t="s">
        <v>67</v>
      </c>
      <c r="N107" s="25" t="s">
        <v>68</v>
      </c>
      <c r="O107" s="25" t="s">
        <v>589</v>
      </c>
      <c r="P107" s="25" t="s">
        <v>68</v>
      </c>
      <c r="Q107" s="25" t="s">
        <v>178</v>
      </c>
      <c r="R107" s="25" t="s">
        <v>590</v>
      </c>
      <c r="S107" s="43">
        <v>1</v>
      </c>
      <c r="T107" s="25" t="s">
        <v>591</v>
      </c>
      <c r="U107" s="44">
        <v>44095</v>
      </c>
      <c r="V107" s="44">
        <v>44196</v>
      </c>
      <c r="W107" s="50">
        <v>44180</v>
      </c>
      <c r="X107" s="51" t="s">
        <v>157</v>
      </c>
      <c r="Y107" s="61">
        <v>0</v>
      </c>
      <c r="Z107" s="62">
        <f t="shared" si="19"/>
        <v>0</v>
      </c>
      <c r="AA107" s="63">
        <f t="shared" si="20"/>
        <v>0</v>
      </c>
      <c r="AB107" s="22" t="str">
        <f t="shared" si="21"/>
        <v>ROJO</v>
      </c>
      <c r="AC107" s="51" t="s">
        <v>157</v>
      </c>
      <c r="AD107" s="72" t="s">
        <v>72</v>
      </c>
      <c r="AE107" s="50">
        <v>44273</v>
      </c>
      <c r="AF107" s="103" t="s">
        <v>1321</v>
      </c>
      <c r="AG107" s="61">
        <v>1</v>
      </c>
      <c r="AH107" s="62">
        <f t="shared" si="22"/>
        <v>1</v>
      </c>
      <c r="AI107" s="63">
        <f t="shared" si="23"/>
        <v>1</v>
      </c>
      <c r="AJ107" s="22" t="str">
        <f t="shared" si="24"/>
        <v>OK</v>
      </c>
      <c r="AK107" s="104" t="s">
        <v>1336</v>
      </c>
      <c r="AL107" s="66" t="s">
        <v>72</v>
      </c>
      <c r="AM107" s="16" t="s">
        <v>74</v>
      </c>
      <c r="AN107" s="17"/>
      <c r="AO107" s="18" t="s">
        <v>76</v>
      </c>
      <c r="AP107" s="19"/>
      <c r="AQ107" s="35"/>
      <c r="AR107" s="35"/>
      <c r="AS107" s="4"/>
      <c r="AT107" s="4"/>
      <c r="AU107" s="4"/>
    </row>
    <row r="108" spans="1:47" s="2" customFormat="1" ht="30" customHeight="1">
      <c r="A108" s="49">
        <v>356</v>
      </c>
      <c r="B108" s="33">
        <v>44102</v>
      </c>
      <c r="C108" s="35" t="s">
        <v>103</v>
      </c>
      <c r="D108" s="17"/>
      <c r="E108" s="34" t="s">
        <v>585</v>
      </c>
      <c r="F108" s="33">
        <v>44075</v>
      </c>
      <c r="G108" s="46">
        <v>5</v>
      </c>
      <c r="H108" s="34" t="s">
        <v>247</v>
      </c>
      <c r="I108" s="20" t="s">
        <v>600</v>
      </c>
      <c r="J108" s="25" t="s">
        <v>608</v>
      </c>
      <c r="K108" s="25" t="s">
        <v>609</v>
      </c>
      <c r="L108" s="42">
        <v>1</v>
      </c>
      <c r="M108" s="17" t="s">
        <v>67</v>
      </c>
      <c r="N108" s="25" t="s">
        <v>251</v>
      </c>
      <c r="O108" s="25" t="s">
        <v>169</v>
      </c>
      <c r="P108" s="25" t="s">
        <v>251</v>
      </c>
      <c r="Q108" s="25" t="s">
        <v>610</v>
      </c>
      <c r="R108" s="25" t="s">
        <v>611</v>
      </c>
      <c r="S108" s="43">
        <v>0.9</v>
      </c>
      <c r="T108" s="25" t="s">
        <v>523</v>
      </c>
      <c r="U108" s="44">
        <v>44088</v>
      </c>
      <c r="V108" s="44">
        <v>44195</v>
      </c>
      <c r="W108" s="50">
        <v>44180</v>
      </c>
      <c r="X108" s="51" t="s">
        <v>996</v>
      </c>
      <c r="Y108" s="46">
        <v>0.8</v>
      </c>
      <c r="Z108" s="62">
        <f t="shared" si="19"/>
        <v>0.8</v>
      </c>
      <c r="AA108" s="63">
        <f t="shared" si="20"/>
        <v>0.88888888888888895</v>
      </c>
      <c r="AB108" s="22" t="str">
        <f t="shared" si="21"/>
        <v>AMARILLO</v>
      </c>
      <c r="AC108" s="51" t="s">
        <v>1001</v>
      </c>
      <c r="AD108" s="66" t="s">
        <v>106</v>
      </c>
      <c r="AE108" s="80">
        <v>44267</v>
      </c>
      <c r="AF108" s="51" t="s">
        <v>1264</v>
      </c>
      <c r="AG108" s="46">
        <v>1</v>
      </c>
      <c r="AH108" s="62">
        <f t="shared" si="22"/>
        <v>1</v>
      </c>
      <c r="AI108" s="63">
        <f t="shared" si="23"/>
        <v>1</v>
      </c>
      <c r="AJ108" s="22" t="str">
        <f t="shared" si="24"/>
        <v>OK</v>
      </c>
      <c r="AK108" s="99" t="s">
        <v>1279</v>
      </c>
      <c r="AL108" s="85" t="s">
        <v>967</v>
      </c>
      <c r="AM108" s="16" t="s">
        <v>74</v>
      </c>
      <c r="AN108" s="17"/>
      <c r="AO108" s="18" t="s">
        <v>76</v>
      </c>
      <c r="AP108" s="19"/>
      <c r="AQ108" s="35"/>
      <c r="AR108" s="35"/>
      <c r="AS108" s="4"/>
      <c r="AT108" s="4"/>
      <c r="AU108" s="4"/>
    </row>
    <row r="109" spans="1:47" s="2" customFormat="1" ht="30" customHeight="1">
      <c r="A109" s="49">
        <v>357</v>
      </c>
      <c r="B109" s="33">
        <v>44103</v>
      </c>
      <c r="C109" s="35" t="s">
        <v>61</v>
      </c>
      <c r="D109" s="17"/>
      <c r="E109" s="45" t="s">
        <v>612</v>
      </c>
      <c r="F109" s="33">
        <v>44095</v>
      </c>
      <c r="G109" s="46" t="s">
        <v>613</v>
      </c>
      <c r="H109" s="34" t="s">
        <v>247</v>
      </c>
      <c r="I109" s="20" t="s">
        <v>614</v>
      </c>
      <c r="J109" s="25" t="s">
        <v>615</v>
      </c>
      <c r="K109" s="25" t="s">
        <v>616</v>
      </c>
      <c r="L109" s="42">
        <v>1</v>
      </c>
      <c r="M109" s="17" t="s">
        <v>67</v>
      </c>
      <c r="N109" s="25" t="s">
        <v>251</v>
      </c>
      <c r="O109" s="25" t="s">
        <v>247</v>
      </c>
      <c r="P109" s="25" t="s">
        <v>251</v>
      </c>
      <c r="Q109" s="25" t="s">
        <v>617</v>
      </c>
      <c r="R109" s="25" t="s">
        <v>618</v>
      </c>
      <c r="S109" s="43">
        <v>0.9</v>
      </c>
      <c r="T109" s="25" t="s">
        <v>619</v>
      </c>
      <c r="U109" s="44">
        <v>44119</v>
      </c>
      <c r="V109" s="44">
        <v>44196</v>
      </c>
      <c r="W109" s="50">
        <v>44180</v>
      </c>
      <c r="X109" s="60" t="s">
        <v>997</v>
      </c>
      <c r="Y109" s="46">
        <v>0.2</v>
      </c>
      <c r="Z109" s="62">
        <f t="shared" si="19"/>
        <v>0.2</v>
      </c>
      <c r="AA109" s="63">
        <f t="shared" si="20"/>
        <v>0.22222222222222224</v>
      </c>
      <c r="AB109" s="22" t="str">
        <f t="shared" si="21"/>
        <v>ROJO</v>
      </c>
      <c r="AC109" s="51" t="s">
        <v>1002</v>
      </c>
      <c r="AD109" s="72" t="s">
        <v>106</v>
      </c>
      <c r="AE109" s="80">
        <v>44228</v>
      </c>
      <c r="AF109" s="87" t="s">
        <v>1144</v>
      </c>
      <c r="AG109" s="42">
        <v>0.5</v>
      </c>
      <c r="AH109" s="62">
        <f t="shared" si="22"/>
        <v>0.5</v>
      </c>
      <c r="AI109" s="63">
        <f t="shared" si="23"/>
        <v>0.55555555555555558</v>
      </c>
      <c r="AJ109" s="22" t="str">
        <f t="shared" si="24"/>
        <v>ROJO</v>
      </c>
      <c r="AK109" s="81" t="s">
        <v>1146</v>
      </c>
      <c r="AL109" s="82" t="s">
        <v>1103</v>
      </c>
      <c r="AM109" s="16" t="s">
        <v>74</v>
      </c>
      <c r="AN109" s="17"/>
      <c r="AO109" s="18" t="s">
        <v>76</v>
      </c>
      <c r="AP109" s="19"/>
      <c r="AQ109" s="35"/>
      <c r="AR109" s="35"/>
      <c r="AS109" s="4"/>
      <c r="AT109" s="4"/>
      <c r="AU109" s="4"/>
    </row>
    <row r="110" spans="1:47" s="2" customFormat="1" ht="30" customHeight="1">
      <c r="A110" s="49">
        <v>357</v>
      </c>
      <c r="B110" s="33">
        <v>44102</v>
      </c>
      <c r="C110" s="35" t="s">
        <v>61</v>
      </c>
      <c r="D110" s="17"/>
      <c r="E110" s="45" t="s">
        <v>612</v>
      </c>
      <c r="F110" s="33">
        <v>44095</v>
      </c>
      <c r="G110" s="46" t="s">
        <v>620</v>
      </c>
      <c r="H110" s="34" t="s">
        <v>139</v>
      </c>
      <c r="I110" s="20" t="s">
        <v>621</v>
      </c>
      <c r="J110" s="25" t="s">
        <v>622</v>
      </c>
      <c r="K110" s="25" t="s">
        <v>623</v>
      </c>
      <c r="L110" s="42">
        <v>1</v>
      </c>
      <c r="M110" s="17" t="s">
        <v>173</v>
      </c>
      <c r="N110" s="25" t="s">
        <v>68</v>
      </c>
      <c r="O110" s="25" t="s">
        <v>82</v>
      </c>
      <c r="P110" s="25" t="s">
        <v>68</v>
      </c>
      <c r="Q110" s="25" t="s">
        <v>382</v>
      </c>
      <c r="R110" s="25" t="s">
        <v>624</v>
      </c>
      <c r="S110" s="43">
        <v>0.8</v>
      </c>
      <c r="T110" s="25" t="s">
        <v>625</v>
      </c>
      <c r="U110" s="44">
        <v>44109</v>
      </c>
      <c r="V110" s="44">
        <v>44196</v>
      </c>
      <c r="W110" s="50">
        <v>44180</v>
      </c>
      <c r="X110" s="51" t="s">
        <v>998</v>
      </c>
      <c r="Y110" s="61">
        <v>0.65</v>
      </c>
      <c r="Z110" s="62">
        <f t="shared" si="19"/>
        <v>0.65</v>
      </c>
      <c r="AA110" s="63">
        <f t="shared" si="20"/>
        <v>0.8125</v>
      </c>
      <c r="AB110" s="22" t="str">
        <f t="shared" si="21"/>
        <v>AMARILLO</v>
      </c>
      <c r="AC110" s="51" t="s">
        <v>1003</v>
      </c>
      <c r="AD110" s="72" t="s">
        <v>72</v>
      </c>
      <c r="AE110" s="80">
        <v>44228</v>
      </c>
      <c r="AF110" s="81" t="s">
        <v>1145</v>
      </c>
      <c r="AG110" s="43">
        <v>1</v>
      </c>
      <c r="AH110" s="62">
        <f t="shared" si="22"/>
        <v>1</v>
      </c>
      <c r="AI110" s="63">
        <f t="shared" si="23"/>
        <v>1</v>
      </c>
      <c r="AJ110" s="22" t="str">
        <f t="shared" si="24"/>
        <v>OK</v>
      </c>
      <c r="AK110" s="81" t="s">
        <v>1147</v>
      </c>
      <c r="AL110" s="82" t="s">
        <v>1103</v>
      </c>
      <c r="AM110" s="16" t="s">
        <v>74</v>
      </c>
      <c r="AN110" s="17"/>
      <c r="AO110" s="18" t="s">
        <v>76</v>
      </c>
      <c r="AP110" s="19"/>
      <c r="AQ110" s="35"/>
      <c r="AR110" s="35"/>
      <c r="AS110" s="4"/>
      <c r="AT110" s="4"/>
      <c r="AU110" s="4"/>
    </row>
    <row r="111" spans="1:47" s="2" customFormat="1" ht="30" customHeight="1">
      <c r="A111" s="49">
        <v>357</v>
      </c>
      <c r="B111" s="33">
        <v>44102</v>
      </c>
      <c r="C111" s="35" t="s">
        <v>61</v>
      </c>
      <c r="D111" s="17"/>
      <c r="E111" s="45" t="s">
        <v>612</v>
      </c>
      <c r="F111" s="33">
        <v>44095</v>
      </c>
      <c r="G111" s="46" t="s">
        <v>626</v>
      </c>
      <c r="H111" s="34" t="s">
        <v>302</v>
      </c>
      <c r="I111" s="20" t="s">
        <v>627</v>
      </c>
      <c r="J111" s="25" t="s">
        <v>628</v>
      </c>
      <c r="K111" s="25" t="s">
        <v>623</v>
      </c>
      <c r="L111" s="42">
        <v>1</v>
      </c>
      <c r="M111" s="17" t="s">
        <v>173</v>
      </c>
      <c r="N111" s="25" t="s">
        <v>68</v>
      </c>
      <c r="O111" s="25" t="s">
        <v>82</v>
      </c>
      <c r="P111" s="25" t="s">
        <v>68</v>
      </c>
      <c r="Q111" s="25" t="s">
        <v>382</v>
      </c>
      <c r="R111" s="25" t="s">
        <v>624</v>
      </c>
      <c r="S111" s="43">
        <v>0.8</v>
      </c>
      <c r="T111" s="25" t="s">
        <v>625</v>
      </c>
      <c r="U111" s="44">
        <v>44109</v>
      </c>
      <c r="V111" s="44">
        <v>44196</v>
      </c>
      <c r="W111" s="50">
        <v>44179</v>
      </c>
      <c r="X111" s="51" t="s">
        <v>999</v>
      </c>
      <c r="Y111" s="61">
        <v>0</v>
      </c>
      <c r="Z111" s="62">
        <v>0</v>
      </c>
      <c r="AA111" s="63">
        <f t="shared" si="20"/>
        <v>0</v>
      </c>
      <c r="AB111" s="22" t="str">
        <f t="shared" si="21"/>
        <v>ROJO</v>
      </c>
      <c r="AC111" s="51" t="s">
        <v>1004</v>
      </c>
      <c r="AD111" s="72" t="s">
        <v>72</v>
      </c>
      <c r="AE111" s="80">
        <v>44228</v>
      </c>
      <c r="AF111" s="81" t="s">
        <v>1145</v>
      </c>
      <c r="AG111" s="43">
        <v>1</v>
      </c>
      <c r="AH111" s="62">
        <f t="shared" ref="AH111:AH114" si="25">IF(AG111="","",IF(OR($L111=0,$L111="",AE111=""),"",AG111/$L111))</f>
        <v>1</v>
      </c>
      <c r="AI111" s="63">
        <f t="shared" ref="AI111:AI114" si="26">IF(OR($S111="",AH111=""),"",IF(OR($S111=0,AH111=0),0,IF((AH111*100%)/$S111&gt;100%,100%,(AH111*100%)/$S111)))</f>
        <v>1</v>
      </c>
      <c r="AJ111" s="22" t="str">
        <f t="shared" si="24"/>
        <v>OK</v>
      </c>
      <c r="AK111" s="81" t="s">
        <v>1147</v>
      </c>
      <c r="AL111" s="82" t="s">
        <v>1103</v>
      </c>
      <c r="AM111" s="16" t="s">
        <v>74</v>
      </c>
      <c r="AN111" s="17"/>
      <c r="AO111" s="18" t="s">
        <v>76</v>
      </c>
      <c r="AP111" s="19"/>
      <c r="AQ111" s="35"/>
      <c r="AR111" s="35"/>
      <c r="AS111" s="4"/>
      <c r="AT111" s="4"/>
      <c r="AU111" s="4"/>
    </row>
    <row r="112" spans="1:47" s="2" customFormat="1" ht="30" customHeight="1">
      <c r="A112" s="49">
        <v>358</v>
      </c>
      <c r="B112" s="33">
        <v>44104</v>
      </c>
      <c r="C112" s="35" t="s">
        <v>103</v>
      </c>
      <c r="D112" s="17"/>
      <c r="E112" s="34" t="s">
        <v>629</v>
      </c>
      <c r="F112" s="33">
        <v>44084</v>
      </c>
      <c r="G112" s="46" t="s">
        <v>630</v>
      </c>
      <c r="H112" s="34" t="s">
        <v>183</v>
      </c>
      <c r="I112" s="20" t="s">
        <v>631</v>
      </c>
      <c r="J112" s="25" t="s">
        <v>632</v>
      </c>
      <c r="K112" s="25" t="s">
        <v>842</v>
      </c>
      <c r="L112" s="42">
        <v>1</v>
      </c>
      <c r="M112" s="17" t="s">
        <v>107</v>
      </c>
      <c r="N112" s="25" t="s">
        <v>187</v>
      </c>
      <c r="O112" s="25" t="s">
        <v>843</v>
      </c>
      <c r="P112" s="25" t="s">
        <v>844</v>
      </c>
      <c r="Q112" s="25" t="s">
        <v>634</v>
      </c>
      <c r="R112" s="25" t="s">
        <v>682</v>
      </c>
      <c r="S112" s="43">
        <v>1</v>
      </c>
      <c r="T112" s="25" t="s">
        <v>836</v>
      </c>
      <c r="U112" s="44">
        <v>44136</v>
      </c>
      <c r="V112" s="44">
        <v>44285</v>
      </c>
      <c r="W112" s="50">
        <v>44169</v>
      </c>
      <c r="X112" s="51" t="s">
        <v>819</v>
      </c>
      <c r="Y112" s="46">
        <v>0.33</v>
      </c>
      <c r="Z112" s="62">
        <f t="shared" ref="Z112" si="27">IF(Y112="","",IF(OR($L112=0,$L112="",W112=""),"",Y112/$L112))</f>
        <v>0.33</v>
      </c>
      <c r="AA112" s="63">
        <f t="shared" si="20"/>
        <v>0.33</v>
      </c>
      <c r="AB112" s="22" t="str">
        <f t="shared" si="21"/>
        <v>AMARILLO</v>
      </c>
      <c r="AC112" s="51" t="s">
        <v>822</v>
      </c>
      <c r="AD112" s="72" t="s">
        <v>812</v>
      </c>
      <c r="AE112" s="80">
        <v>44274</v>
      </c>
      <c r="AF112" s="25" t="s">
        <v>1350</v>
      </c>
      <c r="AG112" s="42">
        <v>0.6</v>
      </c>
      <c r="AH112" s="62">
        <f t="shared" si="25"/>
        <v>0.6</v>
      </c>
      <c r="AI112" s="63">
        <f t="shared" si="26"/>
        <v>0.6</v>
      </c>
      <c r="AJ112" s="22" t="str">
        <f t="shared" si="24"/>
        <v>ROJO</v>
      </c>
      <c r="AK112" s="25" t="s">
        <v>1351</v>
      </c>
      <c r="AL112" s="82" t="s">
        <v>1352</v>
      </c>
      <c r="AM112" s="16" t="s">
        <v>74</v>
      </c>
      <c r="AN112" s="17"/>
      <c r="AO112" s="18" t="s">
        <v>76</v>
      </c>
      <c r="AP112" s="19"/>
      <c r="AQ112" s="35"/>
      <c r="AR112" s="35"/>
      <c r="AS112" s="4"/>
      <c r="AT112" s="4"/>
      <c r="AU112" s="4"/>
    </row>
    <row r="113" spans="1:47" s="2" customFormat="1" ht="30" customHeight="1">
      <c r="A113" s="49">
        <v>358</v>
      </c>
      <c r="B113" s="33">
        <v>44104</v>
      </c>
      <c r="C113" s="35" t="s">
        <v>103</v>
      </c>
      <c r="D113" s="17"/>
      <c r="E113" s="34" t="s">
        <v>629</v>
      </c>
      <c r="F113" s="33">
        <v>44084</v>
      </c>
      <c r="G113" s="46" t="s">
        <v>635</v>
      </c>
      <c r="H113" s="34" t="s">
        <v>183</v>
      </c>
      <c r="I113" s="20" t="s">
        <v>636</v>
      </c>
      <c r="J113" s="25" t="s">
        <v>637</v>
      </c>
      <c r="K113" s="25" t="s">
        <v>638</v>
      </c>
      <c r="L113" s="42">
        <v>2</v>
      </c>
      <c r="M113" s="17" t="s">
        <v>67</v>
      </c>
      <c r="N113" s="25" t="s">
        <v>187</v>
      </c>
      <c r="O113" s="25" t="s">
        <v>633</v>
      </c>
      <c r="P113" s="25" t="s">
        <v>188</v>
      </c>
      <c r="Q113" s="25" t="s">
        <v>634</v>
      </c>
      <c r="R113" s="25" t="s">
        <v>639</v>
      </c>
      <c r="S113" s="43">
        <v>1</v>
      </c>
      <c r="T113" s="25" t="s">
        <v>640</v>
      </c>
      <c r="U113" s="44">
        <v>44136</v>
      </c>
      <c r="V113" s="44">
        <v>44285</v>
      </c>
      <c r="W113" s="50">
        <v>44169</v>
      </c>
      <c r="X113" s="51" t="s">
        <v>811</v>
      </c>
      <c r="Y113" s="46">
        <v>1</v>
      </c>
      <c r="Z113" s="62">
        <v>0.79</v>
      </c>
      <c r="AA113" s="63">
        <f t="shared" si="20"/>
        <v>0.79</v>
      </c>
      <c r="AB113" s="22" t="str">
        <f t="shared" si="21"/>
        <v>AMARILLO</v>
      </c>
      <c r="AC113" s="51" t="s">
        <v>832</v>
      </c>
      <c r="AD113" s="72" t="s">
        <v>812</v>
      </c>
      <c r="AE113" s="80">
        <v>44270</v>
      </c>
      <c r="AF113" s="97" t="s">
        <v>1257</v>
      </c>
      <c r="AG113" s="42">
        <v>2</v>
      </c>
      <c r="AH113" s="62">
        <f t="shared" si="25"/>
        <v>1</v>
      </c>
      <c r="AI113" s="63">
        <f t="shared" si="26"/>
        <v>1</v>
      </c>
      <c r="AJ113" s="22" t="str">
        <f t="shared" si="24"/>
        <v>OK</v>
      </c>
      <c r="AK113" s="25" t="s">
        <v>1261</v>
      </c>
      <c r="AL113" s="82" t="s">
        <v>191</v>
      </c>
      <c r="AM113" s="16" t="s">
        <v>74</v>
      </c>
      <c r="AN113" s="17"/>
      <c r="AO113" s="18" t="s">
        <v>76</v>
      </c>
      <c r="AP113" s="19"/>
      <c r="AQ113" s="35"/>
      <c r="AR113" s="35"/>
      <c r="AS113" s="4"/>
      <c r="AT113" s="4"/>
      <c r="AU113" s="4"/>
    </row>
    <row r="114" spans="1:47" s="2" customFormat="1" ht="30" customHeight="1">
      <c r="A114" s="49">
        <v>358</v>
      </c>
      <c r="B114" s="33">
        <v>44104</v>
      </c>
      <c r="C114" s="35" t="s">
        <v>103</v>
      </c>
      <c r="D114" s="17"/>
      <c r="E114" s="34" t="s">
        <v>629</v>
      </c>
      <c r="F114" s="33">
        <v>44084</v>
      </c>
      <c r="G114" s="46">
        <v>8</v>
      </c>
      <c r="H114" s="34" t="s">
        <v>183</v>
      </c>
      <c r="I114" s="20" t="s">
        <v>641</v>
      </c>
      <c r="J114" s="25" t="s">
        <v>642</v>
      </c>
      <c r="K114" s="25" t="s">
        <v>643</v>
      </c>
      <c r="L114" s="42">
        <v>3</v>
      </c>
      <c r="M114" s="17" t="s">
        <v>67</v>
      </c>
      <c r="N114" s="25" t="s">
        <v>187</v>
      </c>
      <c r="O114" s="25" t="s">
        <v>633</v>
      </c>
      <c r="P114" s="25" t="s">
        <v>188</v>
      </c>
      <c r="Q114" s="25" t="s">
        <v>634</v>
      </c>
      <c r="R114" s="25" t="s">
        <v>639</v>
      </c>
      <c r="S114" s="43">
        <v>1</v>
      </c>
      <c r="T114" s="25" t="s">
        <v>644</v>
      </c>
      <c r="U114" s="44">
        <v>44136</v>
      </c>
      <c r="V114" s="44">
        <v>44285</v>
      </c>
      <c r="W114" s="50">
        <v>44169</v>
      </c>
      <c r="X114" s="51" t="s">
        <v>814</v>
      </c>
      <c r="Y114" s="46">
        <v>2.6</v>
      </c>
      <c r="Z114" s="62">
        <f t="shared" ref="Z114:Z146" si="28">IF(Y114="","",IF(OR($L114=0,$L114="",W114=""),"",Y114/$L114))</f>
        <v>0.8666666666666667</v>
      </c>
      <c r="AA114" s="63">
        <f t="shared" si="20"/>
        <v>0.8666666666666667</v>
      </c>
      <c r="AB114" s="22" t="str">
        <f t="shared" si="21"/>
        <v>AMARILLO</v>
      </c>
      <c r="AC114" s="51" t="s">
        <v>815</v>
      </c>
      <c r="AD114" s="72" t="s">
        <v>812</v>
      </c>
      <c r="AE114" s="80">
        <v>44270</v>
      </c>
      <c r="AF114" s="97" t="s">
        <v>1257</v>
      </c>
      <c r="AG114" s="42">
        <v>3</v>
      </c>
      <c r="AH114" s="62">
        <f t="shared" si="25"/>
        <v>1</v>
      </c>
      <c r="AI114" s="63">
        <f t="shared" si="26"/>
        <v>1</v>
      </c>
      <c r="AJ114" s="22" t="str">
        <f t="shared" si="24"/>
        <v>OK</v>
      </c>
      <c r="AK114" s="25" t="s">
        <v>1254</v>
      </c>
      <c r="AL114" s="82" t="s">
        <v>191</v>
      </c>
      <c r="AM114" s="16" t="s">
        <v>74</v>
      </c>
      <c r="AN114" s="17"/>
      <c r="AO114" s="18" t="s">
        <v>76</v>
      </c>
      <c r="AP114" s="19"/>
      <c r="AQ114" s="35"/>
      <c r="AR114" s="35"/>
      <c r="AS114" s="4"/>
      <c r="AT114" s="4"/>
      <c r="AU114" s="4"/>
    </row>
    <row r="115" spans="1:47" s="2" customFormat="1" ht="30" customHeight="1">
      <c r="A115" s="49">
        <v>358</v>
      </c>
      <c r="B115" s="33">
        <v>44104</v>
      </c>
      <c r="C115" s="35" t="s">
        <v>103</v>
      </c>
      <c r="D115" s="17"/>
      <c r="E115" s="34" t="s">
        <v>629</v>
      </c>
      <c r="F115" s="33">
        <v>44084</v>
      </c>
      <c r="G115" s="46" t="s">
        <v>646</v>
      </c>
      <c r="H115" s="34" t="s">
        <v>247</v>
      </c>
      <c r="I115" s="20" t="s">
        <v>647</v>
      </c>
      <c r="J115" s="25" t="s">
        <v>648</v>
      </c>
      <c r="K115" s="25" t="s">
        <v>1353</v>
      </c>
      <c r="L115" s="42">
        <v>1</v>
      </c>
      <c r="M115" s="17" t="s">
        <v>67</v>
      </c>
      <c r="N115" s="25" t="s">
        <v>251</v>
      </c>
      <c r="O115" s="25" t="s">
        <v>462</v>
      </c>
      <c r="P115" s="25" t="s">
        <v>105</v>
      </c>
      <c r="Q115" s="25"/>
      <c r="R115" s="25" t="s">
        <v>645</v>
      </c>
      <c r="S115" s="43">
        <v>1</v>
      </c>
      <c r="T115" s="25" t="s">
        <v>649</v>
      </c>
      <c r="U115" s="44">
        <v>44105</v>
      </c>
      <c r="V115" s="44">
        <v>44317</v>
      </c>
      <c r="W115" s="50">
        <v>44180</v>
      </c>
      <c r="X115" s="51" t="s">
        <v>1005</v>
      </c>
      <c r="Y115" s="46">
        <v>0.5</v>
      </c>
      <c r="Z115" s="62">
        <f t="shared" si="28"/>
        <v>0.5</v>
      </c>
      <c r="AA115" s="63">
        <f t="shared" si="20"/>
        <v>0.5</v>
      </c>
      <c r="AB115" s="22" t="str">
        <f t="shared" si="21"/>
        <v>AMARILLO</v>
      </c>
      <c r="AC115" s="51" t="s">
        <v>1018</v>
      </c>
      <c r="AD115" s="72" t="s">
        <v>106</v>
      </c>
      <c r="AE115" s="80">
        <v>44274</v>
      </c>
      <c r="AF115" s="81" t="s">
        <v>1354</v>
      </c>
      <c r="AG115" s="46">
        <v>0.5</v>
      </c>
      <c r="AH115" s="62">
        <f t="shared" si="22"/>
        <v>0.5</v>
      </c>
      <c r="AI115" s="63">
        <f t="shared" si="23"/>
        <v>0.5</v>
      </c>
      <c r="AJ115" s="22" t="str">
        <f t="shared" si="24"/>
        <v>ROJO</v>
      </c>
      <c r="AK115" s="51" t="s">
        <v>1355</v>
      </c>
      <c r="AL115" s="85" t="s">
        <v>1356</v>
      </c>
      <c r="AM115" s="16" t="s">
        <v>74</v>
      </c>
      <c r="AN115" s="17"/>
      <c r="AO115" s="18" t="s">
        <v>76</v>
      </c>
      <c r="AP115" s="19"/>
      <c r="AQ115" s="35"/>
      <c r="AR115" s="35"/>
      <c r="AS115" s="4"/>
      <c r="AT115" s="4"/>
      <c r="AU115" s="4"/>
    </row>
    <row r="116" spans="1:47" s="2" customFormat="1" ht="30" customHeight="1">
      <c r="A116" s="49">
        <v>358</v>
      </c>
      <c r="B116" s="33">
        <v>44104</v>
      </c>
      <c r="C116" s="35" t="s">
        <v>103</v>
      </c>
      <c r="D116" s="17"/>
      <c r="E116" s="34" t="s">
        <v>629</v>
      </c>
      <c r="F116" s="33">
        <v>44084</v>
      </c>
      <c r="G116" s="46" t="s">
        <v>650</v>
      </c>
      <c r="H116" s="34" t="s">
        <v>247</v>
      </c>
      <c r="I116" s="20" t="s">
        <v>651</v>
      </c>
      <c r="J116" s="25" t="s">
        <v>652</v>
      </c>
      <c r="K116" s="25" t="s">
        <v>653</v>
      </c>
      <c r="L116" s="42">
        <v>2</v>
      </c>
      <c r="M116" s="17" t="s">
        <v>67</v>
      </c>
      <c r="N116" s="25" t="s">
        <v>251</v>
      </c>
      <c r="O116" s="25" t="s">
        <v>247</v>
      </c>
      <c r="P116" s="25" t="s">
        <v>251</v>
      </c>
      <c r="Q116" s="25" t="s">
        <v>654</v>
      </c>
      <c r="R116" s="25" t="s">
        <v>655</v>
      </c>
      <c r="S116" s="43">
        <v>1</v>
      </c>
      <c r="T116" s="25" t="s">
        <v>619</v>
      </c>
      <c r="U116" s="44">
        <v>44105</v>
      </c>
      <c r="V116" s="44">
        <v>44255</v>
      </c>
      <c r="W116" s="50">
        <v>44180</v>
      </c>
      <c r="X116" s="60" t="s">
        <v>989</v>
      </c>
      <c r="Y116" s="46">
        <v>1</v>
      </c>
      <c r="Z116" s="62">
        <f t="shared" si="28"/>
        <v>0.5</v>
      </c>
      <c r="AA116" s="63">
        <f t="shared" si="20"/>
        <v>0.5</v>
      </c>
      <c r="AB116" s="22" t="str">
        <f t="shared" si="21"/>
        <v>AMARILLO</v>
      </c>
      <c r="AC116" s="51" t="s">
        <v>1019</v>
      </c>
      <c r="AD116" s="72" t="s">
        <v>106</v>
      </c>
      <c r="AE116" s="80">
        <v>44267</v>
      </c>
      <c r="AF116" s="60" t="s">
        <v>1265</v>
      </c>
      <c r="AG116" s="46">
        <v>0.7</v>
      </c>
      <c r="AH116" s="62">
        <f t="shared" si="22"/>
        <v>0.35</v>
      </c>
      <c r="AI116" s="63">
        <f t="shared" si="23"/>
        <v>0.35</v>
      </c>
      <c r="AJ116" s="22" t="str">
        <f t="shared" si="24"/>
        <v>ROJO</v>
      </c>
      <c r="AK116" s="51" t="s">
        <v>1280</v>
      </c>
      <c r="AL116" s="85" t="s">
        <v>967</v>
      </c>
      <c r="AM116" s="16" t="s">
        <v>74</v>
      </c>
      <c r="AN116" s="17"/>
      <c r="AO116" s="18" t="s">
        <v>76</v>
      </c>
      <c r="AP116" s="19"/>
      <c r="AQ116" s="35"/>
      <c r="AR116" s="35"/>
      <c r="AS116" s="4"/>
      <c r="AT116" s="4"/>
      <c r="AU116" s="4"/>
    </row>
    <row r="117" spans="1:47" s="2" customFormat="1" ht="30" customHeight="1">
      <c r="A117" s="49">
        <v>358</v>
      </c>
      <c r="B117" s="33">
        <v>44104</v>
      </c>
      <c r="C117" s="35" t="s">
        <v>103</v>
      </c>
      <c r="D117" s="17"/>
      <c r="E117" s="34" t="s">
        <v>629</v>
      </c>
      <c r="F117" s="33">
        <v>44084</v>
      </c>
      <c r="G117" s="46" t="s">
        <v>656</v>
      </c>
      <c r="H117" s="34" t="s">
        <v>247</v>
      </c>
      <c r="I117" s="20" t="s">
        <v>657</v>
      </c>
      <c r="J117" s="25" t="s">
        <v>658</v>
      </c>
      <c r="K117" s="25" t="s">
        <v>659</v>
      </c>
      <c r="L117" s="42">
        <v>1</v>
      </c>
      <c r="M117" s="17" t="s">
        <v>67</v>
      </c>
      <c r="N117" s="25" t="s">
        <v>251</v>
      </c>
      <c r="O117" s="25" t="s">
        <v>247</v>
      </c>
      <c r="P117" s="25" t="s">
        <v>251</v>
      </c>
      <c r="Q117" s="25" t="s">
        <v>654</v>
      </c>
      <c r="R117" s="25" t="s">
        <v>655</v>
      </c>
      <c r="S117" s="43">
        <v>1</v>
      </c>
      <c r="T117" s="25" t="s">
        <v>619</v>
      </c>
      <c r="U117" s="44">
        <v>44105</v>
      </c>
      <c r="V117" s="44">
        <v>44255</v>
      </c>
      <c r="W117" s="50">
        <v>44180</v>
      </c>
      <c r="X117" s="51" t="s">
        <v>1006</v>
      </c>
      <c r="Y117" s="46">
        <v>0.5</v>
      </c>
      <c r="Z117" s="62">
        <f t="shared" si="28"/>
        <v>0.5</v>
      </c>
      <c r="AA117" s="63">
        <f t="shared" si="20"/>
        <v>0.5</v>
      </c>
      <c r="AB117" s="22" t="str">
        <f t="shared" si="21"/>
        <v>AMARILLO</v>
      </c>
      <c r="AC117" s="51" t="s">
        <v>1020</v>
      </c>
      <c r="AD117" s="72" t="s">
        <v>106</v>
      </c>
      <c r="AE117" s="80">
        <v>44267</v>
      </c>
      <c r="AF117" s="51" t="s">
        <v>1006</v>
      </c>
      <c r="AG117" s="46">
        <v>0.7</v>
      </c>
      <c r="AH117" s="62">
        <f t="shared" si="22"/>
        <v>0.7</v>
      </c>
      <c r="AI117" s="63">
        <f t="shared" si="23"/>
        <v>0.7</v>
      </c>
      <c r="AJ117" s="22" t="str">
        <f t="shared" si="24"/>
        <v>ROJO</v>
      </c>
      <c r="AK117" s="51" t="s">
        <v>1281</v>
      </c>
      <c r="AL117" s="85" t="s">
        <v>967</v>
      </c>
      <c r="AM117" s="16" t="s">
        <v>74</v>
      </c>
      <c r="AN117" s="17"/>
      <c r="AO117" s="18" t="s">
        <v>76</v>
      </c>
      <c r="AP117" s="19"/>
      <c r="AQ117" s="35"/>
      <c r="AR117" s="35"/>
      <c r="AS117" s="4"/>
      <c r="AT117" s="4"/>
      <c r="AU117" s="4"/>
    </row>
    <row r="118" spans="1:47" s="2" customFormat="1" ht="30" customHeight="1">
      <c r="A118" s="49">
        <v>358</v>
      </c>
      <c r="B118" s="33">
        <v>44104</v>
      </c>
      <c r="C118" s="35" t="s">
        <v>103</v>
      </c>
      <c r="D118" s="17"/>
      <c r="E118" s="34" t="s">
        <v>629</v>
      </c>
      <c r="F118" s="33">
        <v>44084</v>
      </c>
      <c r="G118" s="46" t="s">
        <v>660</v>
      </c>
      <c r="H118" s="34" t="s">
        <v>247</v>
      </c>
      <c r="I118" s="20" t="s">
        <v>661</v>
      </c>
      <c r="J118" s="25" t="s">
        <v>662</v>
      </c>
      <c r="K118" s="25" t="s">
        <v>663</v>
      </c>
      <c r="L118" s="42">
        <v>2</v>
      </c>
      <c r="M118" s="17" t="s">
        <v>67</v>
      </c>
      <c r="N118" s="25" t="s">
        <v>251</v>
      </c>
      <c r="O118" s="25" t="s">
        <v>247</v>
      </c>
      <c r="P118" s="25" t="s">
        <v>251</v>
      </c>
      <c r="Q118" s="25" t="s">
        <v>654</v>
      </c>
      <c r="R118" s="25" t="s">
        <v>664</v>
      </c>
      <c r="S118" s="43">
        <v>1</v>
      </c>
      <c r="T118" s="25" t="s">
        <v>619</v>
      </c>
      <c r="U118" s="44">
        <v>44105</v>
      </c>
      <c r="V118" s="44">
        <v>44255</v>
      </c>
      <c r="W118" s="50">
        <v>44180</v>
      </c>
      <c r="X118" s="60" t="s">
        <v>989</v>
      </c>
      <c r="Y118" s="46">
        <v>1.5</v>
      </c>
      <c r="Z118" s="62">
        <f t="shared" si="28"/>
        <v>0.75</v>
      </c>
      <c r="AA118" s="63">
        <f t="shared" si="20"/>
        <v>0.75</v>
      </c>
      <c r="AB118" s="22" t="str">
        <f t="shared" si="21"/>
        <v>AMARILLO</v>
      </c>
      <c r="AC118" s="51" t="s">
        <v>1021</v>
      </c>
      <c r="AD118" s="72" t="s">
        <v>106</v>
      </c>
      <c r="AE118" s="80">
        <v>44267</v>
      </c>
      <c r="AF118" s="98" t="s">
        <v>1266</v>
      </c>
      <c r="AG118" s="46">
        <v>2</v>
      </c>
      <c r="AH118" s="62">
        <f t="shared" si="22"/>
        <v>1</v>
      </c>
      <c r="AI118" s="63">
        <f t="shared" si="23"/>
        <v>1</v>
      </c>
      <c r="AJ118" s="22" t="str">
        <f t="shared" si="24"/>
        <v>OK</v>
      </c>
      <c r="AK118" s="100" t="s">
        <v>1282</v>
      </c>
      <c r="AL118" s="85" t="s">
        <v>967</v>
      </c>
      <c r="AM118" s="16" t="s">
        <v>74</v>
      </c>
      <c r="AN118" s="17"/>
      <c r="AO118" s="18" t="s">
        <v>76</v>
      </c>
      <c r="AP118" s="19"/>
      <c r="AQ118" s="35"/>
      <c r="AR118" s="35"/>
      <c r="AS118" s="4"/>
      <c r="AT118" s="4"/>
      <c r="AU118" s="4"/>
    </row>
    <row r="119" spans="1:47" s="2" customFormat="1" ht="30" customHeight="1">
      <c r="A119" s="49">
        <v>358</v>
      </c>
      <c r="B119" s="33">
        <v>44104</v>
      </c>
      <c r="C119" s="35" t="s">
        <v>103</v>
      </c>
      <c r="D119" s="17"/>
      <c r="E119" s="34" t="s">
        <v>629</v>
      </c>
      <c r="F119" s="33">
        <v>44084</v>
      </c>
      <c r="G119" s="46" t="s">
        <v>665</v>
      </c>
      <c r="H119" s="34" t="s">
        <v>247</v>
      </c>
      <c r="I119" s="20" t="s">
        <v>666</v>
      </c>
      <c r="J119" s="25" t="s">
        <v>667</v>
      </c>
      <c r="K119" s="25" t="s">
        <v>668</v>
      </c>
      <c r="L119" s="42">
        <v>4</v>
      </c>
      <c r="M119" s="17" t="s">
        <v>67</v>
      </c>
      <c r="N119" s="25" t="s">
        <v>251</v>
      </c>
      <c r="O119" s="25" t="s">
        <v>247</v>
      </c>
      <c r="P119" s="25" t="s">
        <v>251</v>
      </c>
      <c r="Q119" s="25" t="s">
        <v>654</v>
      </c>
      <c r="R119" s="25" t="s">
        <v>669</v>
      </c>
      <c r="S119" s="43">
        <v>1</v>
      </c>
      <c r="T119" s="25" t="s">
        <v>619</v>
      </c>
      <c r="U119" s="44">
        <v>44105</v>
      </c>
      <c r="V119" s="44">
        <v>44255</v>
      </c>
      <c r="W119" s="50">
        <v>44180</v>
      </c>
      <c r="X119" s="51" t="s">
        <v>1007</v>
      </c>
      <c r="Y119" s="46">
        <v>1</v>
      </c>
      <c r="Z119" s="62">
        <f t="shared" si="28"/>
        <v>0.25</v>
      </c>
      <c r="AA119" s="63">
        <f t="shared" si="20"/>
        <v>0.25</v>
      </c>
      <c r="AB119" s="22" t="str">
        <f t="shared" si="21"/>
        <v>ROJO</v>
      </c>
      <c r="AC119" s="51" t="s">
        <v>1022</v>
      </c>
      <c r="AD119" s="72" t="s">
        <v>106</v>
      </c>
      <c r="AE119" s="80">
        <v>44267</v>
      </c>
      <c r="AF119" s="51" t="s">
        <v>1267</v>
      </c>
      <c r="AG119" s="46">
        <v>4</v>
      </c>
      <c r="AH119" s="62">
        <f t="shared" si="22"/>
        <v>1</v>
      </c>
      <c r="AI119" s="63">
        <f t="shared" si="23"/>
        <v>1</v>
      </c>
      <c r="AJ119" s="22" t="str">
        <f t="shared" si="24"/>
        <v>OK</v>
      </c>
      <c r="AK119" s="51" t="s">
        <v>1283</v>
      </c>
      <c r="AL119" s="85" t="s">
        <v>967</v>
      </c>
      <c r="AM119" s="16" t="s">
        <v>74</v>
      </c>
      <c r="AN119" s="17"/>
      <c r="AO119" s="18" t="s">
        <v>76</v>
      </c>
      <c r="AP119" s="19"/>
      <c r="AQ119" s="35"/>
      <c r="AR119" s="35"/>
      <c r="AS119" s="4"/>
      <c r="AT119" s="4"/>
      <c r="AU119" s="4"/>
    </row>
    <row r="120" spans="1:47" s="2" customFormat="1" ht="30" customHeight="1">
      <c r="A120" s="49">
        <v>358</v>
      </c>
      <c r="B120" s="33">
        <v>44104</v>
      </c>
      <c r="C120" s="35" t="s">
        <v>103</v>
      </c>
      <c r="D120" s="17"/>
      <c r="E120" s="34" t="s">
        <v>629</v>
      </c>
      <c r="F120" s="33">
        <v>44084</v>
      </c>
      <c r="G120" s="46" t="s">
        <v>670</v>
      </c>
      <c r="H120" s="34" t="s">
        <v>247</v>
      </c>
      <c r="I120" s="20" t="s">
        <v>671</v>
      </c>
      <c r="J120" s="25" t="s">
        <v>672</v>
      </c>
      <c r="K120" s="25" t="s">
        <v>673</v>
      </c>
      <c r="L120" s="42">
        <v>3</v>
      </c>
      <c r="M120" s="17" t="s">
        <v>67</v>
      </c>
      <c r="N120" s="25" t="s">
        <v>251</v>
      </c>
      <c r="O120" s="25" t="s">
        <v>247</v>
      </c>
      <c r="P120" s="25" t="s">
        <v>251</v>
      </c>
      <c r="Q120" s="25" t="s">
        <v>654</v>
      </c>
      <c r="R120" s="25" t="s">
        <v>674</v>
      </c>
      <c r="S120" s="43">
        <v>1</v>
      </c>
      <c r="T120" s="25" t="s">
        <v>619</v>
      </c>
      <c r="U120" s="44">
        <v>44105</v>
      </c>
      <c r="V120" s="44">
        <v>44255</v>
      </c>
      <c r="W120" s="50">
        <v>44180</v>
      </c>
      <c r="X120" s="51" t="s">
        <v>1008</v>
      </c>
      <c r="Y120" s="46">
        <v>2.5</v>
      </c>
      <c r="Z120" s="62">
        <f t="shared" si="28"/>
        <v>0.83333333333333337</v>
      </c>
      <c r="AA120" s="63">
        <f t="shared" si="20"/>
        <v>0.83333333333333337</v>
      </c>
      <c r="AB120" s="22" t="str">
        <f t="shared" si="21"/>
        <v>AMARILLO</v>
      </c>
      <c r="AC120" s="51" t="s">
        <v>1023</v>
      </c>
      <c r="AD120" s="72" t="s">
        <v>106</v>
      </c>
      <c r="AE120" s="80">
        <v>44267</v>
      </c>
      <c r="AF120" s="51" t="s">
        <v>1268</v>
      </c>
      <c r="AG120" s="46">
        <v>2</v>
      </c>
      <c r="AH120" s="62">
        <f t="shared" si="22"/>
        <v>0.66666666666666663</v>
      </c>
      <c r="AI120" s="63">
        <f t="shared" si="23"/>
        <v>0.66666666666666663</v>
      </c>
      <c r="AJ120" s="22" t="str">
        <f t="shared" si="24"/>
        <v>ROJO</v>
      </c>
      <c r="AK120" s="100" t="s">
        <v>1284</v>
      </c>
      <c r="AL120" s="85" t="s">
        <v>967</v>
      </c>
      <c r="AM120" s="16" t="s">
        <v>74</v>
      </c>
      <c r="AN120" s="17"/>
      <c r="AO120" s="18" t="s">
        <v>76</v>
      </c>
      <c r="AP120" s="19"/>
      <c r="AQ120" s="35"/>
      <c r="AR120" s="35"/>
      <c r="AS120" s="4"/>
      <c r="AT120" s="4"/>
      <c r="AU120" s="4"/>
    </row>
    <row r="121" spans="1:47" s="2" customFormat="1" ht="30" customHeight="1">
      <c r="A121" s="49">
        <v>358</v>
      </c>
      <c r="B121" s="33">
        <v>44104</v>
      </c>
      <c r="C121" s="35" t="s">
        <v>103</v>
      </c>
      <c r="D121" s="17"/>
      <c r="E121" s="34" t="s">
        <v>629</v>
      </c>
      <c r="F121" s="33">
        <v>44084</v>
      </c>
      <c r="G121" s="46" t="s">
        <v>675</v>
      </c>
      <c r="H121" s="34" t="s">
        <v>247</v>
      </c>
      <c r="I121" s="20" t="s">
        <v>676</v>
      </c>
      <c r="J121" s="25" t="s">
        <v>677</v>
      </c>
      <c r="K121" s="25" t="s">
        <v>1188</v>
      </c>
      <c r="L121" s="42">
        <v>2</v>
      </c>
      <c r="M121" s="17" t="s">
        <v>67</v>
      </c>
      <c r="N121" s="25" t="s">
        <v>251</v>
      </c>
      <c r="O121" s="25" t="s">
        <v>247</v>
      </c>
      <c r="P121" s="25" t="s">
        <v>251</v>
      </c>
      <c r="Q121" s="25" t="s">
        <v>678</v>
      </c>
      <c r="R121" s="25" t="s">
        <v>679</v>
      </c>
      <c r="S121" s="43">
        <v>0.9</v>
      </c>
      <c r="T121" s="25" t="s">
        <v>619</v>
      </c>
      <c r="U121" s="44">
        <v>44228</v>
      </c>
      <c r="V121" s="44">
        <v>44439</v>
      </c>
      <c r="W121" s="50">
        <v>44180</v>
      </c>
      <c r="X121" s="51" t="s">
        <v>1009</v>
      </c>
      <c r="Y121" s="46">
        <v>0</v>
      </c>
      <c r="Z121" s="62">
        <f t="shared" si="28"/>
        <v>0</v>
      </c>
      <c r="AA121" s="63">
        <f t="shared" si="20"/>
        <v>0</v>
      </c>
      <c r="AB121" s="22" t="str">
        <f t="shared" si="21"/>
        <v>AMARILLO</v>
      </c>
      <c r="AC121" s="51" t="s">
        <v>1190</v>
      </c>
      <c r="AD121" s="72" t="s">
        <v>106</v>
      </c>
      <c r="AE121" s="80">
        <v>44267</v>
      </c>
      <c r="AF121" s="51" t="s">
        <v>1269</v>
      </c>
      <c r="AG121" s="46">
        <v>1</v>
      </c>
      <c r="AH121" s="62">
        <f t="shared" si="22"/>
        <v>0.5</v>
      </c>
      <c r="AI121" s="63">
        <f t="shared" si="23"/>
        <v>0.55555555555555558</v>
      </c>
      <c r="AJ121" s="22" t="str">
        <f t="shared" si="24"/>
        <v>AMARILLO</v>
      </c>
      <c r="AK121" s="51" t="s">
        <v>1285</v>
      </c>
      <c r="AL121" s="85" t="s">
        <v>967</v>
      </c>
      <c r="AM121" s="16" t="s">
        <v>74</v>
      </c>
      <c r="AN121" s="17"/>
      <c r="AO121" s="18" t="s">
        <v>76</v>
      </c>
      <c r="AP121" s="19"/>
      <c r="AQ121" s="35"/>
      <c r="AR121" s="35"/>
      <c r="AS121" s="4"/>
      <c r="AT121" s="4"/>
      <c r="AU121" s="4"/>
    </row>
    <row r="122" spans="1:47" s="2" customFormat="1" ht="30" customHeight="1">
      <c r="A122" s="49">
        <v>358</v>
      </c>
      <c r="B122" s="33">
        <v>44104</v>
      </c>
      <c r="C122" s="35" t="s">
        <v>103</v>
      </c>
      <c r="D122" s="17"/>
      <c r="E122" s="34" t="s">
        <v>629</v>
      </c>
      <c r="F122" s="33">
        <v>44084</v>
      </c>
      <c r="G122" s="46" t="s">
        <v>680</v>
      </c>
      <c r="H122" s="34" t="s">
        <v>247</v>
      </c>
      <c r="I122" s="20" t="s">
        <v>681</v>
      </c>
      <c r="J122" s="25" t="s">
        <v>667</v>
      </c>
      <c r="K122" s="25" t="s">
        <v>668</v>
      </c>
      <c r="L122" s="42">
        <v>4</v>
      </c>
      <c r="M122" s="17" t="s">
        <v>67</v>
      </c>
      <c r="N122" s="25" t="s">
        <v>251</v>
      </c>
      <c r="O122" s="25" t="s">
        <v>247</v>
      </c>
      <c r="P122" s="25" t="s">
        <v>251</v>
      </c>
      <c r="Q122" s="25" t="s">
        <v>654</v>
      </c>
      <c r="R122" s="25" t="s">
        <v>682</v>
      </c>
      <c r="S122" s="43">
        <v>1</v>
      </c>
      <c r="T122" s="25" t="s">
        <v>619</v>
      </c>
      <c r="U122" s="44">
        <v>44105</v>
      </c>
      <c r="V122" s="44">
        <v>44255</v>
      </c>
      <c r="W122" s="50">
        <v>44180</v>
      </c>
      <c r="X122" s="51" t="s">
        <v>1007</v>
      </c>
      <c r="Y122" s="46">
        <v>1</v>
      </c>
      <c r="Z122" s="62">
        <f t="shared" si="28"/>
        <v>0.25</v>
      </c>
      <c r="AA122" s="63">
        <f t="shared" si="20"/>
        <v>0.25</v>
      </c>
      <c r="AB122" s="22" t="str">
        <f t="shared" si="21"/>
        <v>ROJO</v>
      </c>
      <c r="AC122" s="51" t="s">
        <v>1022</v>
      </c>
      <c r="AD122" s="72" t="s">
        <v>106</v>
      </c>
      <c r="AE122" s="80">
        <v>44267</v>
      </c>
      <c r="AF122" s="51" t="s">
        <v>1267</v>
      </c>
      <c r="AG122" s="46">
        <v>4</v>
      </c>
      <c r="AH122" s="62">
        <f t="shared" si="22"/>
        <v>1</v>
      </c>
      <c r="AI122" s="63">
        <f t="shared" si="23"/>
        <v>1</v>
      </c>
      <c r="AJ122" s="22" t="str">
        <f t="shared" si="24"/>
        <v>OK</v>
      </c>
      <c r="AK122" s="51" t="s">
        <v>1283</v>
      </c>
      <c r="AL122" s="85" t="s">
        <v>967</v>
      </c>
      <c r="AM122" s="16" t="s">
        <v>74</v>
      </c>
      <c r="AN122" s="17"/>
      <c r="AO122" s="18" t="s">
        <v>76</v>
      </c>
      <c r="AP122" s="19"/>
      <c r="AQ122" s="35"/>
      <c r="AR122" s="35"/>
      <c r="AS122" s="4"/>
      <c r="AT122" s="4"/>
      <c r="AU122" s="4"/>
    </row>
    <row r="123" spans="1:47" s="2" customFormat="1" ht="30" customHeight="1">
      <c r="A123" s="49">
        <v>358</v>
      </c>
      <c r="B123" s="33">
        <v>44104</v>
      </c>
      <c r="C123" s="35" t="s">
        <v>103</v>
      </c>
      <c r="D123" s="17"/>
      <c r="E123" s="34" t="s">
        <v>629</v>
      </c>
      <c r="F123" s="33">
        <v>44084</v>
      </c>
      <c r="G123" s="46" t="s">
        <v>683</v>
      </c>
      <c r="H123" s="34" t="s">
        <v>247</v>
      </c>
      <c r="I123" s="20" t="s">
        <v>684</v>
      </c>
      <c r="J123" s="25" t="s">
        <v>677</v>
      </c>
      <c r="K123" s="25" t="s">
        <v>1189</v>
      </c>
      <c r="L123" s="42">
        <v>2</v>
      </c>
      <c r="M123" s="17" t="s">
        <v>67</v>
      </c>
      <c r="N123" s="25" t="s">
        <v>251</v>
      </c>
      <c r="O123" s="25" t="s">
        <v>247</v>
      </c>
      <c r="P123" s="25" t="s">
        <v>251</v>
      </c>
      <c r="Q123" s="25" t="s">
        <v>678</v>
      </c>
      <c r="R123" s="25" t="s">
        <v>685</v>
      </c>
      <c r="S123" s="43">
        <v>0.9</v>
      </c>
      <c r="T123" s="25" t="s">
        <v>619</v>
      </c>
      <c r="U123" s="44">
        <v>44228</v>
      </c>
      <c r="V123" s="44">
        <v>44439</v>
      </c>
      <c r="W123" s="50">
        <v>44180</v>
      </c>
      <c r="X123" s="51" t="s">
        <v>1009</v>
      </c>
      <c r="Y123" s="46">
        <v>0</v>
      </c>
      <c r="Z123" s="62">
        <f t="shared" si="28"/>
        <v>0</v>
      </c>
      <c r="AA123" s="63">
        <f t="shared" si="20"/>
        <v>0</v>
      </c>
      <c r="AB123" s="22" t="str">
        <f t="shared" si="21"/>
        <v>AMARILLO</v>
      </c>
      <c r="AC123" s="51" t="s">
        <v>1191</v>
      </c>
      <c r="AD123" s="72" t="s">
        <v>106</v>
      </c>
      <c r="AE123" s="80">
        <v>44267</v>
      </c>
      <c r="AF123" s="51" t="s">
        <v>1269</v>
      </c>
      <c r="AG123" s="46">
        <v>1</v>
      </c>
      <c r="AH123" s="62">
        <f t="shared" si="22"/>
        <v>0.5</v>
      </c>
      <c r="AI123" s="63">
        <f t="shared" si="23"/>
        <v>0.55555555555555558</v>
      </c>
      <c r="AJ123" s="22" t="str">
        <f t="shared" si="24"/>
        <v>AMARILLO</v>
      </c>
      <c r="AK123" s="51" t="s">
        <v>1286</v>
      </c>
      <c r="AL123" s="85" t="s">
        <v>967</v>
      </c>
      <c r="AM123" s="16" t="s">
        <v>74</v>
      </c>
      <c r="AN123" s="17"/>
      <c r="AO123" s="18" t="s">
        <v>76</v>
      </c>
      <c r="AP123" s="19"/>
      <c r="AQ123" s="35"/>
      <c r="AR123" s="35"/>
      <c r="AS123" s="4"/>
      <c r="AT123" s="4"/>
      <c r="AU123" s="4"/>
    </row>
    <row r="124" spans="1:47" s="2" customFormat="1" ht="30" customHeight="1">
      <c r="A124" s="49">
        <v>358</v>
      </c>
      <c r="B124" s="33">
        <v>44104</v>
      </c>
      <c r="C124" s="35" t="s">
        <v>103</v>
      </c>
      <c r="D124" s="17"/>
      <c r="E124" s="34" t="s">
        <v>629</v>
      </c>
      <c r="F124" s="33">
        <v>44084</v>
      </c>
      <c r="G124" s="46" t="s">
        <v>686</v>
      </c>
      <c r="H124" s="34" t="s">
        <v>247</v>
      </c>
      <c r="I124" s="20" t="s">
        <v>687</v>
      </c>
      <c r="J124" s="25" t="s">
        <v>688</v>
      </c>
      <c r="K124" s="25" t="s">
        <v>689</v>
      </c>
      <c r="L124" s="42">
        <v>3</v>
      </c>
      <c r="M124" s="17" t="s">
        <v>67</v>
      </c>
      <c r="N124" s="25" t="s">
        <v>251</v>
      </c>
      <c r="O124" s="25" t="s">
        <v>247</v>
      </c>
      <c r="P124" s="25" t="s">
        <v>251</v>
      </c>
      <c r="Q124" s="25" t="s">
        <v>654</v>
      </c>
      <c r="R124" s="25" t="s">
        <v>690</v>
      </c>
      <c r="S124" s="43">
        <v>0.95</v>
      </c>
      <c r="T124" s="25" t="s">
        <v>619</v>
      </c>
      <c r="U124" s="44">
        <v>44119</v>
      </c>
      <c r="V124" s="44">
        <v>44255</v>
      </c>
      <c r="W124" s="50">
        <v>44180</v>
      </c>
      <c r="X124" s="60" t="s">
        <v>989</v>
      </c>
      <c r="Y124" s="46">
        <v>1.5</v>
      </c>
      <c r="Z124" s="62">
        <f t="shared" si="28"/>
        <v>0.5</v>
      </c>
      <c r="AA124" s="63">
        <f t="shared" si="20"/>
        <v>0.52631578947368418</v>
      </c>
      <c r="AB124" s="22" t="str">
        <f t="shared" si="21"/>
        <v>AMARILLO</v>
      </c>
      <c r="AC124" s="51" t="s">
        <v>1024</v>
      </c>
      <c r="AD124" s="72" t="s">
        <v>106</v>
      </c>
      <c r="AE124" s="80">
        <v>44267</v>
      </c>
      <c r="AF124" s="87" t="s">
        <v>1270</v>
      </c>
      <c r="AG124" s="46">
        <v>3</v>
      </c>
      <c r="AH124" s="62">
        <f t="shared" si="22"/>
        <v>1</v>
      </c>
      <c r="AI124" s="63">
        <f t="shared" si="23"/>
        <v>1</v>
      </c>
      <c r="AJ124" s="22" t="str">
        <f t="shared" si="24"/>
        <v>OK</v>
      </c>
      <c r="AK124" s="100" t="s">
        <v>1287</v>
      </c>
      <c r="AL124" s="85" t="s">
        <v>967</v>
      </c>
      <c r="AM124" s="16" t="s">
        <v>74</v>
      </c>
      <c r="AN124" s="17"/>
      <c r="AO124" s="18" t="s">
        <v>76</v>
      </c>
      <c r="AP124" s="19"/>
      <c r="AQ124" s="35"/>
      <c r="AR124" s="35"/>
      <c r="AS124" s="4"/>
      <c r="AT124" s="4"/>
      <c r="AU124" s="4"/>
    </row>
    <row r="125" spans="1:47" s="2" customFormat="1" ht="30" customHeight="1">
      <c r="A125" s="49">
        <v>358</v>
      </c>
      <c r="B125" s="33">
        <v>44104</v>
      </c>
      <c r="C125" s="35" t="s">
        <v>103</v>
      </c>
      <c r="D125" s="17"/>
      <c r="E125" s="34" t="s">
        <v>629</v>
      </c>
      <c r="F125" s="33">
        <v>44084</v>
      </c>
      <c r="G125" s="46">
        <v>4</v>
      </c>
      <c r="H125" s="34" t="s">
        <v>247</v>
      </c>
      <c r="I125" s="20" t="s">
        <v>691</v>
      </c>
      <c r="J125" s="25" t="s">
        <v>692</v>
      </c>
      <c r="K125" s="25" t="s">
        <v>693</v>
      </c>
      <c r="L125" s="42">
        <v>1</v>
      </c>
      <c r="M125" s="17" t="s">
        <v>107</v>
      </c>
      <c r="N125" s="25" t="s">
        <v>251</v>
      </c>
      <c r="O125" s="25" t="s">
        <v>247</v>
      </c>
      <c r="P125" s="25" t="s">
        <v>251</v>
      </c>
      <c r="Q125" s="25" t="s">
        <v>654</v>
      </c>
      <c r="R125" s="25" t="s">
        <v>694</v>
      </c>
      <c r="S125" s="43">
        <v>1</v>
      </c>
      <c r="T125" s="25" t="s">
        <v>619</v>
      </c>
      <c r="U125" s="44">
        <v>44105</v>
      </c>
      <c r="V125" s="44">
        <v>44255</v>
      </c>
      <c r="W125" s="50">
        <v>44180</v>
      </c>
      <c r="X125" s="51" t="s">
        <v>1010</v>
      </c>
      <c r="Y125" s="46">
        <v>0.5</v>
      </c>
      <c r="Z125" s="62">
        <f t="shared" si="28"/>
        <v>0.5</v>
      </c>
      <c r="AA125" s="63">
        <f t="shared" si="20"/>
        <v>0.5</v>
      </c>
      <c r="AB125" s="22" t="str">
        <f t="shared" si="21"/>
        <v>AMARILLO</v>
      </c>
      <c r="AC125" s="51" t="s">
        <v>1025</v>
      </c>
      <c r="AD125" s="66" t="s">
        <v>106</v>
      </c>
      <c r="AE125" s="80">
        <v>44267</v>
      </c>
      <c r="AF125" s="51" t="s">
        <v>1271</v>
      </c>
      <c r="AG125" s="46">
        <v>1</v>
      </c>
      <c r="AH125" s="62">
        <f t="shared" si="22"/>
        <v>1</v>
      </c>
      <c r="AI125" s="63">
        <f t="shared" si="23"/>
        <v>1</v>
      </c>
      <c r="AJ125" s="22" t="str">
        <f t="shared" si="24"/>
        <v>OK</v>
      </c>
      <c r="AK125" s="51" t="s">
        <v>1288</v>
      </c>
      <c r="AL125" s="85" t="s">
        <v>967</v>
      </c>
      <c r="AM125" s="16" t="s">
        <v>74</v>
      </c>
      <c r="AN125" s="17"/>
      <c r="AO125" s="18" t="s">
        <v>76</v>
      </c>
      <c r="AP125" s="19"/>
      <c r="AQ125" s="35"/>
      <c r="AR125" s="35"/>
      <c r="AS125" s="4"/>
      <c r="AT125" s="4"/>
      <c r="AU125" s="4"/>
    </row>
    <row r="126" spans="1:47" s="2" customFormat="1" ht="30" customHeight="1">
      <c r="A126" s="49">
        <v>358</v>
      </c>
      <c r="B126" s="33">
        <v>44104</v>
      </c>
      <c r="C126" s="35" t="s">
        <v>103</v>
      </c>
      <c r="D126" s="17"/>
      <c r="E126" s="34" t="s">
        <v>629</v>
      </c>
      <c r="F126" s="33">
        <v>44084</v>
      </c>
      <c r="G126" s="46" t="s">
        <v>695</v>
      </c>
      <c r="H126" s="34" t="s">
        <v>247</v>
      </c>
      <c r="I126" s="20" t="s">
        <v>696</v>
      </c>
      <c r="J126" s="25" t="s">
        <v>697</v>
      </c>
      <c r="K126" s="25" t="s">
        <v>698</v>
      </c>
      <c r="L126" s="42">
        <v>3</v>
      </c>
      <c r="M126" s="17" t="s">
        <v>67</v>
      </c>
      <c r="N126" s="25" t="s">
        <v>251</v>
      </c>
      <c r="O126" s="25" t="s">
        <v>247</v>
      </c>
      <c r="P126" s="25" t="s">
        <v>251</v>
      </c>
      <c r="Q126" s="25" t="s">
        <v>654</v>
      </c>
      <c r="R126" s="25" t="s">
        <v>699</v>
      </c>
      <c r="S126" s="43">
        <v>1</v>
      </c>
      <c r="T126" s="25" t="s">
        <v>619</v>
      </c>
      <c r="U126" s="44">
        <v>44105</v>
      </c>
      <c r="V126" s="44">
        <v>44255</v>
      </c>
      <c r="W126" s="50">
        <v>44180</v>
      </c>
      <c r="X126" s="51" t="s">
        <v>1011</v>
      </c>
      <c r="Y126" s="46">
        <v>0</v>
      </c>
      <c r="Z126" s="62">
        <f t="shared" si="28"/>
        <v>0</v>
      </c>
      <c r="AA126" s="63">
        <f t="shared" si="20"/>
        <v>0</v>
      </c>
      <c r="AB126" s="22" t="str">
        <f t="shared" si="21"/>
        <v>ROJO</v>
      </c>
      <c r="AC126" s="51" t="s">
        <v>1026</v>
      </c>
      <c r="AD126" s="66" t="s">
        <v>106</v>
      </c>
      <c r="AE126" s="80">
        <v>44267</v>
      </c>
      <c r="AF126" s="51" t="s">
        <v>1272</v>
      </c>
      <c r="AG126" s="46">
        <v>3</v>
      </c>
      <c r="AH126" s="62">
        <f t="shared" si="22"/>
        <v>1</v>
      </c>
      <c r="AI126" s="63">
        <f t="shared" si="23"/>
        <v>1</v>
      </c>
      <c r="AJ126" s="22" t="str">
        <f t="shared" si="24"/>
        <v>OK</v>
      </c>
      <c r="AK126" s="100" t="s">
        <v>1289</v>
      </c>
      <c r="AL126" s="85" t="s">
        <v>967</v>
      </c>
      <c r="AM126" s="16" t="s">
        <v>74</v>
      </c>
      <c r="AN126" s="17"/>
      <c r="AO126" s="18" t="s">
        <v>76</v>
      </c>
      <c r="AP126" s="19"/>
      <c r="AQ126" s="35"/>
      <c r="AR126" s="35"/>
      <c r="AS126" s="4"/>
      <c r="AT126" s="4"/>
      <c r="AU126" s="4"/>
    </row>
    <row r="127" spans="1:47" s="2" customFormat="1" ht="30" customHeight="1">
      <c r="A127" s="49">
        <v>358</v>
      </c>
      <c r="B127" s="33">
        <v>44104</v>
      </c>
      <c r="C127" s="35" t="s">
        <v>103</v>
      </c>
      <c r="D127" s="17"/>
      <c r="E127" s="34" t="s">
        <v>629</v>
      </c>
      <c r="F127" s="33">
        <v>44084</v>
      </c>
      <c r="G127" s="46" t="s">
        <v>700</v>
      </c>
      <c r="H127" s="34" t="s">
        <v>247</v>
      </c>
      <c r="I127" s="20" t="s">
        <v>701</v>
      </c>
      <c r="J127" s="25" t="s">
        <v>702</v>
      </c>
      <c r="K127" s="25" t="s">
        <v>703</v>
      </c>
      <c r="L127" s="42">
        <v>1</v>
      </c>
      <c r="M127" s="17" t="s">
        <v>67</v>
      </c>
      <c r="N127" s="25" t="s">
        <v>251</v>
      </c>
      <c r="O127" s="25" t="s">
        <v>247</v>
      </c>
      <c r="P127" s="25" t="s">
        <v>251</v>
      </c>
      <c r="Q127" s="25" t="s">
        <v>678</v>
      </c>
      <c r="R127" s="25" t="s">
        <v>704</v>
      </c>
      <c r="S127" s="43">
        <v>1</v>
      </c>
      <c r="T127" s="25" t="s">
        <v>619</v>
      </c>
      <c r="U127" s="44">
        <v>44105</v>
      </c>
      <c r="V127" s="44">
        <v>44255</v>
      </c>
      <c r="W127" s="50">
        <v>44180</v>
      </c>
      <c r="X127" s="51" t="s">
        <v>1011</v>
      </c>
      <c r="Y127" s="46">
        <v>0</v>
      </c>
      <c r="Z127" s="62">
        <f t="shared" si="28"/>
        <v>0</v>
      </c>
      <c r="AA127" s="63">
        <f t="shared" si="20"/>
        <v>0</v>
      </c>
      <c r="AB127" s="22" t="str">
        <f t="shared" si="21"/>
        <v>ROJO</v>
      </c>
      <c r="AC127" s="51" t="s">
        <v>1026</v>
      </c>
      <c r="AD127" s="66" t="s">
        <v>106</v>
      </c>
      <c r="AE127" s="80">
        <v>44267</v>
      </c>
      <c r="AF127" s="51" t="s">
        <v>1273</v>
      </c>
      <c r="AG127" s="46">
        <v>1</v>
      </c>
      <c r="AH127" s="62">
        <f t="shared" si="22"/>
        <v>1</v>
      </c>
      <c r="AI127" s="63">
        <f t="shared" si="23"/>
        <v>1</v>
      </c>
      <c r="AJ127" s="22" t="str">
        <f t="shared" si="24"/>
        <v>OK</v>
      </c>
      <c r="AK127" s="51" t="s">
        <v>1290</v>
      </c>
      <c r="AL127" s="85" t="s">
        <v>967</v>
      </c>
      <c r="AM127" s="16" t="s">
        <v>74</v>
      </c>
      <c r="AN127" s="17"/>
      <c r="AO127" s="18" t="s">
        <v>76</v>
      </c>
      <c r="AP127" s="19"/>
      <c r="AQ127" s="35"/>
      <c r="AR127" s="35"/>
      <c r="AS127" s="4"/>
      <c r="AT127" s="4"/>
      <c r="AU127" s="4"/>
    </row>
    <row r="128" spans="1:47" s="2" customFormat="1" ht="30" customHeight="1">
      <c r="A128" s="49">
        <v>358</v>
      </c>
      <c r="B128" s="33">
        <v>44104</v>
      </c>
      <c r="C128" s="35" t="s">
        <v>103</v>
      </c>
      <c r="D128" s="17"/>
      <c r="E128" s="34" t="s">
        <v>629</v>
      </c>
      <c r="F128" s="33">
        <v>44084</v>
      </c>
      <c r="G128" s="46" t="s">
        <v>705</v>
      </c>
      <c r="H128" s="34" t="s">
        <v>247</v>
      </c>
      <c r="I128" s="20" t="s">
        <v>706</v>
      </c>
      <c r="J128" s="25" t="s">
        <v>688</v>
      </c>
      <c r="K128" s="25" t="s">
        <v>689</v>
      </c>
      <c r="L128" s="42">
        <v>3</v>
      </c>
      <c r="M128" s="17" t="s">
        <v>67</v>
      </c>
      <c r="N128" s="25" t="s">
        <v>251</v>
      </c>
      <c r="O128" s="25" t="s">
        <v>247</v>
      </c>
      <c r="P128" s="25" t="s">
        <v>251</v>
      </c>
      <c r="Q128" s="25" t="s">
        <v>707</v>
      </c>
      <c r="R128" s="25" t="s">
        <v>708</v>
      </c>
      <c r="S128" s="43">
        <v>1</v>
      </c>
      <c r="T128" s="25" t="s">
        <v>619</v>
      </c>
      <c r="U128" s="44">
        <v>44105</v>
      </c>
      <c r="V128" s="44">
        <v>44255</v>
      </c>
      <c r="W128" s="50">
        <v>44180</v>
      </c>
      <c r="X128" s="60" t="s">
        <v>989</v>
      </c>
      <c r="Y128" s="46">
        <v>1.5</v>
      </c>
      <c r="Z128" s="62">
        <f t="shared" si="28"/>
        <v>0.5</v>
      </c>
      <c r="AA128" s="63">
        <f t="shared" si="20"/>
        <v>0.5</v>
      </c>
      <c r="AB128" s="22" t="str">
        <f t="shared" si="21"/>
        <v>AMARILLO</v>
      </c>
      <c r="AC128" s="51" t="s">
        <v>1027</v>
      </c>
      <c r="AD128" s="66" t="s">
        <v>106</v>
      </c>
      <c r="AE128" s="80">
        <v>44267</v>
      </c>
      <c r="AF128" s="87" t="s">
        <v>1274</v>
      </c>
      <c r="AG128" s="46">
        <v>3</v>
      </c>
      <c r="AH128" s="62">
        <f t="shared" si="22"/>
        <v>1</v>
      </c>
      <c r="AI128" s="63">
        <f t="shared" si="23"/>
        <v>1</v>
      </c>
      <c r="AJ128" s="22" t="str">
        <f t="shared" si="24"/>
        <v>OK</v>
      </c>
      <c r="AK128" s="100" t="s">
        <v>1288</v>
      </c>
      <c r="AL128" s="85" t="s">
        <v>967</v>
      </c>
      <c r="AM128" s="16" t="s">
        <v>74</v>
      </c>
      <c r="AN128" s="17"/>
      <c r="AO128" s="18" t="s">
        <v>76</v>
      </c>
      <c r="AP128" s="19"/>
      <c r="AQ128" s="35"/>
      <c r="AR128" s="35"/>
      <c r="AS128" s="4"/>
      <c r="AT128" s="4"/>
      <c r="AU128" s="4"/>
    </row>
    <row r="129" spans="1:47" s="2" customFormat="1" ht="30" customHeight="1">
      <c r="A129" s="49">
        <v>358</v>
      </c>
      <c r="B129" s="33">
        <v>44104</v>
      </c>
      <c r="C129" s="35" t="s">
        <v>103</v>
      </c>
      <c r="D129" s="17"/>
      <c r="E129" s="34" t="s">
        <v>629</v>
      </c>
      <c r="F129" s="33">
        <v>44084</v>
      </c>
      <c r="G129" s="46" t="s">
        <v>709</v>
      </c>
      <c r="H129" s="34" t="s">
        <v>247</v>
      </c>
      <c r="I129" s="20" t="s">
        <v>710</v>
      </c>
      <c r="J129" s="25" t="s">
        <v>688</v>
      </c>
      <c r="K129" s="25" t="s">
        <v>689</v>
      </c>
      <c r="L129" s="42">
        <v>3</v>
      </c>
      <c r="M129" s="17" t="s">
        <v>67</v>
      </c>
      <c r="N129" s="25" t="s">
        <v>251</v>
      </c>
      <c r="O129" s="25" t="s">
        <v>247</v>
      </c>
      <c r="P129" s="25" t="s">
        <v>251</v>
      </c>
      <c r="Q129" s="25" t="s">
        <v>707</v>
      </c>
      <c r="R129" s="25" t="s">
        <v>708</v>
      </c>
      <c r="S129" s="43">
        <v>1</v>
      </c>
      <c r="T129" s="25" t="s">
        <v>619</v>
      </c>
      <c r="U129" s="44">
        <v>44105</v>
      </c>
      <c r="V129" s="44">
        <v>44255</v>
      </c>
      <c r="W129" s="50">
        <v>44180</v>
      </c>
      <c r="X129" s="60" t="s">
        <v>989</v>
      </c>
      <c r="Y129" s="46">
        <v>1.5</v>
      </c>
      <c r="Z129" s="62">
        <f t="shared" si="28"/>
        <v>0.5</v>
      </c>
      <c r="AA129" s="63">
        <f t="shared" si="20"/>
        <v>0.5</v>
      </c>
      <c r="AB129" s="22" t="str">
        <f t="shared" si="21"/>
        <v>AMARILLO</v>
      </c>
      <c r="AC129" s="51" t="s">
        <v>1028</v>
      </c>
      <c r="AD129" s="66" t="s">
        <v>106</v>
      </c>
      <c r="AE129" s="80">
        <v>44267</v>
      </c>
      <c r="AF129" s="87" t="s">
        <v>1274</v>
      </c>
      <c r="AG129" s="46">
        <v>3</v>
      </c>
      <c r="AH129" s="62">
        <f t="shared" si="22"/>
        <v>1</v>
      </c>
      <c r="AI129" s="63">
        <f t="shared" si="23"/>
        <v>1</v>
      </c>
      <c r="AJ129" s="22" t="str">
        <f t="shared" si="24"/>
        <v>OK</v>
      </c>
      <c r="AK129" s="100" t="s">
        <v>1288</v>
      </c>
      <c r="AL129" s="85" t="s">
        <v>967</v>
      </c>
      <c r="AM129" s="16" t="s">
        <v>74</v>
      </c>
      <c r="AN129" s="17"/>
      <c r="AO129" s="18" t="s">
        <v>76</v>
      </c>
      <c r="AP129" s="19"/>
      <c r="AQ129" s="35"/>
      <c r="AR129" s="35"/>
      <c r="AS129" s="4"/>
      <c r="AT129" s="4"/>
      <c r="AU129" s="4"/>
    </row>
    <row r="130" spans="1:47" s="2" customFormat="1" ht="30" customHeight="1">
      <c r="A130" s="49">
        <v>358</v>
      </c>
      <c r="B130" s="33">
        <v>44104</v>
      </c>
      <c r="C130" s="35" t="s">
        <v>103</v>
      </c>
      <c r="D130" s="17"/>
      <c r="E130" s="34" t="s">
        <v>629</v>
      </c>
      <c r="F130" s="33">
        <v>44084</v>
      </c>
      <c r="G130" s="46" t="s">
        <v>711</v>
      </c>
      <c r="H130" s="34" t="s">
        <v>247</v>
      </c>
      <c r="I130" s="20" t="s">
        <v>712</v>
      </c>
      <c r="J130" s="25" t="s">
        <v>713</v>
      </c>
      <c r="K130" s="25" t="s">
        <v>714</v>
      </c>
      <c r="L130" s="42">
        <v>2</v>
      </c>
      <c r="M130" s="17" t="s">
        <v>67</v>
      </c>
      <c r="N130" s="25" t="s">
        <v>251</v>
      </c>
      <c r="O130" s="25" t="s">
        <v>247</v>
      </c>
      <c r="P130" s="25" t="s">
        <v>251</v>
      </c>
      <c r="Q130" s="25" t="s">
        <v>707</v>
      </c>
      <c r="R130" s="25" t="s">
        <v>708</v>
      </c>
      <c r="S130" s="43">
        <v>1</v>
      </c>
      <c r="T130" s="25" t="s">
        <v>619</v>
      </c>
      <c r="U130" s="44">
        <v>44105</v>
      </c>
      <c r="V130" s="44">
        <v>44255</v>
      </c>
      <c r="W130" s="50">
        <v>44180</v>
      </c>
      <c r="X130" s="60" t="s">
        <v>989</v>
      </c>
      <c r="Y130" s="46">
        <v>1.5</v>
      </c>
      <c r="Z130" s="62">
        <f t="shared" si="28"/>
        <v>0.75</v>
      </c>
      <c r="AA130" s="63">
        <f t="shared" si="20"/>
        <v>0.75</v>
      </c>
      <c r="AB130" s="22" t="str">
        <f t="shared" si="21"/>
        <v>AMARILLO</v>
      </c>
      <c r="AC130" s="51" t="s">
        <v>1029</v>
      </c>
      <c r="AD130" s="66" t="s">
        <v>106</v>
      </c>
      <c r="AE130" s="80">
        <v>44267</v>
      </c>
      <c r="AF130" s="87" t="s">
        <v>1274</v>
      </c>
      <c r="AG130" s="46">
        <v>4</v>
      </c>
      <c r="AH130" s="62">
        <f t="shared" si="22"/>
        <v>2</v>
      </c>
      <c r="AI130" s="63">
        <f t="shared" si="23"/>
        <v>1</v>
      </c>
      <c r="AJ130" s="22" t="str">
        <f t="shared" si="24"/>
        <v>OK</v>
      </c>
      <c r="AK130" s="51" t="s">
        <v>1291</v>
      </c>
      <c r="AL130" s="85" t="s">
        <v>967</v>
      </c>
      <c r="AM130" s="16" t="s">
        <v>74</v>
      </c>
      <c r="AN130" s="17"/>
      <c r="AO130" s="18" t="s">
        <v>76</v>
      </c>
      <c r="AP130" s="19"/>
      <c r="AQ130" s="35"/>
      <c r="AR130" s="35"/>
      <c r="AS130" s="4"/>
      <c r="AT130" s="4"/>
      <c r="AU130" s="4"/>
    </row>
    <row r="131" spans="1:47" s="2" customFormat="1" ht="30" customHeight="1">
      <c r="A131" s="49">
        <v>358</v>
      </c>
      <c r="B131" s="33">
        <v>44104</v>
      </c>
      <c r="C131" s="35" t="s">
        <v>103</v>
      </c>
      <c r="D131" s="17"/>
      <c r="E131" s="34" t="s">
        <v>629</v>
      </c>
      <c r="F131" s="33">
        <v>44084</v>
      </c>
      <c r="G131" s="46" t="s">
        <v>715</v>
      </c>
      <c r="H131" s="34" t="s">
        <v>247</v>
      </c>
      <c r="I131" s="20" t="s">
        <v>716</v>
      </c>
      <c r="J131" s="25" t="s">
        <v>717</v>
      </c>
      <c r="K131" s="25" t="s">
        <v>718</v>
      </c>
      <c r="L131" s="42">
        <v>2</v>
      </c>
      <c r="M131" s="17" t="s">
        <v>67</v>
      </c>
      <c r="N131" s="25" t="s">
        <v>251</v>
      </c>
      <c r="O131" s="25" t="s">
        <v>247</v>
      </c>
      <c r="P131" s="25" t="s">
        <v>251</v>
      </c>
      <c r="Q131" s="25" t="s">
        <v>654</v>
      </c>
      <c r="R131" s="25" t="s">
        <v>708</v>
      </c>
      <c r="S131" s="43">
        <v>1</v>
      </c>
      <c r="T131" s="25" t="s">
        <v>619</v>
      </c>
      <c r="U131" s="44">
        <v>44105</v>
      </c>
      <c r="V131" s="44">
        <v>44255</v>
      </c>
      <c r="W131" s="50">
        <v>44180</v>
      </c>
      <c r="X131" s="51" t="s">
        <v>1012</v>
      </c>
      <c r="Y131" s="46">
        <v>1</v>
      </c>
      <c r="Z131" s="62">
        <f t="shared" si="28"/>
        <v>0.5</v>
      </c>
      <c r="AA131" s="63">
        <f t="shared" si="20"/>
        <v>0.5</v>
      </c>
      <c r="AB131" s="22" t="str">
        <f t="shared" si="21"/>
        <v>AMARILLO</v>
      </c>
      <c r="AC131" s="51" t="s">
        <v>1030</v>
      </c>
      <c r="AD131" s="66" t="s">
        <v>106</v>
      </c>
      <c r="AE131" s="80">
        <v>44267</v>
      </c>
      <c r="AF131" s="51" t="s">
        <v>1275</v>
      </c>
      <c r="AG131" s="46">
        <v>2</v>
      </c>
      <c r="AH131" s="62">
        <f t="shared" si="22"/>
        <v>1</v>
      </c>
      <c r="AI131" s="63">
        <f t="shared" si="23"/>
        <v>1</v>
      </c>
      <c r="AJ131" s="22" t="str">
        <f t="shared" si="24"/>
        <v>OK</v>
      </c>
      <c r="AK131" s="51" t="s">
        <v>1292</v>
      </c>
      <c r="AL131" s="85" t="s">
        <v>967</v>
      </c>
      <c r="AM131" s="16" t="s">
        <v>74</v>
      </c>
      <c r="AN131" s="17"/>
      <c r="AO131" s="18" t="s">
        <v>76</v>
      </c>
      <c r="AP131" s="19"/>
      <c r="AQ131" s="35"/>
      <c r="AR131" s="35"/>
      <c r="AS131" s="4"/>
      <c r="AT131" s="4"/>
      <c r="AU131" s="4"/>
    </row>
    <row r="132" spans="1:47" s="2" customFormat="1" ht="30" customHeight="1">
      <c r="A132" s="49">
        <v>358</v>
      </c>
      <c r="B132" s="33">
        <v>44104</v>
      </c>
      <c r="C132" s="35" t="s">
        <v>103</v>
      </c>
      <c r="D132" s="17"/>
      <c r="E132" s="34" t="s">
        <v>629</v>
      </c>
      <c r="F132" s="33">
        <v>44084</v>
      </c>
      <c r="G132" s="46" t="s">
        <v>719</v>
      </c>
      <c r="H132" s="34" t="s">
        <v>247</v>
      </c>
      <c r="I132" s="20" t="s">
        <v>720</v>
      </c>
      <c r="J132" s="25" t="s">
        <v>721</v>
      </c>
      <c r="K132" s="25" t="s">
        <v>722</v>
      </c>
      <c r="L132" s="42">
        <v>4</v>
      </c>
      <c r="M132" s="17" t="s">
        <v>67</v>
      </c>
      <c r="N132" s="25" t="s">
        <v>251</v>
      </c>
      <c r="O132" s="25" t="s">
        <v>247</v>
      </c>
      <c r="P132" s="25" t="s">
        <v>251</v>
      </c>
      <c r="Q132" s="25" t="s">
        <v>654</v>
      </c>
      <c r="R132" s="25" t="s">
        <v>723</v>
      </c>
      <c r="S132" s="43">
        <v>1</v>
      </c>
      <c r="T132" s="25" t="s">
        <v>619</v>
      </c>
      <c r="U132" s="44">
        <v>44105</v>
      </c>
      <c r="V132" s="44">
        <v>44255</v>
      </c>
      <c r="W132" s="50">
        <v>44180</v>
      </c>
      <c r="X132" s="51" t="s">
        <v>1013</v>
      </c>
      <c r="Y132" s="46">
        <v>2.5</v>
      </c>
      <c r="Z132" s="62">
        <f t="shared" si="28"/>
        <v>0.625</v>
      </c>
      <c r="AA132" s="63">
        <f t="shared" si="20"/>
        <v>0.625</v>
      </c>
      <c r="AB132" s="22" t="str">
        <f t="shared" si="21"/>
        <v>AMARILLO</v>
      </c>
      <c r="AC132" s="51" t="s">
        <v>1031</v>
      </c>
      <c r="AD132" s="66" t="s">
        <v>106</v>
      </c>
      <c r="AE132" s="80">
        <v>44267</v>
      </c>
      <c r="AF132" s="51" t="s">
        <v>1276</v>
      </c>
      <c r="AG132" s="46">
        <v>4</v>
      </c>
      <c r="AH132" s="62">
        <f t="shared" si="22"/>
        <v>1</v>
      </c>
      <c r="AI132" s="63">
        <f t="shared" si="23"/>
        <v>1</v>
      </c>
      <c r="AJ132" s="22" t="str">
        <f t="shared" si="24"/>
        <v>OK</v>
      </c>
      <c r="AK132" s="51" t="s">
        <v>1293</v>
      </c>
      <c r="AL132" s="85" t="s">
        <v>967</v>
      </c>
      <c r="AM132" s="16" t="s">
        <v>74</v>
      </c>
      <c r="AN132" s="17"/>
      <c r="AO132" s="18" t="s">
        <v>76</v>
      </c>
      <c r="AP132" s="19"/>
      <c r="AQ132" s="35"/>
      <c r="AR132" s="35"/>
      <c r="AS132" s="4"/>
      <c r="AT132" s="4"/>
      <c r="AU132" s="4"/>
    </row>
    <row r="133" spans="1:47" s="2" customFormat="1" ht="30" customHeight="1">
      <c r="A133" s="49">
        <v>358</v>
      </c>
      <c r="B133" s="33">
        <v>44104</v>
      </c>
      <c r="C133" s="35" t="s">
        <v>103</v>
      </c>
      <c r="D133" s="17"/>
      <c r="E133" s="34" t="s">
        <v>629</v>
      </c>
      <c r="F133" s="33">
        <v>44084</v>
      </c>
      <c r="G133" s="46" t="s">
        <v>724</v>
      </c>
      <c r="H133" s="34" t="s">
        <v>247</v>
      </c>
      <c r="I133" s="20" t="s">
        <v>725</v>
      </c>
      <c r="J133" s="25" t="s">
        <v>726</v>
      </c>
      <c r="K133" s="25" t="s">
        <v>727</v>
      </c>
      <c r="L133" s="42">
        <v>1</v>
      </c>
      <c r="M133" s="17" t="s">
        <v>67</v>
      </c>
      <c r="N133" s="25" t="s">
        <v>251</v>
      </c>
      <c r="O133" s="25" t="s">
        <v>247</v>
      </c>
      <c r="P133" s="25" t="s">
        <v>251</v>
      </c>
      <c r="Q133" s="25" t="s">
        <v>654</v>
      </c>
      <c r="R133" s="25" t="s">
        <v>728</v>
      </c>
      <c r="S133" s="43">
        <v>1</v>
      </c>
      <c r="T133" s="25" t="s">
        <v>619</v>
      </c>
      <c r="U133" s="44">
        <v>44105</v>
      </c>
      <c r="V133" s="44">
        <v>44255</v>
      </c>
      <c r="W133" s="50">
        <v>44180</v>
      </c>
      <c r="X133" s="60" t="s">
        <v>1014</v>
      </c>
      <c r="Y133" s="46">
        <v>0.5</v>
      </c>
      <c r="Z133" s="62">
        <f t="shared" si="28"/>
        <v>0.5</v>
      </c>
      <c r="AA133" s="63">
        <f t="shared" si="20"/>
        <v>0.5</v>
      </c>
      <c r="AB133" s="22" t="str">
        <f t="shared" si="21"/>
        <v>AMARILLO</v>
      </c>
      <c r="AC133" s="20" t="s">
        <v>1029</v>
      </c>
      <c r="AD133" s="66" t="s">
        <v>106</v>
      </c>
      <c r="AE133" s="80">
        <v>44267</v>
      </c>
      <c r="AF133" s="87" t="s">
        <v>1274</v>
      </c>
      <c r="AG133" s="46">
        <v>1</v>
      </c>
      <c r="AH133" s="62">
        <f t="shared" si="22"/>
        <v>1</v>
      </c>
      <c r="AI133" s="63">
        <f t="shared" si="23"/>
        <v>1</v>
      </c>
      <c r="AJ133" s="22" t="str">
        <f t="shared" si="24"/>
        <v>OK</v>
      </c>
      <c r="AK133" s="51" t="s">
        <v>1294</v>
      </c>
      <c r="AL133" s="85" t="s">
        <v>967</v>
      </c>
      <c r="AM133" s="16" t="s">
        <v>74</v>
      </c>
      <c r="AN133" s="17"/>
      <c r="AO133" s="18" t="s">
        <v>76</v>
      </c>
      <c r="AP133" s="19"/>
      <c r="AQ133" s="35"/>
      <c r="AR133" s="35"/>
      <c r="AS133" s="4"/>
      <c r="AT133" s="4"/>
      <c r="AU133" s="4"/>
    </row>
    <row r="134" spans="1:47" s="2" customFormat="1" ht="30" customHeight="1">
      <c r="A134" s="49">
        <v>358</v>
      </c>
      <c r="B134" s="33">
        <v>44104</v>
      </c>
      <c r="C134" s="35" t="s">
        <v>103</v>
      </c>
      <c r="D134" s="17"/>
      <c r="E134" s="34" t="s">
        <v>629</v>
      </c>
      <c r="F134" s="33">
        <v>44084</v>
      </c>
      <c r="G134" s="46" t="s">
        <v>729</v>
      </c>
      <c r="H134" s="34" t="s">
        <v>247</v>
      </c>
      <c r="I134" s="20" t="s">
        <v>730</v>
      </c>
      <c r="J134" s="25" t="s">
        <v>731</v>
      </c>
      <c r="K134" s="25" t="s">
        <v>732</v>
      </c>
      <c r="L134" s="42">
        <v>1</v>
      </c>
      <c r="M134" s="17" t="s">
        <v>67</v>
      </c>
      <c r="N134" s="25" t="s">
        <v>251</v>
      </c>
      <c r="O134" s="25" t="s">
        <v>247</v>
      </c>
      <c r="P134" s="25" t="s">
        <v>251</v>
      </c>
      <c r="Q134" s="25" t="s">
        <v>707</v>
      </c>
      <c r="R134" s="25" t="s">
        <v>728</v>
      </c>
      <c r="S134" s="43">
        <v>1</v>
      </c>
      <c r="T134" s="25" t="s">
        <v>619</v>
      </c>
      <c r="U134" s="44">
        <v>44105</v>
      </c>
      <c r="V134" s="44">
        <v>44255</v>
      </c>
      <c r="W134" s="50">
        <v>44180</v>
      </c>
      <c r="X134" s="60" t="s">
        <v>1015</v>
      </c>
      <c r="Y134" s="46">
        <v>0.5</v>
      </c>
      <c r="Z134" s="62">
        <f t="shared" si="28"/>
        <v>0.5</v>
      </c>
      <c r="AA134" s="63">
        <f t="shared" si="20"/>
        <v>0.5</v>
      </c>
      <c r="AB134" s="22" t="str">
        <f t="shared" si="21"/>
        <v>AMARILLO</v>
      </c>
      <c r="AC134" s="20" t="s">
        <v>1032</v>
      </c>
      <c r="AD134" s="66" t="s">
        <v>106</v>
      </c>
      <c r="AE134" s="80">
        <v>44267</v>
      </c>
      <c r="AF134" s="60" t="s">
        <v>1015</v>
      </c>
      <c r="AG134" s="46">
        <v>1</v>
      </c>
      <c r="AH134" s="62">
        <f t="shared" si="22"/>
        <v>1</v>
      </c>
      <c r="AI134" s="63">
        <f t="shared" si="23"/>
        <v>1</v>
      </c>
      <c r="AJ134" s="22" t="str">
        <f t="shared" si="24"/>
        <v>OK</v>
      </c>
      <c r="AK134" s="51" t="s">
        <v>1295</v>
      </c>
      <c r="AL134" s="85" t="s">
        <v>967</v>
      </c>
      <c r="AM134" s="16" t="s">
        <v>74</v>
      </c>
      <c r="AN134" s="17"/>
      <c r="AO134" s="18" t="s">
        <v>76</v>
      </c>
      <c r="AP134" s="19"/>
      <c r="AQ134" s="35"/>
      <c r="AR134" s="35"/>
      <c r="AS134" s="4"/>
      <c r="AT134" s="4"/>
      <c r="AU134" s="4"/>
    </row>
    <row r="135" spans="1:47" s="2" customFormat="1" ht="30" customHeight="1">
      <c r="A135" s="49">
        <v>358</v>
      </c>
      <c r="B135" s="33">
        <v>44104</v>
      </c>
      <c r="C135" s="35" t="s">
        <v>103</v>
      </c>
      <c r="D135" s="17"/>
      <c r="E135" s="34" t="s">
        <v>629</v>
      </c>
      <c r="F135" s="33">
        <v>44084</v>
      </c>
      <c r="G135" s="46" t="s">
        <v>733</v>
      </c>
      <c r="H135" s="34" t="s">
        <v>247</v>
      </c>
      <c r="I135" s="20" t="s">
        <v>734</v>
      </c>
      <c r="J135" s="25" t="s">
        <v>735</v>
      </c>
      <c r="K135" s="25" t="s">
        <v>736</v>
      </c>
      <c r="L135" s="42">
        <v>1</v>
      </c>
      <c r="M135" s="17" t="s">
        <v>67</v>
      </c>
      <c r="N135" s="25" t="s">
        <v>251</v>
      </c>
      <c r="O135" s="25" t="s">
        <v>247</v>
      </c>
      <c r="P135" s="25" t="s">
        <v>251</v>
      </c>
      <c r="Q135" s="25" t="s">
        <v>654</v>
      </c>
      <c r="R135" s="25" t="s">
        <v>737</v>
      </c>
      <c r="S135" s="43">
        <v>1</v>
      </c>
      <c r="T135" s="25" t="s">
        <v>619</v>
      </c>
      <c r="U135" s="44">
        <v>44105</v>
      </c>
      <c r="V135" s="44">
        <v>44255</v>
      </c>
      <c r="W135" s="50">
        <v>44180</v>
      </c>
      <c r="X135" s="51" t="s">
        <v>1016</v>
      </c>
      <c r="Y135" s="46">
        <v>0.5</v>
      </c>
      <c r="Z135" s="62">
        <f t="shared" si="28"/>
        <v>0.5</v>
      </c>
      <c r="AA135" s="63">
        <f t="shared" si="20"/>
        <v>0.5</v>
      </c>
      <c r="AB135" s="22" t="str">
        <f t="shared" si="21"/>
        <v>AMARILLO</v>
      </c>
      <c r="AC135" s="20" t="s">
        <v>1033</v>
      </c>
      <c r="AD135" s="66" t="s">
        <v>106</v>
      </c>
      <c r="AE135" s="80">
        <v>44267</v>
      </c>
      <c r="AF135" s="51" t="s">
        <v>1277</v>
      </c>
      <c r="AG135" s="46">
        <v>0.7</v>
      </c>
      <c r="AH135" s="62">
        <f t="shared" si="22"/>
        <v>0.7</v>
      </c>
      <c r="AI135" s="63">
        <f t="shared" si="23"/>
        <v>0.7</v>
      </c>
      <c r="AJ135" s="22" t="str">
        <f t="shared" si="24"/>
        <v>ROJO</v>
      </c>
      <c r="AK135" s="51" t="s">
        <v>1296</v>
      </c>
      <c r="AL135" s="85" t="s">
        <v>967</v>
      </c>
      <c r="AM135" s="16" t="s">
        <v>74</v>
      </c>
      <c r="AN135" s="17"/>
      <c r="AO135" s="18" t="s">
        <v>76</v>
      </c>
      <c r="AP135" s="19"/>
      <c r="AQ135" s="35"/>
      <c r="AR135" s="35"/>
      <c r="AS135" s="4"/>
      <c r="AT135" s="4"/>
      <c r="AU135" s="4"/>
    </row>
    <row r="136" spans="1:47" s="2" customFormat="1" ht="30" customHeight="1">
      <c r="A136" s="49">
        <v>358</v>
      </c>
      <c r="B136" s="33">
        <v>44104</v>
      </c>
      <c r="C136" s="35" t="s">
        <v>103</v>
      </c>
      <c r="D136" s="17"/>
      <c r="E136" s="34" t="s">
        <v>629</v>
      </c>
      <c r="F136" s="33">
        <v>44084</v>
      </c>
      <c r="G136" s="46">
        <v>4</v>
      </c>
      <c r="H136" s="34" t="s">
        <v>247</v>
      </c>
      <c r="I136" s="20" t="s">
        <v>738</v>
      </c>
      <c r="J136" s="25" t="s">
        <v>677</v>
      </c>
      <c r="K136" s="25" t="s">
        <v>1189</v>
      </c>
      <c r="L136" s="42">
        <v>2</v>
      </c>
      <c r="M136" s="17" t="s">
        <v>67</v>
      </c>
      <c r="N136" s="25" t="s">
        <v>251</v>
      </c>
      <c r="O136" s="25" t="s">
        <v>247</v>
      </c>
      <c r="P136" s="25" t="s">
        <v>251</v>
      </c>
      <c r="Q136" s="25" t="s">
        <v>678</v>
      </c>
      <c r="R136" s="25" t="s">
        <v>679</v>
      </c>
      <c r="S136" s="43">
        <v>0.9</v>
      </c>
      <c r="T136" s="25" t="s">
        <v>619</v>
      </c>
      <c r="U136" s="44">
        <v>44228</v>
      </c>
      <c r="V136" s="44">
        <v>44439</v>
      </c>
      <c r="W136" s="50">
        <v>44180</v>
      </c>
      <c r="X136" s="51" t="s">
        <v>1009</v>
      </c>
      <c r="Y136" s="46">
        <v>0</v>
      </c>
      <c r="Z136" s="62">
        <f t="shared" si="28"/>
        <v>0</v>
      </c>
      <c r="AA136" s="63">
        <f t="shared" si="20"/>
        <v>0</v>
      </c>
      <c r="AB136" s="22" t="str">
        <f t="shared" si="21"/>
        <v>AMARILLO</v>
      </c>
      <c r="AC136" s="20" t="s">
        <v>1192</v>
      </c>
      <c r="AD136" s="66" t="s">
        <v>106</v>
      </c>
      <c r="AE136" s="80">
        <v>44267</v>
      </c>
      <c r="AF136" s="51" t="s">
        <v>1269</v>
      </c>
      <c r="AG136" s="46">
        <v>1.5</v>
      </c>
      <c r="AH136" s="62">
        <f t="shared" si="22"/>
        <v>0.75</v>
      </c>
      <c r="AI136" s="63">
        <f t="shared" si="23"/>
        <v>0.83333333333333326</v>
      </c>
      <c r="AJ136" s="22" t="str">
        <f t="shared" si="24"/>
        <v>AMARILLO</v>
      </c>
      <c r="AK136" s="51" t="s">
        <v>1297</v>
      </c>
      <c r="AL136" s="85" t="s">
        <v>967</v>
      </c>
      <c r="AM136" s="16" t="s">
        <v>74</v>
      </c>
      <c r="AN136" s="17"/>
      <c r="AO136" s="18" t="s">
        <v>76</v>
      </c>
      <c r="AP136" s="19"/>
      <c r="AQ136" s="35"/>
      <c r="AR136" s="35"/>
      <c r="AS136" s="4"/>
      <c r="AT136" s="4"/>
      <c r="AU136" s="4"/>
    </row>
    <row r="137" spans="1:47" s="2" customFormat="1" ht="30" customHeight="1">
      <c r="A137" s="49">
        <v>358</v>
      </c>
      <c r="B137" s="33">
        <v>44104</v>
      </c>
      <c r="C137" s="35" t="s">
        <v>103</v>
      </c>
      <c r="D137" s="17"/>
      <c r="E137" s="34" t="s">
        <v>629</v>
      </c>
      <c r="F137" s="33">
        <v>44084</v>
      </c>
      <c r="G137" s="46">
        <v>8</v>
      </c>
      <c r="H137" s="34" t="s">
        <v>247</v>
      </c>
      <c r="I137" s="20" t="s">
        <v>739</v>
      </c>
      <c r="J137" s="25" t="s">
        <v>740</v>
      </c>
      <c r="K137" s="25" t="s">
        <v>741</v>
      </c>
      <c r="L137" s="42">
        <v>2</v>
      </c>
      <c r="M137" s="17" t="s">
        <v>67</v>
      </c>
      <c r="N137" s="25" t="s">
        <v>251</v>
      </c>
      <c r="O137" s="25" t="s">
        <v>247</v>
      </c>
      <c r="P137" s="25" t="s">
        <v>251</v>
      </c>
      <c r="Q137" s="25" t="s">
        <v>654</v>
      </c>
      <c r="R137" s="25" t="s">
        <v>742</v>
      </c>
      <c r="S137" s="43">
        <v>1</v>
      </c>
      <c r="T137" s="25" t="s">
        <v>619</v>
      </c>
      <c r="U137" s="44">
        <v>44105</v>
      </c>
      <c r="V137" s="44">
        <v>44255</v>
      </c>
      <c r="W137" s="50">
        <v>44180</v>
      </c>
      <c r="X137" s="51" t="s">
        <v>1017</v>
      </c>
      <c r="Y137" s="46">
        <v>1.5</v>
      </c>
      <c r="Z137" s="62">
        <f t="shared" si="28"/>
        <v>0.75</v>
      </c>
      <c r="AA137" s="63">
        <f t="shared" si="20"/>
        <v>0.75</v>
      </c>
      <c r="AB137" s="22" t="str">
        <f t="shared" si="21"/>
        <v>AMARILLO</v>
      </c>
      <c r="AC137" s="51" t="s">
        <v>1034</v>
      </c>
      <c r="AD137" s="66" t="s">
        <v>106</v>
      </c>
      <c r="AE137" s="80">
        <v>44267</v>
      </c>
      <c r="AF137" s="51" t="s">
        <v>1017</v>
      </c>
      <c r="AG137" s="46">
        <v>2</v>
      </c>
      <c r="AH137" s="62">
        <f t="shared" ref="AH137:AH139" si="29">IF(AG137="","",IF(OR($L137=0,$L137="",AE137=""),"",AG137/$L137))</f>
        <v>1</v>
      </c>
      <c r="AI137" s="63">
        <f t="shared" ref="AI137:AI139" si="30">IF(OR($S137="",AH137=""),"",IF(OR($S137=0,AH137=0),0,IF((AH137*100%)/$S137&gt;100%,100%,(AH137*100%)/$S137)))</f>
        <v>1</v>
      </c>
      <c r="AJ137" s="22" t="str">
        <f t="shared" ref="AJ137:AJ139" si="31">IF(AG137="","",IF(AE137="","FALTA FECHA SEGUIMIENTO",IF(AE137&gt;$V137,IF(AI137=100%,"OK","ROJO"),IF(AI137&lt;ROUND(DAYS360($U137,AE137,FALSE),0)/ROUND(DAYS360($U137,$V137,FALSE),-1),"ROJO",IF(AI137=100%,"OK","AMARILLO")))))</f>
        <v>OK</v>
      </c>
      <c r="AK137" s="51" t="s">
        <v>1298</v>
      </c>
      <c r="AL137" s="85" t="s">
        <v>967</v>
      </c>
      <c r="AM137" s="16" t="s">
        <v>74</v>
      </c>
      <c r="AN137" s="17"/>
      <c r="AO137" s="18" t="s">
        <v>76</v>
      </c>
      <c r="AP137" s="19"/>
      <c r="AQ137" s="35"/>
      <c r="AR137" s="35"/>
      <c r="AS137" s="4"/>
      <c r="AT137" s="4"/>
      <c r="AU137" s="4"/>
    </row>
    <row r="138" spans="1:47" s="2" customFormat="1" ht="30" customHeight="1">
      <c r="A138" s="49">
        <v>359</v>
      </c>
      <c r="B138" s="33">
        <v>44127</v>
      </c>
      <c r="C138" s="35" t="s">
        <v>103</v>
      </c>
      <c r="D138" s="17" t="s">
        <v>743</v>
      </c>
      <c r="E138" s="45" t="s">
        <v>744</v>
      </c>
      <c r="F138" s="33">
        <v>44078</v>
      </c>
      <c r="G138" s="46">
        <v>1</v>
      </c>
      <c r="H138" s="34" t="s">
        <v>183</v>
      </c>
      <c r="I138" s="20" t="s">
        <v>824</v>
      </c>
      <c r="J138" s="25" t="s">
        <v>825</v>
      </c>
      <c r="K138" s="25" t="s">
        <v>828</v>
      </c>
      <c r="L138" s="42">
        <v>3</v>
      </c>
      <c r="M138" s="17" t="s">
        <v>67</v>
      </c>
      <c r="N138" s="25" t="s">
        <v>187</v>
      </c>
      <c r="O138" s="25" t="s">
        <v>183</v>
      </c>
      <c r="P138" s="25" t="s">
        <v>188</v>
      </c>
      <c r="Q138" s="25" t="s">
        <v>382</v>
      </c>
      <c r="R138" s="25" t="s">
        <v>749</v>
      </c>
      <c r="S138" s="43">
        <v>0.9</v>
      </c>
      <c r="T138" s="25" t="s">
        <v>750</v>
      </c>
      <c r="U138" s="44">
        <v>44138</v>
      </c>
      <c r="V138" s="44">
        <v>44503</v>
      </c>
      <c r="W138" s="50">
        <v>44169</v>
      </c>
      <c r="X138" s="51" t="s">
        <v>811</v>
      </c>
      <c r="Y138" s="46">
        <v>2</v>
      </c>
      <c r="Z138" s="62">
        <f t="shared" si="28"/>
        <v>0.66666666666666663</v>
      </c>
      <c r="AA138" s="63">
        <f t="shared" si="20"/>
        <v>0.7407407407407407</v>
      </c>
      <c r="AB138" s="22" t="str">
        <f t="shared" si="21"/>
        <v>AMARILLO</v>
      </c>
      <c r="AC138" s="51" t="s">
        <v>827</v>
      </c>
      <c r="AD138" s="72" t="s">
        <v>812</v>
      </c>
      <c r="AE138" s="80">
        <v>44270</v>
      </c>
      <c r="AF138" s="45" t="s">
        <v>1258</v>
      </c>
      <c r="AG138" s="42">
        <v>2</v>
      </c>
      <c r="AH138" s="62">
        <f t="shared" si="29"/>
        <v>0.66666666666666663</v>
      </c>
      <c r="AI138" s="63">
        <f t="shared" si="30"/>
        <v>0.7407407407407407</v>
      </c>
      <c r="AJ138" s="22" t="str">
        <f t="shared" si="31"/>
        <v>AMARILLO</v>
      </c>
      <c r="AK138" s="25" t="s">
        <v>1262</v>
      </c>
      <c r="AL138" s="82" t="s">
        <v>191</v>
      </c>
      <c r="AM138" s="16" t="s">
        <v>74</v>
      </c>
      <c r="AN138" s="17"/>
      <c r="AO138" s="18" t="s">
        <v>76</v>
      </c>
      <c r="AP138" s="19"/>
      <c r="AQ138" s="35"/>
      <c r="AR138" s="35"/>
      <c r="AS138" s="4"/>
      <c r="AT138" s="4"/>
      <c r="AU138" s="4"/>
    </row>
    <row r="139" spans="1:47" s="2" customFormat="1" ht="30" customHeight="1">
      <c r="A139" s="49">
        <v>359</v>
      </c>
      <c r="B139" s="33">
        <v>44127</v>
      </c>
      <c r="C139" s="35" t="s">
        <v>103</v>
      </c>
      <c r="D139" s="17" t="s">
        <v>743</v>
      </c>
      <c r="E139" s="45" t="s">
        <v>747</v>
      </c>
      <c r="F139" s="33">
        <v>44108</v>
      </c>
      <c r="G139" s="46">
        <v>2</v>
      </c>
      <c r="H139" s="34" t="s">
        <v>183</v>
      </c>
      <c r="I139" s="20" t="s">
        <v>823</v>
      </c>
      <c r="J139" s="25" t="s">
        <v>826</v>
      </c>
      <c r="K139" s="25" t="s">
        <v>829</v>
      </c>
      <c r="L139" s="42">
        <v>3</v>
      </c>
      <c r="M139" s="17" t="s">
        <v>67</v>
      </c>
      <c r="N139" s="25" t="s">
        <v>187</v>
      </c>
      <c r="O139" s="25" t="s">
        <v>183</v>
      </c>
      <c r="P139" s="25" t="s">
        <v>188</v>
      </c>
      <c r="Q139" s="25" t="s">
        <v>382</v>
      </c>
      <c r="R139" s="25" t="s">
        <v>751</v>
      </c>
      <c r="S139" s="43">
        <v>1</v>
      </c>
      <c r="T139" s="25" t="s">
        <v>752</v>
      </c>
      <c r="U139" s="44">
        <v>44138</v>
      </c>
      <c r="V139" s="44">
        <v>44503</v>
      </c>
      <c r="W139" s="50">
        <v>44169</v>
      </c>
      <c r="X139" s="51" t="s">
        <v>811</v>
      </c>
      <c r="Y139" s="46">
        <f>0.16+0.33</f>
        <v>0.49</v>
      </c>
      <c r="Z139" s="62">
        <f t="shared" si="28"/>
        <v>0.16333333333333333</v>
      </c>
      <c r="AA139" s="63">
        <f t="shared" si="20"/>
        <v>0.16333333333333333</v>
      </c>
      <c r="AB139" s="22" t="str">
        <f t="shared" si="21"/>
        <v>AMARILLO</v>
      </c>
      <c r="AC139" s="51" t="s">
        <v>833</v>
      </c>
      <c r="AD139" s="72" t="s">
        <v>812</v>
      </c>
      <c r="AE139" s="80">
        <v>44270</v>
      </c>
      <c r="AF139" s="45" t="s">
        <v>1258</v>
      </c>
      <c r="AG139" s="42">
        <v>1</v>
      </c>
      <c r="AH139" s="62">
        <f t="shared" si="29"/>
        <v>0.33333333333333331</v>
      </c>
      <c r="AI139" s="63">
        <f t="shared" si="30"/>
        <v>0.33333333333333331</v>
      </c>
      <c r="AJ139" s="22" t="str">
        <f t="shared" si="31"/>
        <v>ROJO</v>
      </c>
      <c r="AK139" s="25" t="s">
        <v>1263</v>
      </c>
      <c r="AL139" s="82" t="s">
        <v>191</v>
      </c>
      <c r="AM139" s="16" t="s">
        <v>74</v>
      </c>
      <c r="AN139" s="17"/>
      <c r="AO139" s="18" t="s">
        <v>76</v>
      </c>
      <c r="AP139" s="19"/>
      <c r="AQ139" s="35"/>
      <c r="AR139" s="35"/>
      <c r="AS139" s="4"/>
      <c r="AT139" s="4"/>
      <c r="AU139" s="4"/>
    </row>
    <row r="140" spans="1:47" s="2" customFormat="1" ht="30" customHeight="1">
      <c r="A140" s="49">
        <v>360</v>
      </c>
      <c r="B140" s="33">
        <v>44130</v>
      </c>
      <c r="C140" s="35" t="s">
        <v>103</v>
      </c>
      <c r="D140" s="17"/>
      <c r="E140" s="45" t="s">
        <v>753</v>
      </c>
      <c r="F140" s="33">
        <v>44102</v>
      </c>
      <c r="G140" s="46" t="s">
        <v>572</v>
      </c>
      <c r="H140" s="34" t="s">
        <v>247</v>
      </c>
      <c r="I140" s="20" t="s">
        <v>754</v>
      </c>
      <c r="J140" s="25" t="s">
        <v>755</v>
      </c>
      <c r="K140" s="25" t="s">
        <v>756</v>
      </c>
      <c r="L140" s="42">
        <v>1</v>
      </c>
      <c r="M140" s="17" t="s">
        <v>67</v>
      </c>
      <c r="N140" s="25" t="s">
        <v>251</v>
      </c>
      <c r="O140" s="25" t="s">
        <v>247</v>
      </c>
      <c r="P140" s="25" t="e">
        <f>IF(O140="","",VLOOKUP(O140,[1]Datos!$A$2:$B$42,2,FALSE))</f>
        <v>#N/A</v>
      </c>
      <c r="Q140" s="25" t="s">
        <v>757</v>
      </c>
      <c r="R140" s="25" t="s">
        <v>758</v>
      </c>
      <c r="S140" s="43">
        <v>0.9</v>
      </c>
      <c r="T140" s="25" t="s">
        <v>759</v>
      </c>
      <c r="U140" s="44">
        <v>44150</v>
      </c>
      <c r="V140" s="44">
        <v>44255</v>
      </c>
      <c r="W140" s="46"/>
      <c r="X140" s="67"/>
      <c r="Y140" s="46"/>
      <c r="Z140" s="62" t="str">
        <f t="shared" si="28"/>
        <v/>
      </c>
      <c r="AA140" s="63" t="str">
        <f t="shared" ref="AA140:AA146" si="32">IF(OR($S140="",Z140=""),"",IF(OR($S140=0,Z140=0),0,IF((Z140*100%)/$S140&gt;100%,100%,(Z140*100%)/$S140)))</f>
        <v/>
      </c>
      <c r="AB140" s="22" t="str">
        <f t="shared" ref="AB140:AB146" si="33">IF(Y140="","",IF(W140="","FALTA FECHA SEGUIMIENTO",IF(W140&gt;$V140,IF(AA140=100%,"OK","ROJO"),IF(AA140&lt;ROUND(DAYS360($U140,W140,FALSE),0)/ROUND(DAYS360($U140,$V140,FALSE),-1),"ROJO",IF(AA140=100%,"OK","AMARILLO")))))</f>
        <v/>
      </c>
      <c r="AC140" s="67"/>
      <c r="AD140" s="46"/>
      <c r="AE140" s="80">
        <v>44267</v>
      </c>
      <c r="AF140" s="51" t="s">
        <v>1278</v>
      </c>
      <c r="AG140" s="46">
        <v>0.2</v>
      </c>
      <c r="AH140" s="62">
        <f t="shared" ref="AH140:AH164" si="34">IF(AG140="","",IF(OR($L140=0,$L140="",AE140=""),"",AG140/$L140))</f>
        <v>0.2</v>
      </c>
      <c r="AI140" s="63">
        <f t="shared" ref="AI140:AI164" si="35">IF(OR($S140="",AH140=""),"",IF(OR($S140=0,AH140=0),0,IF((AH140*100%)/$S140&gt;100%,100%,(AH140*100%)/$S140)))</f>
        <v>0.22222222222222224</v>
      </c>
      <c r="AJ140" s="22" t="str">
        <f t="shared" ref="AJ140:AJ164" si="36">IF(AG140="","",IF(AE140="","FALTA FECHA SEGUIMIENTO",IF(AE140&gt;$V140,IF(AI140=100%,"OK","ROJO"),IF(AI140&lt;ROUND(DAYS360($U140,AE140,FALSE),0)/ROUND(DAYS360($U140,$V140,FALSE),-1),"ROJO",IF(AI140=100%,"OK","AMARILLO")))))</f>
        <v>ROJO</v>
      </c>
      <c r="AK140" s="101" t="s">
        <v>1299</v>
      </c>
      <c r="AL140" s="85" t="s">
        <v>967</v>
      </c>
      <c r="AM140" s="16" t="s">
        <v>74</v>
      </c>
      <c r="AN140" s="17"/>
      <c r="AO140" s="18" t="s">
        <v>76</v>
      </c>
      <c r="AP140" s="19"/>
      <c r="AQ140" s="35"/>
      <c r="AR140" s="35"/>
      <c r="AS140" s="4"/>
      <c r="AT140" s="4"/>
      <c r="AU140" s="4"/>
    </row>
    <row r="141" spans="1:47" s="2" customFormat="1" ht="30" customHeight="1">
      <c r="A141" s="49">
        <v>361</v>
      </c>
      <c r="B141" s="33">
        <v>44141</v>
      </c>
      <c r="C141" s="35" t="s">
        <v>103</v>
      </c>
      <c r="D141" s="17" t="s">
        <v>743</v>
      </c>
      <c r="E141" s="45" t="s">
        <v>746</v>
      </c>
      <c r="F141" s="33">
        <v>44078</v>
      </c>
      <c r="G141" s="46">
        <v>1</v>
      </c>
      <c r="H141" s="34" t="s">
        <v>216</v>
      </c>
      <c r="I141" s="20" t="s">
        <v>764</v>
      </c>
      <c r="J141" s="25" t="s">
        <v>745</v>
      </c>
      <c r="K141" s="25" t="s">
        <v>765</v>
      </c>
      <c r="L141" s="42">
        <v>4</v>
      </c>
      <c r="M141" s="17" t="s">
        <v>67</v>
      </c>
      <c r="N141" s="25" t="s">
        <v>218</v>
      </c>
      <c r="O141" s="25" t="s">
        <v>317</v>
      </c>
      <c r="P141" s="25" t="str">
        <f>IF(O141="","",VLOOKUP(O141,[2]Datos!$A$2:$B$42,2,FALSE))</f>
        <v>William Alfonso Tovar Segura</v>
      </c>
      <c r="Q141" s="25" t="s">
        <v>382</v>
      </c>
      <c r="R141" s="25" t="s">
        <v>771</v>
      </c>
      <c r="S141" s="43">
        <v>0.9</v>
      </c>
      <c r="T141" s="25" t="s">
        <v>750</v>
      </c>
      <c r="U141" s="44">
        <v>44085</v>
      </c>
      <c r="V141" s="44">
        <v>44346</v>
      </c>
      <c r="W141" s="50">
        <v>44168</v>
      </c>
      <c r="X141" s="51" t="s">
        <v>1035</v>
      </c>
      <c r="Y141" s="46">
        <v>3.3</v>
      </c>
      <c r="Z141" s="62">
        <f t="shared" si="28"/>
        <v>0.82499999999999996</v>
      </c>
      <c r="AA141" s="63">
        <f t="shared" si="32"/>
        <v>0.91666666666666663</v>
      </c>
      <c r="AB141" s="22" t="str">
        <f t="shared" si="33"/>
        <v>AMARILLO</v>
      </c>
      <c r="AC141" s="51" t="s">
        <v>1036</v>
      </c>
      <c r="AD141" s="73" t="s">
        <v>922</v>
      </c>
      <c r="AE141" s="50">
        <v>44267</v>
      </c>
      <c r="AF141" s="51" t="s">
        <v>1197</v>
      </c>
      <c r="AG141" s="46">
        <v>3.5</v>
      </c>
      <c r="AH141" s="62">
        <f t="shared" si="34"/>
        <v>0.875</v>
      </c>
      <c r="AI141" s="63">
        <f t="shared" si="35"/>
        <v>0.97222222222222221</v>
      </c>
      <c r="AJ141" s="22" t="str">
        <f t="shared" si="36"/>
        <v>AMARILLO</v>
      </c>
      <c r="AK141" s="51" t="s">
        <v>1198</v>
      </c>
      <c r="AL141" s="73" t="s">
        <v>1103</v>
      </c>
      <c r="AM141" s="16" t="s">
        <v>74</v>
      </c>
      <c r="AN141" s="17"/>
      <c r="AO141" s="18" t="s">
        <v>76</v>
      </c>
      <c r="AP141" s="19"/>
      <c r="AQ141" s="35"/>
      <c r="AR141" s="35"/>
      <c r="AS141" s="4"/>
      <c r="AT141" s="4"/>
      <c r="AU141" s="4"/>
    </row>
    <row r="142" spans="1:47" s="2" customFormat="1" ht="30" customHeight="1">
      <c r="A142" s="49">
        <v>361</v>
      </c>
      <c r="B142" s="33">
        <v>44141</v>
      </c>
      <c r="C142" s="35" t="s">
        <v>103</v>
      </c>
      <c r="D142" s="17" t="s">
        <v>743</v>
      </c>
      <c r="E142" s="45" t="s">
        <v>746</v>
      </c>
      <c r="F142" s="33">
        <v>44078</v>
      </c>
      <c r="G142" s="46">
        <v>2</v>
      </c>
      <c r="H142" s="34" t="s">
        <v>317</v>
      </c>
      <c r="I142" s="20" t="s">
        <v>764</v>
      </c>
      <c r="J142" s="25" t="s">
        <v>745</v>
      </c>
      <c r="K142" s="25" t="s">
        <v>765</v>
      </c>
      <c r="L142" s="42">
        <v>4</v>
      </c>
      <c r="M142" s="17" t="s">
        <v>67</v>
      </c>
      <c r="N142" s="25" t="s">
        <v>218</v>
      </c>
      <c r="O142" s="25" t="s">
        <v>317</v>
      </c>
      <c r="P142" s="25" t="str">
        <f>IF(O142="","",VLOOKUP(O142,[2]Datos!$A$2:$B$42,2,FALSE))</f>
        <v>William Alfonso Tovar Segura</v>
      </c>
      <c r="Q142" s="25" t="s">
        <v>382</v>
      </c>
      <c r="R142" s="25" t="s">
        <v>771</v>
      </c>
      <c r="S142" s="43">
        <v>0.9</v>
      </c>
      <c r="T142" s="25" t="s">
        <v>750</v>
      </c>
      <c r="U142" s="44">
        <v>44085</v>
      </c>
      <c r="V142" s="44">
        <v>44346</v>
      </c>
      <c r="W142" s="50">
        <v>44168</v>
      </c>
      <c r="X142" s="51" t="s">
        <v>1035</v>
      </c>
      <c r="Y142" s="46">
        <v>3.3</v>
      </c>
      <c r="Z142" s="62">
        <f t="shared" si="28"/>
        <v>0.82499999999999996</v>
      </c>
      <c r="AA142" s="63">
        <f t="shared" si="32"/>
        <v>0.91666666666666663</v>
      </c>
      <c r="AB142" s="22" t="str">
        <f t="shared" si="33"/>
        <v>AMARILLO</v>
      </c>
      <c r="AC142" s="51" t="s">
        <v>1036</v>
      </c>
      <c r="AD142" s="73" t="s">
        <v>922</v>
      </c>
      <c r="AE142" s="50">
        <v>44267</v>
      </c>
      <c r="AF142" s="51" t="s">
        <v>1199</v>
      </c>
      <c r="AG142" s="46">
        <v>3.5</v>
      </c>
      <c r="AH142" s="62">
        <f t="shared" si="34"/>
        <v>0.875</v>
      </c>
      <c r="AI142" s="63">
        <f t="shared" si="35"/>
        <v>0.97222222222222221</v>
      </c>
      <c r="AJ142" s="22" t="str">
        <f t="shared" si="36"/>
        <v>AMARILLO</v>
      </c>
      <c r="AK142" s="51" t="s">
        <v>1198</v>
      </c>
      <c r="AL142" s="73" t="s">
        <v>1103</v>
      </c>
      <c r="AM142" s="16" t="s">
        <v>74</v>
      </c>
      <c r="AN142" s="17"/>
      <c r="AO142" s="18" t="s">
        <v>76</v>
      </c>
      <c r="AP142" s="19"/>
      <c r="AQ142" s="35"/>
      <c r="AR142" s="35"/>
      <c r="AS142" s="4"/>
      <c r="AT142" s="4"/>
      <c r="AU142" s="4"/>
    </row>
    <row r="143" spans="1:47" s="2" customFormat="1" ht="30" customHeight="1">
      <c r="A143" s="49">
        <v>361</v>
      </c>
      <c r="B143" s="33">
        <v>44141</v>
      </c>
      <c r="C143" s="35" t="s">
        <v>103</v>
      </c>
      <c r="D143" s="17" t="s">
        <v>743</v>
      </c>
      <c r="E143" s="45" t="s">
        <v>747</v>
      </c>
      <c r="F143" s="33">
        <v>44108</v>
      </c>
      <c r="G143" s="46">
        <v>3</v>
      </c>
      <c r="H143" s="34" t="s">
        <v>216</v>
      </c>
      <c r="I143" s="20" t="s">
        <v>766</v>
      </c>
      <c r="J143" s="25" t="s">
        <v>748</v>
      </c>
      <c r="K143" s="25" t="s">
        <v>767</v>
      </c>
      <c r="L143" s="42">
        <v>3</v>
      </c>
      <c r="M143" s="17" t="s">
        <v>67</v>
      </c>
      <c r="N143" s="25" t="s">
        <v>218</v>
      </c>
      <c r="O143" s="25" t="s">
        <v>317</v>
      </c>
      <c r="P143" s="25" t="str">
        <f>IF(O143="","",VLOOKUP(O143,[2]Datos!$A$2:$B$42,2,FALSE))</f>
        <v>William Alfonso Tovar Segura</v>
      </c>
      <c r="Q143" s="25" t="s">
        <v>382</v>
      </c>
      <c r="R143" s="25" t="s">
        <v>751</v>
      </c>
      <c r="S143" s="43">
        <v>1</v>
      </c>
      <c r="T143" s="25" t="s">
        <v>752</v>
      </c>
      <c r="U143" s="44">
        <v>44136</v>
      </c>
      <c r="V143" s="44">
        <v>44346</v>
      </c>
      <c r="W143" s="50"/>
      <c r="X143" s="89"/>
      <c r="Y143" s="46"/>
      <c r="Z143" s="62"/>
      <c r="AA143" s="63"/>
      <c r="AB143" s="22"/>
      <c r="AC143" s="51"/>
      <c r="AD143" s="46"/>
      <c r="AE143" s="50">
        <v>44267</v>
      </c>
      <c r="AF143" s="89" t="s">
        <v>1200</v>
      </c>
      <c r="AG143" s="46">
        <v>1</v>
      </c>
      <c r="AH143" s="62">
        <f t="shared" si="34"/>
        <v>0.33333333333333331</v>
      </c>
      <c r="AI143" s="63">
        <f t="shared" si="35"/>
        <v>0.33333333333333331</v>
      </c>
      <c r="AJ143" s="22" t="str">
        <f t="shared" si="36"/>
        <v>ROJO</v>
      </c>
      <c r="AK143" s="51" t="s">
        <v>1201</v>
      </c>
      <c r="AL143" s="73" t="s">
        <v>1103</v>
      </c>
      <c r="AM143" s="16" t="s">
        <v>74</v>
      </c>
      <c r="AN143" s="17"/>
      <c r="AO143" s="18" t="s">
        <v>76</v>
      </c>
      <c r="AP143" s="19"/>
      <c r="AQ143" s="35"/>
      <c r="AR143" s="35"/>
      <c r="AS143" s="4"/>
      <c r="AT143" s="4"/>
      <c r="AU143" s="4"/>
    </row>
    <row r="144" spans="1:47" s="2" customFormat="1" ht="30" customHeight="1">
      <c r="A144" s="49">
        <v>361</v>
      </c>
      <c r="B144" s="33">
        <v>44141</v>
      </c>
      <c r="C144" s="35" t="s">
        <v>103</v>
      </c>
      <c r="D144" s="17" t="s">
        <v>743</v>
      </c>
      <c r="E144" s="45" t="s">
        <v>747</v>
      </c>
      <c r="F144" s="33">
        <v>44108</v>
      </c>
      <c r="G144" s="46">
        <v>4</v>
      </c>
      <c r="H144" s="34" t="s">
        <v>317</v>
      </c>
      <c r="I144" s="20" t="s">
        <v>766</v>
      </c>
      <c r="J144" s="25" t="s">
        <v>748</v>
      </c>
      <c r="K144" s="25" t="s">
        <v>767</v>
      </c>
      <c r="L144" s="42">
        <v>3</v>
      </c>
      <c r="M144" s="17" t="s">
        <v>67</v>
      </c>
      <c r="N144" s="25" t="s">
        <v>218</v>
      </c>
      <c r="O144" s="25" t="s">
        <v>317</v>
      </c>
      <c r="P144" s="25" t="str">
        <f>IF(O144="","",VLOOKUP(O144,[2]Datos!$A$2:$B$42,2,FALSE))</f>
        <v>William Alfonso Tovar Segura</v>
      </c>
      <c r="Q144" s="25" t="s">
        <v>382</v>
      </c>
      <c r="R144" s="25" t="s">
        <v>751</v>
      </c>
      <c r="S144" s="43">
        <v>1</v>
      </c>
      <c r="T144" s="25" t="s">
        <v>752</v>
      </c>
      <c r="U144" s="44">
        <v>44136</v>
      </c>
      <c r="V144" s="44">
        <v>44346</v>
      </c>
      <c r="W144" s="46"/>
      <c r="X144" s="51"/>
      <c r="Y144" s="46"/>
      <c r="Z144" s="62"/>
      <c r="AA144" s="63"/>
      <c r="AB144" s="22"/>
      <c r="AC144" s="51"/>
      <c r="AD144" s="46"/>
      <c r="AE144" s="50">
        <v>44267</v>
      </c>
      <c r="AF144" s="51" t="s">
        <v>1200</v>
      </c>
      <c r="AG144" s="46">
        <v>1</v>
      </c>
      <c r="AH144" s="62">
        <f t="shared" si="34"/>
        <v>0.33333333333333331</v>
      </c>
      <c r="AI144" s="63">
        <f t="shared" si="35"/>
        <v>0.33333333333333331</v>
      </c>
      <c r="AJ144" s="22" t="str">
        <f t="shared" si="36"/>
        <v>ROJO</v>
      </c>
      <c r="AK144" s="51" t="s">
        <v>1201</v>
      </c>
      <c r="AL144" s="73" t="s">
        <v>1103</v>
      </c>
      <c r="AM144" s="16" t="s">
        <v>74</v>
      </c>
      <c r="AN144" s="17"/>
      <c r="AO144" s="18" t="s">
        <v>76</v>
      </c>
      <c r="AP144" s="19"/>
      <c r="AQ144" s="35"/>
      <c r="AR144" s="35"/>
      <c r="AS144" s="4"/>
      <c r="AT144" s="4"/>
      <c r="AU144" s="4"/>
    </row>
    <row r="145" spans="1:47" s="2" customFormat="1" ht="30" customHeight="1">
      <c r="A145" s="49">
        <v>361</v>
      </c>
      <c r="B145" s="33">
        <v>44141</v>
      </c>
      <c r="C145" s="35" t="s">
        <v>103</v>
      </c>
      <c r="D145" s="17" t="s">
        <v>743</v>
      </c>
      <c r="E145" s="45" t="s">
        <v>763</v>
      </c>
      <c r="F145" s="33">
        <v>44013</v>
      </c>
      <c r="G145" s="46">
        <v>5</v>
      </c>
      <c r="H145" s="34" t="s">
        <v>317</v>
      </c>
      <c r="I145" s="20" t="s">
        <v>768</v>
      </c>
      <c r="J145" s="25" t="s">
        <v>769</v>
      </c>
      <c r="K145" s="25" t="s">
        <v>770</v>
      </c>
      <c r="L145" s="42">
        <v>1</v>
      </c>
      <c r="M145" s="17" t="s">
        <v>67</v>
      </c>
      <c r="N145" s="25" t="s">
        <v>218</v>
      </c>
      <c r="O145" s="25" t="s">
        <v>317</v>
      </c>
      <c r="P145" s="25" t="s">
        <v>218</v>
      </c>
      <c r="Q145" s="25" t="s">
        <v>382</v>
      </c>
      <c r="R145" s="25">
        <v>1</v>
      </c>
      <c r="S145" s="43">
        <v>1</v>
      </c>
      <c r="T145" s="25" t="s">
        <v>772</v>
      </c>
      <c r="U145" s="44">
        <v>44286</v>
      </c>
      <c r="V145" s="44">
        <v>44470</v>
      </c>
      <c r="W145" s="46"/>
      <c r="X145" s="67"/>
      <c r="Y145" s="46"/>
      <c r="Z145" s="62" t="str">
        <f t="shared" si="28"/>
        <v/>
      </c>
      <c r="AA145" s="63" t="str">
        <f t="shared" si="32"/>
        <v/>
      </c>
      <c r="AB145" s="22" t="str">
        <f t="shared" si="33"/>
        <v/>
      </c>
      <c r="AC145" s="67"/>
      <c r="AD145" s="46"/>
      <c r="AE145" s="50">
        <v>44267</v>
      </c>
      <c r="AF145" s="51" t="s">
        <v>1203</v>
      </c>
      <c r="AG145" s="46">
        <v>0.1</v>
      </c>
      <c r="AH145" s="62">
        <f t="shared" si="34"/>
        <v>0.1</v>
      </c>
      <c r="AI145" s="63">
        <f t="shared" si="35"/>
        <v>0.1</v>
      </c>
      <c r="AJ145" s="22" t="str">
        <f t="shared" si="36"/>
        <v>AMARILLO</v>
      </c>
      <c r="AK145" s="51" t="s">
        <v>1202</v>
      </c>
      <c r="AL145" s="73" t="s">
        <v>1103</v>
      </c>
      <c r="AM145" s="16" t="s">
        <v>74</v>
      </c>
      <c r="AN145" s="17"/>
      <c r="AO145" s="18" t="s">
        <v>76</v>
      </c>
      <c r="AP145" s="19"/>
      <c r="AQ145" s="35"/>
      <c r="AR145" s="35"/>
      <c r="AS145" s="4"/>
      <c r="AT145" s="4"/>
      <c r="AU145" s="4"/>
    </row>
    <row r="146" spans="1:47" s="2" customFormat="1" ht="30" customHeight="1">
      <c r="A146" s="49">
        <v>362</v>
      </c>
      <c r="B146" s="33">
        <v>44120</v>
      </c>
      <c r="C146" s="35" t="s">
        <v>103</v>
      </c>
      <c r="D146" s="17"/>
      <c r="E146" s="45" t="s">
        <v>777</v>
      </c>
      <c r="F146" s="33">
        <v>44058</v>
      </c>
      <c r="G146" s="46">
        <v>1</v>
      </c>
      <c r="H146" s="34" t="s">
        <v>462</v>
      </c>
      <c r="I146" s="20" t="s">
        <v>851</v>
      </c>
      <c r="J146" s="25" t="s">
        <v>852</v>
      </c>
      <c r="K146" s="25" t="s">
        <v>853</v>
      </c>
      <c r="L146" s="42">
        <v>3</v>
      </c>
      <c r="M146" s="17" t="s">
        <v>67</v>
      </c>
      <c r="N146" s="25" t="str">
        <f>IF(H146="","",VLOOKUP(H146,[3]Datos!$A$2:$B$38,2,FALSE))</f>
        <v>Ana María Mejía Mejía</v>
      </c>
      <c r="O146" s="20" t="s">
        <v>104</v>
      </c>
      <c r="P146" s="25" t="str">
        <f>IF(O146="","",VLOOKUP(O146,[4]Datos!$A$2:$B$42,2,FALSE))</f>
        <v>Ana María Mejía Mejía</v>
      </c>
      <c r="Q146" s="25" t="s">
        <v>382</v>
      </c>
      <c r="R146" s="25" t="s">
        <v>869</v>
      </c>
      <c r="S146" s="43">
        <v>0.85</v>
      </c>
      <c r="T146" s="25" t="s">
        <v>870</v>
      </c>
      <c r="U146" s="44">
        <v>44150</v>
      </c>
      <c r="V146" s="44">
        <v>44285</v>
      </c>
      <c r="W146" s="46"/>
      <c r="X146" s="67"/>
      <c r="Y146" s="46"/>
      <c r="Z146" s="62" t="str">
        <f t="shared" si="28"/>
        <v/>
      </c>
      <c r="AA146" s="63" t="str">
        <f t="shared" si="32"/>
        <v/>
      </c>
      <c r="AB146" s="22" t="str">
        <f t="shared" si="33"/>
        <v/>
      </c>
      <c r="AC146" s="67"/>
      <c r="AD146" s="46"/>
      <c r="AE146" s="50">
        <v>44274</v>
      </c>
      <c r="AF146" s="51" t="s">
        <v>1359</v>
      </c>
      <c r="AG146" s="46">
        <v>3</v>
      </c>
      <c r="AH146" s="62">
        <f t="shared" si="34"/>
        <v>1</v>
      </c>
      <c r="AI146" s="63">
        <f t="shared" si="35"/>
        <v>1</v>
      </c>
      <c r="AJ146" s="22" t="str">
        <f t="shared" si="36"/>
        <v>OK</v>
      </c>
      <c r="AK146" s="99" t="s">
        <v>1375</v>
      </c>
      <c r="AL146" s="66" t="s">
        <v>967</v>
      </c>
      <c r="AM146" s="16" t="s">
        <v>74</v>
      </c>
      <c r="AN146" s="17"/>
      <c r="AO146" s="18" t="s">
        <v>76</v>
      </c>
      <c r="AP146" s="19"/>
      <c r="AQ146" s="35"/>
      <c r="AR146" s="35"/>
      <c r="AS146" s="4"/>
      <c r="AT146" s="4"/>
      <c r="AU146" s="4"/>
    </row>
    <row r="147" spans="1:47" s="2" customFormat="1" ht="30" customHeight="1">
      <c r="A147" s="49">
        <v>362</v>
      </c>
      <c r="B147" s="33">
        <v>44120</v>
      </c>
      <c r="C147" s="35" t="s">
        <v>103</v>
      </c>
      <c r="D147" s="17"/>
      <c r="E147" s="45" t="s">
        <v>777</v>
      </c>
      <c r="F147" s="33">
        <v>44058</v>
      </c>
      <c r="G147" s="46">
        <v>2</v>
      </c>
      <c r="H147" s="34" t="s">
        <v>462</v>
      </c>
      <c r="I147" s="20" t="s">
        <v>854</v>
      </c>
      <c r="J147" s="25" t="s">
        <v>855</v>
      </c>
      <c r="K147" s="25" t="s">
        <v>856</v>
      </c>
      <c r="L147" s="42">
        <v>2</v>
      </c>
      <c r="M147" s="17" t="s">
        <v>67</v>
      </c>
      <c r="N147" s="25" t="str">
        <f>IF(H147="","",VLOOKUP(H147,[3]Datos!$A$2:$B$38,2,FALSE))</f>
        <v>Ana María Mejía Mejía</v>
      </c>
      <c r="O147" s="20" t="s">
        <v>104</v>
      </c>
      <c r="P147" s="25" t="str">
        <f>IF(O147="","",VLOOKUP(O147,[4]Datos!$A$2:$B$42,2,FALSE))</f>
        <v>Ana María Mejía Mejía</v>
      </c>
      <c r="Q147" s="25" t="s">
        <v>382</v>
      </c>
      <c r="R147" s="25" t="s">
        <v>871</v>
      </c>
      <c r="S147" s="43">
        <v>0.85</v>
      </c>
      <c r="T147" s="25" t="s">
        <v>870</v>
      </c>
      <c r="U147" s="44">
        <v>44197</v>
      </c>
      <c r="V147" s="44">
        <v>44346</v>
      </c>
      <c r="W147" s="46"/>
      <c r="X147" s="67"/>
      <c r="Y147" s="46"/>
      <c r="Z147" s="62"/>
      <c r="AA147" s="63"/>
      <c r="AB147" s="22"/>
      <c r="AC147" s="67"/>
      <c r="AD147" s="46"/>
      <c r="AE147" s="50">
        <v>44274</v>
      </c>
      <c r="AF147" s="51" t="s">
        <v>1360</v>
      </c>
      <c r="AG147" s="46">
        <v>1</v>
      </c>
      <c r="AH147" s="62">
        <f t="shared" ref="AH147:AH152" si="37">IF(AG147="","",IF(OR($L147=0,$L147="",AE147=""),"",AG147/$L147))</f>
        <v>0.5</v>
      </c>
      <c r="AI147" s="63">
        <f t="shared" ref="AI147:AI152" si="38">IF(OR($S147="",AH147=""),"",IF(OR($S147=0,AH147=0),0,IF((AH147*100%)/$S147&gt;100%,100%,(AH147*100%)/$S147)))</f>
        <v>0.58823529411764708</v>
      </c>
      <c r="AJ147" s="22" t="str">
        <f t="shared" ref="AJ147:AJ152" si="39">IF(AG147="","",IF(AE147="","FALTA FECHA SEGUIMIENTO",IF(AE147&gt;$V147,IF(AI147=100%,"OK","ROJO"),IF(AI147&lt;ROUND(DAYS360($U147,AE147,FALSE),0)/ROUND(DAYS360($U147,$V147,FALSE),-1),"ROJO",IF(AI147=100%,"OK","AMARILLO")))))</f>
        <v>AMARILLO</v>
      </c>
      <c r="AK147" s="67" t="s">
        <v>1376</v>
      </c>
      <c r="AL147" s="66" t="s">
        <v>967</v>
      </c>
      <c r="AM147" s="16" t="s">
        <v>74</v>
      </c>
      <c r="AN147" s="17"/>
      <c r="AO147" s="18" t="s">
        <v>76</v>
      </c>
      <c r="AP147" s="19"/>
      <c r="AQ147" s="35"/>
      <c r="AR147" s="35"/>
      <c r="AS147" s="4"/>
      <c r="AT147" s="4"/>
      <c r="AU147" s="4"/>
    </row>
    <row r="148" spans="1:47" s="2" customFormat="1" ht="30" customHeight="1">
      <c r="A148" s="49">
        <v>362</v>
      </c>
      <c r="B148" s="33">
        <v>44120</v>
      </c>
      <c r="C148" s="35" t="s">
        <v>103</v>
      </c>
      <c r="D148" s="17"/>
      <c r="E148" s="45" t="s">
        <v>777</v>
      </c>
      <c r="F148" s="33">
        <v>44058</v>
      </c>
      <c r="G148" s="46">
        <v>3</v>
      </c>
      <c r="H148" s="34" t="s">
        <v>462</v>
      </c>
      <c r="I148" s="20" t="s">
        <v>857</v>
      </c>
      <c r="J148" s="25" t="s">
        <v>858</v>
      </c>
      <c r="K148" s="25" t="s">
        <v>859</v>
      </c>
      <c r="L148" s="42">
        <v>2</v>
      </c>
      <c r="M148" s="17" t="s">
        <v>67</v>
      </c>
      <c r="N148" s="25" t="str">
        <f>IF(H148="","",VLOOKUP(H148,[3]Datos!$A$2:$B$38,2,FALSE))</f>
        <v>Ana María Mejía Mejía</v>
      </c>
      <c r="O148" s="20" t="s">
        <v>104</v>
      </c>
      <c r="P148" s="25" t="str">
        <f>IF(O148="","",VLOOKUP(O148,[4]Datos!$A$2:$B$42,2,FALSE))</f>
        <v>Ana María Mejía Mejía</v>
      </c>
      <c r="Q148" s="25" t="s">
        <v>382</v>
      </c>
      <c r="R148" s="25" t="s">
        <v>869</v>
      </c>
      <c r="S148" s="43">
        <v>0.85</v>
      </c>
      <c r="T148" s="25" t="s">
        <v>870</v>
      </c>
      <c r="U148" s="44">
        <v>44197</v>
      </c>
      <c r="V148" s="44">
        <v>44560</v>
      </c>
      <c r="W148" s="46"/>
      <c r="X148" s="67"/>
      <c r="Y148" s="46"/>
      <c r="Z148" s="62"/>
      <c r="AA148" s="63"/>
      <c r="AB148" s="22"/>
      <c r="AC148" s="67"/>
      <c r="AD148" s="46"/>
      <c r="AE148" s="50">
        <v>44274</v>
      </c>
      <c r="AF148" s="51" t="s">
        <v>1361</v>
      </c>
      <c r="AG148" s="46">
        <v>1</v>
      </c>
      <c r="AH148" s="62">
        <f t="shared" si="37"/>
        <v>0.5</v>
      </c>
      <c r="AI148" s="63">
        <f t="shared" si="38"/>
        <v>0.58823529411764708</v>
      </c>
      <c r="AJ148" s="22" t="str">
        <f t="shared" si="39"/>
        <v>AMARILLO</v>
      </c>
      <c r="AK148" s="101" t="s">
        <v>1377</v>
      </c>
      <c r="AL148" s="66" t="s">
        <v>967</v>
      </c>
      <c r="AM148" s="16" t="s">
        <v>74</v>
      </c>
      <c r="AN148" s="17"/>
      <c r="AO148" s="18" t="s">
        <v>76</v>
      </c>
      <c r="AP148" s="19"/>
      <c r="AQ148" s="35"/>
      <c r="AR148" s="35"/>
      <c r="AS148" s="4"/>
      <c r="AT148" s="4"/>
      <c r="AU148" s="4"/>
    </row>
    <row r="149" spans="1:47" s="2" customFormat="1" ht="30" customHeight="1">
      <c r="A149" s="49">
        <v>362</v>
      </c>
      <c r="B149" s="33">
        <v>44120</v>
      </c>
      <c r="C149" s="35" t="s">
        <v>103</v>
      </c>
      <c r="D149" s="17"/>
      <c r="E149" s="45" t="s">
        <v>777</v>
      </c>
      <c r="F149" s="33">
        <v>44058</v>
      </c>
      <c r="G149" s="46">
        <v>4</v>
      </c>
      <c r="H149" s="34" t="s">
        <v>462</v>
      </c>
      <c r="I149" s="20" t="s">
        <v>860</v>
      </c>
      <c r="J149" s="25" t="s">
        <v>861</v>
      </c>
      <c r="K149" s="25" t="s">
        <v>862</v>
      </c>
      <c r="L149" s="42">
        <v>5</v>
      </c>
      <c r="M149" s="17" t="s">
        <v>67</v>
      </c>
      <c r="N149" s="25" t="str">
        <f>IF(H149="","",VLOOKUP(H149,[3]Datos!$A$2:$B$38,2,FALSE))</f>
        <v>Ana María Mejía Mejía</v>
      </c>
      <c r="O149" s="20" t="s">
        <v>104</v>
      </c>
      <c r="P149" s="25" t="str">
        <f>IF(O149="","",VLOOKUP(O149,[4]Datos!$A$2:$B$42,2,FALSE))</f>
        <v>Ana María Mejía Mejía</v>
      </c>
      <c r="Q149" s="25" t="s">
        <v>382</v>
      </c>
      <c r="R149" s="25" t="s">
        <v>869</v>
      </c>
      <c r="S149" s="43">
        <v>1</v>
      </c>
      <c r="T149" s="25" t="s">
        <v>870</v>
      </c>
      <c r="U149" s="44">
        <v>44150</v>
      </c>
      <c r="V149" s="44">
        <v>44560</v>
      </c>
      <c r="W149" s="46"/>
      <c r="X149" s="67"/>
      <c r="Y149" s="46"/>
      <c r="Z149" s="62"/>
      <c r="AA149" s="63"/>
      <c r="AB149" s="22"/>
      <c r="AC149" s="67"/>
      <c r="AD149" s="46"/>
      <c r="AE149" s="50">
        <v>44274</v>
      </c>
      <c r="AF149" s="51" t="s">
        <v>1362</v>
      </c>
      <c r="AG149" s="46">
        <v>3</v>
      </c>
      <c r="AH149" s="62">
        <f t="shared" si="37"/>
        <v>0.6</v>
      </c>
      <c r="AI149" s="63">
        <f t="shared" si="38"/>
        <v>0.6</v>
      </c>
      <c r="AJ149" s="22" t="str">
        <f t="shared" si="39"/>
        <v>AMARILLO</v>
      </c>
      <c r="AK149" s="99" t="s">
        <v>1378</v>
      </c>
      <c r="AL149" s="66" t="s">
        <v>967</v>
      </c>
      <c r="AM149" s="16" t="s">
        <v>74</v>
      </c>
      <c r="AN149" s="17"/>
      <c r="AO149" s="18" t="s">
        <v>76</v>
      </c>
      <c r="AP149" s="19"/>
      <c r="AQ149" s="35"/>
      <c r="AR149" s="35"/>
      <c r="AS149" s="4"/>
      <c r="AT149" s="4"/>
      <c r="AU149" s="4"/>
    </row>
    <row r="150" spans="1:47" s="2" customFormat="1" ht="30" customHeight="1">
      <c r="A150" s="49">
        <v>362</v>
      </c>
      <c r="B150" s="33">
        <v>44120</v>
      </c>
      <c r="C150" s="35" t="s">
        <v>103</v>
      </c>
      <c r="D150" s="17"/>
      <c r="E150" s="45" t="s">
        <v>777</v>
      </c>
      <c r="F150" s="33">
        <v>44058</v>
      </c>
      <c r="G150" s="46">
        <v>5</v>
      </c>
      <c r="H150" s="34" t="s">
        <v>462</v>
      </c>
      <c r="I150" s="20" t="s">
        <v>863</v>
      </c>
      <c r="J150" s="25" t="s">
        <v>864</v>
      </c>
      <c r="K150" s="25" t="s">
        <v>865</v>
      </c>
      <c r="L150" s="42">
        <v>3</v>
      </c>
      <c r="M150" s="17" t="s">
        <v>67</v>
      </c>
      <c r="N150" s="25" t="str">
        <f>IF(H150="","",VLOOKUP(H150,[3]Datos!$A$2:$B$38,2,FALSE))</f>
        <v>Ana María Mejía Mejía</v>
      </c>
      <c r="O150" s="20" t="s">
        <v>104</v>
      </c>
      <c r="P150" s="25" t="str">
        <f>IF(O150="","",VLOOKUP(O150,[4]Datos!$A$2:$B$42,2,FALSE))</f>
        <v>Ana María Mejía Mejía</v>
      </c>
      <c r="Q150" s="25" t="s">
        <v>382</v>
      </c>
      <c r="R150" s="25" t="s">
        <v>869</v>
      </c>
      <c r="S150" s="43">
        <v>1</v>
      </c>
      <c r="T150" s="25" t="s">
        <v>870</v>
      </c>
      <c r="U150" s="44">
        <v>44150</v>
      </c>
      <c r="V150" s="44">
        <v>44285</v>
      </c>
      <c r="W150" s="46"/>
      <c r="X150" s="67"/>
      <c r="Y150" s="46"/>
      <c r="Z150" s="62"/>
      <c r="AA150" s="63"/>
      <c r="AB150" s="22"/>
      <c r="AC150" s="67"/>
      <c r="AD150" s="46"/>
      <c r="AE150" s="50">
        <v>44274</v>
      </c>
      <c r="AF150" s="51" t="s">
        <v>1363</v>
      </c>
      <c r="AG150" s="46">
        <v>3</v>
      </c>
      <c r="AH150" s="62">
        <f t="shared" si="37"/>
        <v>1</v>
      </c>
      <c r="AI150" s="63">
        <f t="shared" si="38"/>
        <v>1</v>
      </c>
      <c r="AJ150" s="22" t="str">
        <f t="shared" si="39"/>
        <v>OK</v>
      </c>
      <c r="AK150" s="99" t="s">
        <v>1379</v>
      </c>
      <c r="AL150" s="66" t="s">
        <v>967</v>
      </c>
      <c r="AM150" s="16" t="s">
        <v>74</v>
      </c>
      <c r="AN150" s="17"/>
      <c r="AO150" s="18" t="s">
        <v>76</v>
      </c>
      <c r="AP150" s="19"/>
      <c r="AQ150" s="35"/>
      <c r="AR150" s="35"/>
      <c r="AS150" s="4"/>
      <c r="AT150" s="4"/>
      <c r="AU150" s="4"/>
    </row>
    <row r="151" spans="1:47" s="2" customFormat="1" ht="30" customHeight="1">
      <c r="A151" s="49">
        <v>362</v>
      </c>
      <c r="B151" s="33">
        <v>44120</v>
      </c>
      <c r="C151" s="35" t="s">
        <v>103</v>
      </c>
      <c r="D151" s="17"/>
      <c r="E151" s="45" t="s">
        <v>777</v>
      </c>
      <c r="F151" s="33">
        <v>44058</v>
      </c>
      <c r="G151" s="46">
        <v>6</v>
      </c>
      <c r="H151" s="34" t="s">
        <v>462</v>
      </c>
      <c r="I151" s="20" t="s">
        <v>866</v>
      </c>
      <c r="J151" s="25" t="s">
        <v>867</v>
      </c>
      <c r="K151" s="25" t="s">
        <v>868</v>
      </c>
      <c r="L151" s="42">
        <v>3</v>
      </c>
      <c r="M151" s="17" t="s">
        <v>67</v>
      </c>
      <c r="N151" s="25" t="str">
        <f>IF(H151="","",VLOOKUP(H151,[3]Datos!$A$2:$B$38,2,FALSE))</f>
        <v>Ana María Mejía Mejía</v>
      </c>
      <c r="O151" s="20" t="s">
        <v>104</v>
      </c>
      <c r="P151" s="25" t="str">
        <f>IF(O151="","",VLOOKUP(O151,[4]Datos!$A$2:$B$42,2,FALSE))</f>
        <v>Ana María Mejía Mejía</v>
      </c>
      <c r="Q151" s="25" t="s">
        <v>382</v>
      </c>
      <c r="R151" s="25" t="s">
        <v>869</v>
      </c>
      <c r="S151" s="43">
        <v>0.85</v>
      </c>
      <c r="T151" s="25" t="s">
        <v>870</v>
      </c>
      <c r="U151" s="44">
        <v>44150</v>
      </c>
      <c r="V151" s="44">
        <v>44560</v>
      </c>
      <c r="W151" s="46"/>
      <c r="X151" s="67"/>
      <c r="Y151" s="46"/>
      <c r="Z151" s="62"/>
      <c r="AA151" s="63"/>
      <c r="AB151" s="22"/>
      <c r="AC151" s="67"/>
      <c r="AD151" s="46"/>
      <c r="AE151" s="50">
        <v>44274</v>
      </c>
      <c r="AF151" s="51" t="s">
        <v>1364</v>
      </c>
      <c r="AG151" s="46">
        <v>1.5</v>
      </c>
      <c r="AH151" s="62">
        <f t="shared" si="37"/>
        <v>0.5</v>
      </c>
      <c r="AI151" s="63">
        <f t="shared" si="38"/>
        <v>0.58823529411764708</v>
      </c>
      <c r="AJ151" s="22" t="str">
        <f t="shared" si="39"/>
        <v>AMARILLO</v>
      </c>
      <c r="AK151" s="99" t="s">
        <v>1380</v>
      </c>
      <c r="AL151" s="66" t="s">
        <v>967</v>
      </c>
      <c r="AM151" s="16" t="s">
        <v>74</v>
      </c>
      <c r="AN151" s="17"/>
      <c r="AO151" s="18" t="s">
        <v>76</v>
      </c>
      <c r="AP151" s="19"/>
      <c r="AQ151" s="35"/>
      <c r="AR151" s="35"/>
      <c r="AS151" s="4"/>
      <c r="AT151" s="4"/>
      <c r="AU151" s="4"/>
    </row>
    <row r="152" spans="1:47" s="2" customFormat="1" ht="30" customHeight="1">
      <c r="A152" s="49">
        <v>362</v>
      </c>
      <c r="B152" s="33">
        <v>44120</v>
      </c>
      <c r="C152" s="35" t="s">
        <v>103</v>
      </c>
      <c r="D152" s="17"/>
      <c r="E152" s="45" t="s">
        <v>777</v>
      </c>
      <c r="F152" s="33">
        <v>44058</v>
      </c>
      <c r="G152" s="46">
        <v>7</v>
      </c>
      <c r="H152" s="34" t="s">
        <v>462</v>
      </c>
      <c r="I152" s="20" t="s">
        <v>1150</v>
      </c>
      <c r="J152" s="25" t="s">
        <v>1151</v>
      </c>
      <c r="K152" s="25" t="s">
        <v>1152</v>
      </c>
      <c r="L152" s="42">
        <v>3</v>
      </c>
      <c r="M152" s="17" t="s">
        <v>107</v>
      </c>
      <c r="N152" s="25" t="str">
        <f>IF(H152="","",VLOOKUP(H152,[3]Datos!$A$2:$B$38,2,FALSE))</f>
        <v>Ana María Mejía Mejía</v>
      </c>
      <c r="O152" s="20" t="s">
        <v>104</v>
      </c>
      <c r="P152" s="25" t="str">
        <f>IF(O152="","",VLOOKUP(O152,[4]Datos!$A$2:$B$42,2,FALSE))</f>
        <v>Ana María Mejía Mejía</v>
      </c>
      <c r="Q152" s="25" t="s">
        <v>382</v>
      </c>
      <c r="R152" s="25" t="s">
        <v>869</v>
      </c>
      <c r="S152" s="43">
        <v>0.85</v>
      </c>
      <c r="T152" s="25" t="s">
        <v>870</v>
      </c>
      <c r="U152" s="44">
        <v>44166</v>
      </c>
      <c r="V152" s="44">
        <v>44560</v>
      </c>
      <c r="W152" s="46"/>
      <c r="X152" s="67"/>
      <c r="Y152" s="46"/>
      <c r="Z152" s="62"/>
      <c r="AA152" s="63"/>
      <c r="AB152" s="22"/>
      <c r="AC152" s="67"/>
      <c r="AD152" s="46"/>
      <c r="AE152" s="50">
        <v>44274</v>
      </c>
      <c r="AF152" s="51" t="s">
        <v>1365</v>
      </c>
      <c r="AG152" s="46">
        <v>2</v>
      </c>
      <c r="AH152" s="62">
        <f t="shared" si="37"/>
        <v>0.66666666666666663</v>
      </c>
      <c r="AI152" s="63">
        <f t="shared" si="38"/>
        <v>0.78431372549019607</v>
      </c>
      <c r="AJ152" s="22" t="str">
        <f t="shared" si="39"/>
        <v>AMARILLO</v>
      </c>
      <c r="AK152" s="99" t="s">
        <v>1381</v>
      </c>
      <c r="AL152" s="66" t="s">
        <v>967</v>
      </c>
      <c r="AM152" s="16" t="s">
        <v>74</v>
      </c>
      <c r="AN152" s="17"/>
      <c r="AO152" s="18" t="s">
        <v>76</v>
      </c>
      <c r="AP152" s="19"/>
      <c r="AQ152" s="35"/>
      <c r="AR152" s="35"/>
      <c r="AS152" s="4"/>
      <c r="AT152" s="4"/>
      <c r="AU152" s="4"/>
    </row>
    <row r="153" spans="1:47" s="2" customFormat="1" ht="30" customHeight="1">
      <c r="A153" s="49">
        <v>362</v>
      </c>
      <c r="B153" s="33">
        <v>44120</v>
      </c>
      <c r="C153" s="35" t="s">
        <v>103</v>
      </c>
      <c r="D153" s="17"/>
      <c r="E153" s="45" t="s">
        <v>777</v>
      </c>
      <c r="F153" s="33">
        <v>44058</v>
      </c>
      <c r="G153" s="46">
        <v>8</v>
      </c>
      <c r="H153" s="34" t="s">
        <v>462</v>
      </c>
      <c r="I153" s="20" t="s">
        <v>1153</v>
      </c>
      <c r="J153" s="25" t="s">
        <v>1154</v>
      </c>
      <c r="K153" s="25" t="s">
        <v>1155</v>
      </c>
      <c r="L153" s="42">
        <v>1</v>
      </c>
      <c r="M153" s="17" t="s">
        <v>107</v>
      </c>
      <c r="N153" s="25" t="str">
        <f>IF(H153="","",VLOOKUP(H153,[3]Datos!$A$2:$B$38,2,FALSE))</f>
        <v>Ana María Mejía Mejía</v>
      </c>
      <c r="O153" s="20" t="s">
        <v>104</v>
      </c>
      <c r="P153" s="25" t="str">
        <f>IF(O153="","",VLOOKUP(O153,[4]Datos!$A$2:$B$42,2,FALSE))</f>
        <v>Ana María Mejía Mejía</v>
      </c>
      <c r="Q153" s="25" t="s">
        <v>382</v>
      </c>
      <c r="R153" s="25" t="s">
        <v>869</v>
      </c>
      <c r="S153" s="43">
        <v>0.85</v>
      </c>
      <c r="T153" s="25" t="s">
        <v>1183</v>
      </c>
      <c r="U153" s="44">
        <v>44166</v>
      </c>
      <c r="V153" s="44">
        <v>44285</v>
      </c>
      <c r="W153" s="46"/>
      <c r="X153" s="67"/>
      <c r="Y153" s="46"/>
      <c r="Z153" s="62" t="str">
        <f t="shared" ref="Z153:Z183" si="40">IF(Y153="","",IF(OR($L153=0,$L153="",W153=""),"",Y153/$L153))</f>
        <v/>
      </c>
      <c r="AA153" s="63" t="str">
        <f t="shared" ref="AA153:AA183" si="41">IF(OR($S153="",Z153=""),"",IF(OR($S153=0,Z153=0),0,IF((Z153*100%)/$S153&gt;100%,100%,(Z153*100%)/$S153)))</f>
        <v/>
      </c>
      <c r="AB153" s="22" t="str">
        <f t="shared" ref="AB153:AB183" si="42">IF(Y153="","",IF(W153="","FALTA FECHA SEGUIMIENTO",IF(W153&gt;$V153,IF(AA153=100%,"OK","ROJO"),IF(AA153&lt;ROUND(DAYS360($U153,W153,FALSE),0)/ROUND(DAYS360($U153,$V153,FALSE),-1),"ROJO",IF(AA153=100%,"OK","AMARILLO")))))</f>
        <v/>
      </c>
      <c r="AC153" s="67"/>
      <c r="AD153" s="46"/>
      <c r="AE153" s="50">
        <v>44274</v>
      </c>
      <c r="AF153" s="51" t="s">
        <v>1366</v>
      </c>
      <c r="AG153" s="46">
        <v>0.8</v>
      </c>
      <c r="AH153" s="62">
        <f t="shared" ref="AH153:AH162" si="43">IF(AG153="","",IF(OR($L153=0,$L153="",AE153=""),"",AG153/$L153))</f>
        <v>0.8</v>
      </c>
      <c r="AI153" s="63">
        <f t="shared" ref="AI153:AI162" si="44">IF(OR($S153="",AH153=""),"",IF(OR($S153=0,AH153=0),0,IF((AH153*100%)/$S153&gt;100%,100%,(AH153*100%)/$S153)))</f>
        <v>0.94117647058823539</v>
      </c>
      <c r="AJ153" s="22" t="str">
        <f t="shared" ref="AJ153:AJ162" si="45">IF(AG153="","",IF(AE153="","FALTA FECHA SEGUIMIENTO",IF(AE153&gt;$V153,IF(AI153=100%,"OK","ROJO"),IF(AI153&lt;ROUND(DAYS360($U153,AE153,FALSE),0)/ROUND(DAYS360($U153,$V153,FALSE),-1),"ROJO",IF(AI153=100%,"OK","AMARILLO")))))</f>
        <v>AMARILLO</v>
      </c>
      <c r="AK153" s="99" t="s">
        <v>1382</v>
      </c>
      <c r="AL153" s="66" t="s">
        <v>967</v>
      </c>
      <c r="AM153" s="16" t="s">
        <v>74</v>
      </c>
      <c r="AN153" s="17"/>
      <c r="AO153" s="18" t="s">
        <v>76</v>
      </c>
      <c r="AP153" s="19"/>
      <c r="AQ153" s="35"/>
      <c r="AR153" s="35"/>
      <c r="AS153" s="4"/>
      <c r="AT153" s="4"/>
      <c r="AU153" s="4"/>
    </row>
    <row r="154" spans="1:47" s="2" customFormat="1" ht="30" customHeight="1">
      <c r="A154" s="49">
        <v>362</v>
      </c>
      <c r="B154" s="33">
        <v>44120</v>
      </c>
      <c r="C154" s="35" t="s">
        <v>103</v>
      </c>
      <c r="D154" s="17"/>
      <c r="E154" s="45" t="s">
        <v>777</v>
      </c>
      <c r="F154" s="33">
        <v>44058</v>
      </c>
      <c r="G154" s="46">
        <v>9</v>
      </c>
      <c r="H154" s="34" t="s">
        <v>462</v>
      </c>
      <c r="I154" s="20" t="s">
        <v>1156</v>
      </c>
      <c r="J154" s="25" t="s">
        <v>1157</v>
      </c>
      <c r="K154" s="25" t="s">
        <v>1158</v>
      </c>
      <c r="L154" s="42">
        <v>3</v>
      </c>
      <c r="M154" s="17" t="s">
        <v>67</v>
      </c>
      <c r="N154" s="25" t="str">
        <f>IF(H154="","",VLOOKUP(H154,[3]Datos!$A$2:$B$38,2,FALSE))</f>
        <v>Ana María Mejía Mejía</v>
      </c>
      <c r="O154" s="20" t="s">
        <v>104</v>
      </c>
      <c r="P154" s="25" t="str">
        <f>IF(O154="","",VLOOKUP(O154,[4]Datos!$A$2:$B$42,2,FALSE))</f>
        <v>Ana María Mejía Mejía</v>
      </c>
      <c r="Q154" s="25" t="s">
        <v>382</v>
      </c>
      <c r="R154" s="25" t="s">
        <v>869</v>
      </c>
      <c r="S154" s="43">
        <v>0.85</v>
      </c>
      <c r="T154" s="25" t="s">
        <v>870</v>
      </c>
      <c r="U154" s="44">
        <v>44197</v>
      </c>
      <c r="V154" s="44">
        <v>44560</v>
      </c>
      <c r="W154" s="46"/>
      <c r="X154" s="67"/>
      <c r="Y154" s="46"/>
      <c r="Z154" s="62" t="str">
        <f t="shared" si="40"/>
        <v/>
      </c>
      <c r="AA154" s="63" t="str">
        <f t="shared" si="41"/>
        <v/>
      </c>
      <c r="AB154" s="22" t="str">
        <f t="shared" si="42"/>
        <v/>
      </c>
      <c r="AC154" s="67"/>
      <c r="AD154" s="46"/>
      <c r="AE154" s="50">
        <v>44274</v>
      </c>
      <c r="AF154" s="51" t="s">
        <v>1367</v>
      </c>
      <c r="AG154" s="46">
        <v>1</v>
      </c>
      <c r="AH154" s="62">
        <f t="shared" si="43"/>
        <v>0.33333333333333331</v>
      </c>
      <c r="AI154" s="63">
        <f t="shared" si="44"/>
        <v>0.39215686274509803</v>
      </c>
      <c r="AJ154" s="22" t="str">
        <f t="shared" si="45"/>
        <v>AMARILLO</v>
      </c>
      <c r="AK154" s="99" t="s">
        <v>1383</v>
      </c>
      <c r="AL154" s="66" t="s">
        <v>967</v>
      </c>
      <c r="AM154" s="16" t="s">
        <v>74</v>
      </c>
      <c r="AN154" s="17"/>
      <c r="AO154" s="18" t="s">
        <v>76</v>
      </c>
      <c r="AP154" s="19"/>
      <c r="AQ154" s="35"/>
      <c r="AR154" s="35"/>
      <c r="AS154" s="4"/>
      <c r="AT154" s="4"/>
      <c r="AU154" s="4"/>
    </row>
    <row r="155" spans="1:47" s="2" customFormat="1" ht="30" customHeight="1">
      <c r="A155" s="49">
        <v>362</v>
      </c>
      <c r="B155" s="33">
        <v>44120</v>
      </c>
      <c r="C155" s="35" t="s">
        <v>103</v>
      </c>
      <c r="D155" s="17"/>
      <c r="E155" s="45" t="s">
        <v>777</v>
      </c>
      <c r="F155" s="33">
        <v>44058</v>
      </c>
      <c r="G155" s="46">
        <v>10</v>
      </c>
      <c r="H155" s="34" t="s">
        <v>462</v>
      </c>
      <c r="I155" s="20" t="s">
        <v>1159</v>
      </c>
      <c r="J155" s="25" t="s">
        <v>1160</v>
      </c>
      <c r="K155" s="25" t="s">
        <v>1161</v>
      </c>
      <c r="L155" s="42">
        <v>4</v>
      </c>
      <c r="M155" s="17" t="s">
        <v>67</v>
      </c>
      <c r="N155" s="25" t="str">
        <f>IF(H155="","",VLOOKUP(H155,[3]Datos!$A$2:$B$38,2,FALSE))</f>
        <v>Ana María Mejía Mejía</v>
      </c>
      <c r="O155" s="20" t="s">
        <v>104</v>
      </c>
      <c r="P155" s="25" t="str">
        <f>IF(O155="","",VLOOKUP(O155,[4]Datos!$A$2:$B$42,2,FALSE))</f>
        <v>Ana María Mejía Mejía</v>
      </c>
      <c r="Q155" s="25" t="s">
        <v>382</v>
      </c>
      <c r="R155" s="25" t="s">
        <v>869</v>
      </c>
      <c r="S155" s="43">
        <v>0.85</v>
      </c>
      <c r="T155" s="25" t="s">
        <v>870</v>
      </c>
      <c r="U155" s="44">
        <v>44197</v>
      </c>
      <c r="V155" s="44">
        <v>44560</v>
      </c>
      <c r="W155" s="46"/>
      <c r="X155" s="67"/>
      <c r="Y155" s="46"/>
      <c r="Z155" s="62" t="str">
        <f t="shared" si="40"/>
        <v/>
      </c>
      <c r="AA155" s="63" t="str">
        <f t="shared" si="41"/>
        <v/>
      </c>
      <c r="AB155" s="22" t="str">
        <f t="shared" si="42"/>
        <v/>
      </c>
      <c r="AC155" s="67"/>
      <c r="AD155" s="46"/>
      <c r="AE155" s="50">
        <v>44274</v>
      </c>
      <c r="AF155" s="51" t="s">
        <v>1368</v>
      </c>
      <c r="AG155" s="46">
        <v>0.8</v>
      </c>
      <c r="AH155" s="62">
        <f t="shared" si="43"/>
        <v>0.2</v>
      </c>
      <c r="AI155" s="63">
        <f t="shared" si="44"/>
        <v>0.23529411764705885</v>
      </c>
      <c r="AJ155" s="22" t="str">
        <f t="shared" si="45"/>
        <v>AMARILLO</v>
      </c>
      <c r="AK155" s="99" t="s">
        <v>1384</v>
      </c>
      <c r="AL155" s="66" t="s">
        <v>967</v>
      </c>
      <c r="AM155" s="16" t="s">
        <v>74</v>
      </c>
      <c r="AN155" s="17"/>
      <c r="AO155" s="18" t="s">
        <v>76</v>
      </c>
      <c r="AP155" s="19"/>
      <c r="AQ155" s="35"/>
      <c r="AR155" s="35"/>
      <c r="AS155" s="4"/>
      <c r="AT155" s="4"/>
      <c r="AU155" s="4"/>
    </row>
    <row r="156" spans="1:47" s="2" customFormat="1" ht="30" customHeight="1">
      <c r="A156" s="49">
        <v>362</v>
      </c>
      <c r="B156" s="33">
        <v>44120</v>
      </c>
      <c r="C156" s="35" t="s">
        <v>103</v>
      </c>
      <c r="D156" s="17"/>
      <c r="E156" s="45" t="s">
        <v>777</v>
      </c>
      <c r="F156" s="33">
        <v>44058</v>
      </c>
      <c r="G156" s="46">
        <v>11</v>
      </c>
      <c r="H156" s="34" t="s">
        <v>462</v>
      </c>
      <c r="I156" s="20" t="s">
        <v>1162</v>
      </c>
      <c r="J156" s="25" t="s">
        <v>1163</v>
      </c>
      <c r="K156" s="25" t="s">
        <v>1164</v>
      </c>
      <c r="L156" s="42">
        <v>2</v>
      </c>
      <c r="M156" s="17" t="s">
        <v>67</v>
      </c>
      <c r="N156" s="25" t="str">
        <f>IF(H156="","",VLOOKUP(H156,[3]Datos!$A$2:$B$38,2,FALSE))</f>
        <v>Ana María Mejía Mejía</v>
      </c>
      <c r="O156" s="20" t="s">
        <v>104</v>
      </c>
      <c r="P156" s="25" t="str">
        <f>IF(O156="","",VLOOKUP(O156,[4]Datos!$A$2:$B$42,2,FALSE))</f>
        <v>Ana María Mejía Mejía</v>
      </c>
      <c r="Q156" s="25" t="s">
        <v>382</v>
      </c>
      <c r="R156" s="25" t="s">
        <v>871</v>
      </c>
      <c r="S156" s="43">
        <v>0.85</v>
      </c>
      <c r="T156" s="25" t="s">
        <v>870</v>
      </c>
      <c r="U156" s="44">
        <v>44197</v>
      </c>
      <c r="V156" s="44">
        <v>44561</v>
      </c>
      <c r="W156" s="46"/>
      <c r="X156" s="67"/>
      <c r="Y156" s="46"/>
      <c r="Z156" s="62" t="str">
        <f t="shared" si="40"/>
        <v/>
      </c>
      <c r="AA156" s="63" t="str">
        <f t="shared" si="41"/>
        <v/>
      </c>
      <c r="AB156" s="22" t="str">
        <f t="shared" si="42"/>
        <v/>
      </c>
      <c r="AC156" s="67"/>
      <c r="AD156" s="46"/>
      <c r="AE156" s="50">
        <v>44274</v>
      </c>
      <c r="AF156" s="51" t="s">
        <v>1369</v>
      </c>
      <c r="AG156" s="46">
        <v>1</v>
      </c>
      <c r="AH156" s="62">
        <f t="shared" si="43"/>
        <v>0.5</v>
      </c>
      <c r="AI156" s="63">
        <f t="shared" si="44"/>
        <v>0.58823529411764708</v>
      </c>
      <c r="AJ156" s="22" t="str">
        <f t="shared" si="45"/>
        <v>AMARILLO</v>
      </c>
      <c r="AK156" s="101" t="s">
        <v>1385</v>
      </c>
      <c r="AL156" s="66" t="s">
        <v>967</v>
      </c>
      <c r="AM156" s="16" t="s">
        <v>74</v>
      </c>
      <c r="AN156" s="17"/>
      <c r="AO156" s="18" t="s">
        <v>76</v>
      </c>
      <c r="AP156" s="19"/>
      <c r="AQ156" s="35"/>
      <c r="AR156" s="35"/>
      <c r="AS156" s="4"/>
      <c r="AT156" s="4"/>
      <c r="AU156" s="4"/>
    </row>
    <row r="157" spans="1:47" s="2" customFormat="1" ht="30" customHeight="1">
      <c r="A157" s="49">
        <v>362</v>
      </c>
      <c r="B157" s="33">
        <v>44120</v>
      </c>
      <c r="C157" s="35" t="s">
        <v>103</v>
      </c>
      <c r="D157" s="17"/>
      <c r="E157" s="45" t="s">
        <v>777</v>
      </c>
      <c r="F157" s="33">
        <v>44058</v>
      </c>
      <c r="G157" s="46">
        <v>12</v>
      </c>
      <c r="H157" s="34" t="s">
        <v>462</v>
      </c>
      <c r="I157" s="20" t="s">
        <v>1165</v>
      </c>
      <c r="J157" s="25" t="s">
        <v>1166</v>
      </c>
      <c r="K157" s="25" t="s">
        <v>1167</v>
      </c>
      <c r="L157" s="42">
        <v>3</v>
      </c>
      <c r="M157" s="17" t="s">
        <v>67</v>
      </c>
      <c r="N157" s="25" t="str">
        <f>IF(H157="","",VLOOKUP(H157,[3]Datos!$A$2:$B$38,2,FALSE))</f>
        <v>Ana María Mejía Mejía</v>
      </c>
      <c r="O157" s="20" t="s">
        <v>104</v>
      </c>
      <c r="P157" s="25" t="str">
        <f>IF(O157="","",VLOOKUP(O157,[4]Datos!$A$2:$B$42,2,FALSE))</f>
        <v>Ana María Mejía Mejía</v>
      </c>
      <c r="Q157" s="25" t="s">
        <v>382</v>
      </c>
      <c r="R157" s="25" t="s">
        <v>871</v>
      </c>
      <c r="S157" s="43">
        <v>1</v>
      </c>
      <c r="T157" s="25" t="s">
        <v>870</v>
      </c>
      <c r="U157" s="44">
        <v>44197</v>
      </c>
      <c r="V157" s="44">
        <v>44561</v>
      </c>
      <c r="W157" s="46"/>
      <c r="X157" s="67"/>
      <c r="Y157" s="46"/>
      <c r="Z157" s="62" t="str">
        <f t="shared" si="40"/>
        <v/>
      </c>
      <c r="AA157" s="63" t="str">
        <f t="shared" si="41"/>
        <v/>
      </c>
      <c r="AB157" s="22" t="str">
        <f t="shared" si="42"/>
        <v/>
      </c>
      <c r="AC157" s="67"/>
      <c r="AD157" s="46"/>
      <c r="AE157" s="50">
        <v>44274</v>
      </c>
      <c r="AF157" s="51" t="s">
        <v>1370</v>
      </c>
      <c r="AG157" s="46">
        <v>1.5</v>
      </c>
      <c r="AH157" s="62">
        <f t="shared" si="43"/>
        <v>0.5</v>
      </c>
      <c r="AI157" s="63">
        <f t="shared" si="44"/>
        <v>0.5</v>
      </c>
      <c r="AJ157" s="22" t="str">
        <f t="shared" si="45"/>
        <v>AMARILLO</v>
      </c>
      <c r="AK157" s="99" t="s">
        <v>1386</v>
      </c>
      <c r="AL157" s="66" t="s">
        <v>967</v>
      </c>
      <c r="AM157" s="16" t="s">
        <v>74</v>
      </c>
      <c r="AN157" s="17"/>
      <c r="AO157" s="18" t="s">
        <v>76</v>
      </c>
      <c r="AP157" s="19"/>
      <c r="AQ157" s="35"/>
      <c r="AR157" s="35"/>
      <c r="AS157" s="4"/>
      <c r="AT157" s="4"/>
      <c r="AU157" s="4"/>
    </row>
    <row r="158" spans="1:47" s="2" customFormat="1" ht="30" customHeight="1">
      <c r="A158" s="49">
        <v>362</v>
      </c>
      <c r="B158" s="33">
        <v>44120</v>
      </c>
      <c r="C158" s="35" t="s">
        <v>103</v>
      </c>
      <c r="D158" s="17"/>
      <c r="E158" s="45" t="s">
        <v>777</v>
      </c>
      <c r="F158" s="33">
        <v>44058</v>
      </c>
      <c r="G158" s="46">
        <v>13</v>
      </c>
      <c r="H158" s="34" t="s">
        <v>462</v>
      </c>
      <c r="I158" s="20" t="s">
        <v>1168</v>
      </c>
      <c r="J158" s="25" t="s">
        <v>1169</v>
      </c>
      <c r="K158" s="25" t="s">
        <v>1170</v>
      </c>
      <c r="L158" s="42">
        <v>3</v>
      </c>
      <c r="M158" s="17" t="s">
        <v>67</v>
      </c>
      <c r="N158" s="25" t="str">
        <f>IF(H158="","",VLOOKUP(H158,[3]Datos!$A$2:$B$38,2,FALSE))</f>
        <v>Ana María Mejía Mejía</v>
      </c>
      <c r="O158" s="20" t="s">
        <v>104</v>
      </c>
      <c r="P158" s="25" t="str">
        <f>IF(O158="","",VLOOKUP(O158,[4]Datos!$A$2:$B$42,2,FALSE))</f>
        <v>Ana María Mejía Mejía</v>
      </c>
      <c r="Q158" s="25" t="s">
        <v>382</v>
      </c>
      <c r="R158" s="25" t="s">
        <v>1184</v>
      </c>
      <c r="S158" s="43">
        <v>0.8</v>
      </c>
      <c r="T158" s="25" t="s">
        <v>870</v>
      </c>
      <c r="U158" s="44">
        <v>44197</v>
      </c>
      <c r="V158" s="44">
        <v>44561</v>
      </c>
      <c r="W158" s="46"/>
      <c r="X158" s="67"/>
      <c r="Y158" s="46"/>
      <c r="Z158" s="62" t="str">
        <f t="shared" si="40"/>
        <v/>
      </c>
      <c r="AA158" s="63" t="str">
        <f t="shared" si="41"/>
        <v/>
      </c>
      <c r="AB158" s="22" t="str">
        <f t="shared" si="42"/>
        <v/>
      </c>
      <c r="AC158" s="67"/>
      <c r="AD158" s="46"/>
      <c r="AE158" s="50">
        <v>44274</v>
      </c>
      <c r="AF158" s="51" t="s">
        <v>1371</v>
      </c>
      <c r="AG158" s="46">
        <v>0.8</v>
      </c>
      <c r="AH158" s="62">
        <f t="shared" si="43"/>
        <v>0.26666666666666666</v>
      </c>
      <c r="AI158" s="63">
        <f t="shared" si="44"/>
        <v>0.33333333333333331</v>
      </c>
      <c r="AJ158" s="22" t="str">
        <f t="shared" si="45"/>
        <v>AMARILLO</v>
      </c>
      <c r="AK158" s="101" t="s">
        <v>1387</v>
      </c>
      <c r="AL158" s="66" t="s">
        <v>967</v>
      </c>
      <c r="AM158" s="16" t="s">
        <v>74</v>
      </c>
      <c r="AN158" s="17"/>
      <c r="AO158" s="18" t="s">
        <v>76</v>
      </c>
      <c r="AP158" s="19"/>
      <c r="AQ158" s="35"/>
      <c r="AR158" s="35"/>
      <c r="AS158" s="4"/>
      <c r="AT158" s="4"/>
      <c r="AU158" s="4"/>
    </row>
    <row r="159" spans="1:47" s="2" customFormat="1" ht="30" customHeight="1">
      <c r="A159" s="49">
        <v>362</v>
      </c>
      <c r="B159" s="33">
        <v>44120</v>
      </c>
      <c r="C159" s="35" t="s">
        <v>103</v>
      </c>
      <c r="D159" s="17"/>
      <c r="E159" s="45" t="s">
        <v>777</v>
      </c>
      <c r="F159" s="33">
        <v>44058</v>
      </c>
      <c r="G159" s="46">
        <v>14</v>
      </c>
      <c r="H159" s="34" t="s">
        <v>462</v>
      </c>
      <c r="I159" s="20" t="s">
        <v>1171</v>
      </c>
      <c r="J159" s="25" t="s">
        <v>1172</v>
      </c>
      <c r="K159" s="25" t="s">
        <v>1173</v>
      </c>
      <c r="L159" s="42">
        <v>2</v>
      </c>
      <c r="M159" s="17" t="s">
        <v>107</v>
      </c>
      <c r="N159" s="25" t="str">
        <f>IF(H159="","",VLOOKUP(H159,[3]Datos!$A$2:$B$38,2,FALSE))</f>
        <v>Ana María Mejía Mejía</v>
      </c>
      <c r="O159" s="20" t="s">
        <v>104</v>
      </c>
      <c r="P159" s="25" t="str">
        <f>IF(O159="","",VLOOKUP(O159,[4]Datos!$A$2:$B$42,2,FALSE))</f>
        <v>Ana María Mejía Mejía</v>
      </c>
      <c r="Q159" s="25" t="s">
        <v>382</v>
      </c>
      <c r="R159" s="25" t="s">
        <v>1185</v>
      </c>
      <c r="S159" s="43">
        <v>1</v>
      </c>
      <c r="T159" s="25" t="s">
        <v>1185</v>
      </c>
      <c r="U159" s="44">
        <v>44150</v>
      </c>
      <c r="V159" s="44">
        <v>44285</v>
      </c>
      <c r="W159" s="46"/>
      <c r="X159" s="67"/>
      <c r="Y159" s="46"/>
      <c r="Z159" s="62" t="str">
        <f t="shared" si="40"/>
        <v/>
      </c>
      <c r="AA159" s="63" t="str">
        <f t="shared" si="41"/>
        <v/>
      </c>
      <c r="AB159" s="22" t="str">
        <f t="shared" si="42"/>
        <v/>
      </c>
      <c r="AC159" s="67"/>
      <c r="AD159" s="46"/>
      <c r="AE159" s="50">
        <v>44274</v>
      </c>
      <c r="AF159" s="51" t="s">
        <v>1372</v>
      </c>
      <c r="AG159" s="46">
        <v>1.8</v>
      </c>
      <c r="AH159" s="62">
        <f t="shared" si="43"/>
        <v>0.9</v>
      </c>
      <c r="AI159" s="63">
        <f t="shared" si="44"/>
        <v>0.9</v>
      </c>
      <c r="AJ159" s="22" t="str">
        <f t="shared" si="45"/>
        <v>AMARILLO</v>
      </c>
      <c r="AK159" s="99" t="s">
        <v>1372</v>
      </c>
      <c r="AL159" s="66" t="s">
        <v>967</v>
      </c>
      <c r="AM159" s="16" t="s">
        <v>74</v>
      </c>
      <c r="AN159" s="17"/>
      <c r="AO159" s="18" t="s">
        <v>76</v>
      </c>
      <c r="AP159" s="19"/>
      <c r="AQ159" s="35"/>
      <c r="AR159" s="35"/>
      <c r="AS159" s="4"/>
      <c r="AT159" s="4"/>
      <c r="AU159" s="4"/>
    </row>
    <row r="160" spans="1:47" s="2" customFormat="1" ht="30" customHeight="1">
      <c r="A160" s="49">
        <v>362</v>
      </c>
      <c r="B160" s="33">
        <v>44120</v>
      </c>
      <c r="C160" s="35" t="s">
        <v>103</v>
      </c>
      <c r="D160" s="17"/>
      <c r="E160" s="45" t="s">
        <v>777</v>
      </c>
      <c r="F160" s="33">
        <v>44058</v>
      </c>
      <c r="G160" s="46">
        <v>15</v>
      </c>
      <c r="H160" s="34" t="s">
        <v>462</v>
      </c>
      <c r="I160" s="20" t="s">
        <v>1174</v>
      </c>
      <c r="J160" s="25" t="s">
        <v>1175</v>
      </c>
      <c r="K160" s="25" t="s">
        <v>1176</v>
      </c>
      <c r="L160" s="42">
        <v>3</v>
      </c>
      <c r="M160" s="17" t="s">
        <v>67</v>
      </c>
      <c r="N160" s="25" t="str">
        <f>IF(H160="","",VLOOKUP(H160,[3]Datos!$A$2:$B$38,2,FALSE))</f>
        <v>Ana María Mejía Mejía</v>
      </c>
      <c r="O160" s="20" t="s">
        <v>104</v>
      </c>
      <c r="P160" s="25" t="str">
        <f>IF(O160="","",VLOOKUP(O160,[4]Datos!$A$2:$B$42,2,FALSE))</f>
        <v>Ana María Mejía Mejía</v>
      </c>
      <c r="Q160" s="25" t="s">
        <v>382</v>
      </c>
      <c r="R160" s="25" t="s">
        <v>869</v>
      </c>
      <c r="S160" s="43">
        <v>0.85</v>
      </c>
      <c r="T160" s="25" t="s">
        <v>870</v>
      </c>
      <c r="U160" s="44">
        <v>44150</v>
      </c>
      <c r="V160" s="44">
        <v>44561</v>
      </c>
      <c r="W160" s="46"/>
      <c r="X160" s="67"/>
      <c r="Y160" s="46"/>
      <c r="Z160" s="62" t="str">
        <f t="shared" si="40"/>
        <v/>
      </c>
      <c r="AA160" s="63" t="str">
        <f t="shared" si="41"/>
        <v/>
      </c>
      <c r="AB160" s="22" t="str">
        <f t="shared" si="42"/>
        <v/>
      </c>
      <c r="AC160" s="67"/>
      <c r="AD160" s="46"/>
      <c r="AE160" s="50">
        <v>44274</v>
      </c>
      <c r="AF160" s="51" t="s">
        <v>1373</v>
      </c>
      <c r="AG160" s="46">
        <v>1</v>
      </c>
      <c r="AH160" s="62">
        <f t="shared" si="43"/>
        <v>0.33333333333333331</v>
      </c>
      <c r="AI160" s="63">
        <f t="shared" si="44"/>
        <v>0.39215686274509803</v>
      </c>
      <c r="AJ160" s="22" t="str">
        <f t="shared" si="45"/>
        <v>AMARILLO</v>
      </c>
      <c r="AK160" s="99" t="s">
        <v>1388</v>
      </c>
      <c r="AL160" s="66" t="s">
        <v>967</v>
      </c>
      <c r="AM160" s="16" t="s">
        <v>74</v>
      </c>
      <c r="AN160" s="17"/>
      <c r="AO160" s="18" t="s">
        <v>76</v>
      </c>
      <c r="AP160" s="19"/>
      <c r="AQ160" s="35"/>
      <c r="AR160" s="35"/>
      <c r="AS160" s="4"/>
      <c r="AT160" s="4"/>
      <c r="AU160" s="4"/>
    </row>
    <row r="161" spans="1:47" s="2" customFormat="1" ht="30" customHeight="1">
      <c r="A161" s="49">
        <v>362</v>
      </c>
      <c r="B161" s="33">
        <v>44120</v>
      </c>
      <c r="C161" s="35" t="s">
        <v>103</v>
      </c>
      <c r="D161" s="17"/>
      <c r="E161" s="45" t="s">
        <v>777</v>
      </c>
      <c r="F161" s="33">
        <v>44058</v>
      </c>
      <c r="G161" s="46">
        <v>16</v>
      </c>
      <c r="H161" s="34" t="s">
        <v>462</v>
      </c>
      <c r="I161" s="20" t="s">
        <v>1177</v>
      </c>
      <c r="J161" s="25" t="s">
        <v>1178</v>
      </c>
      <c r="K161" s="25" t="s">
        <v>1179</v>
      </c>
      <c r="L161" s="42">
        <v>2</v>
      </c>
      <c r="M161" s="17" t="s">
        <v>67</v>
      </c>
      <c r="N161" s="25" t="str">
        <f>IF(H161="","",VLOOKUP(H161,[3]Datos!$A$2:$B$38,2,FALSE))</f>
        <v>Ana María Mejía Mejía</v>
      </c>
      <c r="O161" s="20" t="s">
        <v>104</v>
      </c>
      <c r="P161" s="25" t="str">
        <f>IF(O161="","",VLOOKUP(O161,[4]Datos!$A$2:$B$42,2,FALSE))</f>
        <v>Ana María Mejía Mejía</v>
      </c>
      <c r="Q161" s="25" t="s">
        <v>382</v>
      </c>
      <c r="R161" s="25" t="s">
        <v>869</v>
      </c>
      <c r="S161" s="43">
        <v>1</v>
      </c>
      <c r="T161" s="25" t="s">
        <v>870</v>
      </c>
      <c r="U161" s="44">
        <v>44197</v>
      </c>
      <c r="V161" s="44">
        <v>44316</v>
      </c>
      <c r="W161" s="46"/>
      <c r="X161" s="67"/>
      <c r="Y161" s="46"/>
      <c r="Z161" s="62" t="str">
        <f t="shared" si="40"/>
        <v/>
      </c>
      <c r="AA161" s="63" t="str">
        <f t="shared" si="41"/>
        <v/>
      </c>
      <c r="AB161" s="22" t="str">
        <f t="shared" si="42"/>
        <v/>
      </c>
      <c r="AC161" s="67"/>
      <c r="AD161" s="46"/>
      <c r="AE161" s="50">
        <v>44274</v>
      </c>
      <c r="AF161" s="51" t="s">
        <v>1374</v>
      </c>
      <c r="AG161" s="46">
        <v>0</v>
      </c>
      <c r="AH161" s="62">
        <f t="shared" si="43"/>
        <v>0</v>
      </c>
      <c r="AI161" s="63">
        <f t="shared" si="44"/>
        <v>0</v>
      </c>
      <c r="AJ161" s="22" t="str">
        <f t="shared" si="45"/>
        <v>ROJO</v>
      </c>
      <c r="AK161" s="101" t="s">
        <v>1389</v>
      </c>
      <c r="AL161" s="66" t="s">
        <v>967</v>
      </c>
      <c r="AM161" s="16" t="s">
        <v>74</v>
      </c>
      <c r="AN161" s="17"/>
      <c r="AO161" s="18" t="s">
        <v>76</v>
      </c>
      <c r="AP161" s="19"/>
      <c r="AQ161" s="35"/>
      <c r="AR161" s="35"/>
      <c r="AS161" s="4"/>
      <c r="AT161" s="4"/>
      <c r="AU161" s="4"/>
    </row>
    <row r="162" spans="1:47" s="2" customFormat="1" ht="30" customHeight="1">
      <c r="A162" s="49">
        <v>362</v>
      </c>
      <c r="B162" s="33">
        <v>44120</v>
      </c>
      <c r="C162" s="35" t="s">
        <v>103</v>
      </c>
      <c r="D162" s="17"/>
      <c r="E162" s="45" t="s">
        <v>777</v>
      </c>
      <c r="F162" s="33">
        <v>44058</v>
      </c>
      <c r="G162" s="46">
        <v>18</v>
      </c>
      <c r="H162" s="34" t="s">
        <v>462</v>
      </c>
      <c r="I162" s="20" t="s">
        <v>1180</v>
      </c>
      <c r="J162" s="25" t="s">
        <v>1181</v>
      </c>
      <c r="K162" s="25" t="s">
        <v>1182</v>
      </c>
      <c r="L162" s="42">
        <v>1</v>
      </c>
      <c r="M162" s="17" t="s">
        <v>107</v>
      </c>
      <c r="N162" s="25" t="str">
        <f>IF(H162="","",VLOOKUP(H162,[3]Datos!$A$2:$B$38,2,FALSE))</f>
        <v>Ana María Mejía Mejía</v>
      </c>
      <c r="O162" s="20" t="s">
        <v>104</v>
      </c>
      <c r="P162" s="25" t="str">
        <f>IF(O162="","",VLOOKUP(O162,[4]Datos!$A$2:$B$42,2,FALSE))</f>
        <v>Ana María Mejía Mejía</v>
      </c>
      <c r="Q162" s="25" t="s">
        <v>382</v>
      </c>
      <c r="R162" s="25" t="s">
        <v>1186</v>
      </c>
      <c r="S162" s="43">
        <v>1</v>
      </c>
      <c r="T162" s="25" t="s">
        <v>1187</v>
      </c>
      <c r="U162" s="44">
        <v>44197</v>
      </c>
      <c r="V162" s="44">
        <v>44561</v>
      </c>
      <c r="W162" s="46"/>
      <c r="X162" s="67"/>
      <c r="Y162" s="46"/>
      <c r="Z162" s="62" t="str">
        <f t="shared" si="40"/>
        <v/>
      </c>
      <c r="AA162" s="63" t="str">
        <f t="shared" si="41"/>
        <v/>
      </c>
      <c r="AB162" s="22" t="str">
        <f t="shared" si="42"/>
        <v/>
      </c>
      <c r="AC162" s="67"/>
      <c r="AD162" s="46"/>
      <c r="AE162" s="50">
        <v>44274</v>
      </c>
      <c r="AF162" s="51" t="s">
        <v>1374</v>
      </c>
      <c r="AG162" s="46">
        <v>0</v>
      </c>
      <c r="AH162" s="62">
        <f t="shared" si="43"/>
        <v>0</v>
      </c>
      <c r="AI162" s="63">
        <f t="shared" si="44"/>
        <v>0</v>
      </c>
      <c r="AJ162" s="22" t="str">
        <f t="shared" si="45"/>
        <v>ROJO</v>
      </c>
      <c r="AK162" s="101" t="s">
        <v>1389</v>
      </c>
      <c r="AL162" s="66" t="s">
        <v>967</v>
      </c>
      <c r="AM162" s="16" t="s">
        <v>74</v>
      </c>
      <c r="AN162" s="17"/>
      <c r="AO162" s="18" t="s">
        <v>76</v>
      </c>
      <c r="AP162" s="19"/>
      <c r="AQ162" s="35"/>
      <c r="AR162" s="35"/>
      <c r="AS162" s="4"/>
      <c r="AT162" s="4"/>
      <c r="AU162" s="4"/>
    </row>
    <row r="163" spans="1:47" s="2" customFormat="1" ht="30" customHeight="1">
      <c r="A163" s="49">
        <v>363</v>
      </c>
      <c r="B163" s="33">
        <v>44154</v>
      </c>
      <c r="C163" s="35" t="s">
        <v>103</v>
      </c>
      <c r="D163" s="17"/>
      <c r="E163" s="45" t="s">
        <v>779</v>
      </c>
      <c r="F163" s="33">
        <v>44134</v>
      </c>
      <c r="G163" s="46" t="s">
        <v>780</v>
      </c>
      <c r="H163" s="34" t="s">
        <v>361</v>
      </c>
      <c r="I163" s="20" t="s">
        <v>781</v>
      </c>
      <c r="J163" s="25" t="s">
        <v>782</v>
      </c>
      <c r="K163" s="25" t="s">
        <v>783</v>
      </c>
      <c r="L163" s="42">
        <v>2</v>
      </c>
      <c r="M163" s="17" t="s">
        <v>67</v>
      </c>
      <c r="N163" s="25" t="s">
        <v>96</v>
      </c>
      <c r="O163" s="25" t="s">
        <v>82</v>
      </c>
      <c r="P163" s="25" t="str">
        <f>IF(O163="","",VLOOKUP(O163,[5]Datos!$A$2:$B$42,2,FALSE))</f>
        <v>Diana Mireya Parra Cardona</v>
      </c>
      <c r="Q163" s="25" t="s">
        <v>69</v>
      </c>
      <c r="R163" s="25" t="s">
        <v>786</v>
      </c>
      <c r="S163" s="43">
        <v>1</v>
      </c>
      <c r="T163" s="25" t="s">
        <v>787</v>
      </c>
      <c r="U163" s="44">
        <v>44165</v>
      </c>
      <c r="V163" s="44">
        <v>44285</v>
      </c>
      <c r="W163" s="50"/>
      <c r="X163" s="91"/>
      <c r="Y163" s="92"/>
      <c r="Z163" s="62"/>
      <c r="AA163" s="63"/>
      <c r="AB163" s="22"/>
      <c r="AC163" s="94"/>
      <c r="AD163" s="66"/>
      <c r="AE163" s="50">
        <v>44273</v>
      </c>
      <c r="AF163" s="91" t="s">
        <v>1338</v>
      </c>
      <c r="AG163" s="92">
        <v>2</v>
      </c>
      <c r="AH163" s="62">
        <f t="shared" si="34"/>
        <v>1</v>
      </c>
      <c r="AI163" s="63">
        <f t="shared" si="35"/>
        <v>1</v>
      </c>
      <c r="AJ163" s="22" t="str">
        <f t="shared" si="36"/>
        <v>OK</v>
      </c>
      <c r="AK163" s="94" t="s">
        <v>1339</v>
      </c>
      <c r="AL163" s="66" t="s">
        <v>1337</v>
      </c>
      <c r="AM163" s="16" t="s">
        <v>74</v>
      </c>
      <c r="AN163" s="17"/>
      <c r="AO163" s="18" t="s">
        <v>76</v>
      </c>
      <c r="AP163" s="19"/>
      <c r="AQ163" s="35"/>
      <c r="AR163" s="35"/>
      <c r="AS163" s="4"/>
      <c r="AT163" s="4"/>
      <c r="AU163" s="4"/>
    </row>
    <row r="164" spans="1:47" s="2" customFormat="1" ht="30" customHeight="1">
      <c r="A164" s="49">
        <v>363</v>
      </c>
      <c r="B164" s="33">
        <v>44154</v>
      </c>
      <c r="C164" s="35" t="s">
        <v>103</v>
      </c>
      <c r="D164" s="17"/>
      <c r="E164" s="45" t="s">
        <v>779</v>
      </c>
      <c r="F164" s="33">
        <v>44134</v>
      </c>
      <c r="G164" s="46" t="s">
        <v>784</v>
      </c>
      <c r="H164" s="34" t="s">
        <v>361</v>
      </c>
      <c r="I164" s="20" t="s">
        <v>785</v>
      </c>
      <c r="J164" s="25" t="s">
        <v>782</v>
      </c>
      <c r="K164" s="25" t="s">
        <v>783</v>
      </c>
      <c r="L164" s="42">
        <v>2</v>
      </c>
      <c r="M164" s="17" t="s">
        <v>67</v>
      </c>
      <c r="N164" s="25" t="s">
        <v>96</v>
      </c>
      <c r="O164" s="25" t="s">
        <v>82</v>
      </c>
      <c r="P164" s="25" t="str">
        <f>IF(O164="","",VLOOKUP(O164,[5]Datos!$A$2:$B$42,2,FALSE))</f>
        <v>Diana Mireya Parra Cardona</v>
      </c>
      <c r="Q164" s="25" t="s">
        <v>69</v>
      </c>
      <c r="R164" s="25" t="s">
        <v>786</v>
      </c>
      <c r="S164" s="43">
        <v>1</v>
      </c>
      <c r="T164" s="25" t="s">
        <v>787</v>
      </c>
      <c r="U164" s="44">
        <v>44165</v>
      </c>
      <c r="V164" s="44">
        <v>44285</v>
      </c>
      <c r="W164" s="50"/>
      <c r="X164" s="93"/>
      <c r="Y164" s="92"/>
      <c r="Z164" s="62"/>
      <c r="AA164" s="63"/>
      <c r="AB164" s="22"/>
      <c r="AC164" s="94"/>
      <c r="AD164" s="66"/>
      <c r="AE164" s="50">
        <v>44273</v>
      </c>
      <c r="AF164" s="93" t="s">
        <v>1340</v>
      </c>
      <c r="AG164" s="92">
        <v>2</v>
      </c>
      <c r="AH164" s="62">
        <f t="shared" si="34"/>
        <v>1</v>
      </c>
      <c r="AI164" s="63">
        <f t="shared" si="35"/>
        <v>1</v>
      </c>
      <c r="AJ164" s="22" t="str">
        <f t="shared" si="36"/>
        <v>OK</v>
      </c>
      <c r="AK164" s="94" t="s">
        <v>1341</v>
      </c>
      <c r="AL164" s="66" t="s">
        <v>1337</v>
      </c>
      <c r="AM164" s="16" t="s">
        <v>74</v>
      </c>
      <c r="AN164" s="17"/>
      <c r="AO164" s="18" t="s">
        <v>76</v>
      </c>
      <c r="AP164" s="19"/>
      <c r="AQ164" s="35"/>
      <c r="AR164" s="35"/>
      <c r="AS164" s="4"/>
      <c r="AT164" s="4"/>
      <c r="AU164" s="4"/>
    </row>
    <row r="165" spans="1:47" s="2" customFormat="1" ht="30" customHeight="1">
      <c r="A165" s="49">
        <v>363</v>
      </c>
      <c r="B165" s="33">
        <v>44160</v>
      </c>
      <c r="C165" s="35" t="s">
        <v>103</v>
      </c>
      <c r="D165" s="17"/>
      <c r="E165" s="45" t="s">
        <v>779</v>
      </c>
      <c r="F165" s="33">
        <v>44134</v>
      </c>
      <c r="G165" s="46" t="s">
        <v>788</v>
      </c>
      <c r="H165" s="34" t="s">
        <v>361</v>
      </c>
      <c r="I165" s="20" t="s">
        <v>785</v>
      </c>
      <c r="J165" s="25" t="s">
        <v>789</v>
      </c>
      <c r="K165" s="25" t="s">
        <v>790</v>
      </c>
      <c r="L165" s="42">
        <v>3</v>
      </c>
      <c r="M165" s="17" t="s">
        <v>67</v>
      </c>
      <c r="N165" s="25" t="s">
        <v>96</v>
      </c>
      <c r="O165" s="25" t="s">
        <v>795</v>
      </c>
      <c r="P165" s="25" t="s">
        <v>796</v>
      </c>
      <c r="Q165" s="25" t="s">
        <v>134</v>
      </c>
      <c r="R165" s="25" t="s">
        <v>797</v>
      </c>
      <c r="S165" s="43">
        <v>1</v>
      </c>
      <c r="T165" s="25" t="s">
        <v>798</v>
      </c>
      <c r="U165" s="44">
        <v>44158</v>
      </c>
      <c r="V165" s="44">
        <v>44377</v>
      </c>
      <c r="W165" s="46"/>
      <c r="X165" s="67"/>
      <c r="Y165" s="46"/>
      <c r="Z165" s="62" t="str">
        <f t="shared" si="40"/>
        <v/>
      </c>
      <c r="AA165" s="63" t="str">
        <f t="shared" si="41"/>
        <v/>
      </c>
      <c r="AB165" s="22" t="str">
        <f t="shared" si="42"/>
        <v/>
      </c>
      <c r="AC165" s="67"/>
      <c r="AD165" s="46"/>
      <c r="AE165" s="50">
        <v>44263</v>
      </c>
      <c r="AF165" s="90" t="s">
        <v>1390</v>
      </c>
      <c r="AG165" s="69">
        <v>1.3</v>
      </c>
      <c r="AH165" s="62">
        <f t="shared" ref="AH165:AH166" si="46">IF(AG165="","",IF(OR($L165=0,$L165="",AE165=""),"",AG165/$L165))</f>
        <v>0.43333333333333335</v>
      </c>
      <c r="AI165" s="63">
        <f t="shared" ref="AI165:AI166" si="47">IF(OR($S165="",AH165=""),"",IF(OR($S165=0,AH165=0),0,IF((AH165*100%)/$S165&gt;100%,100%,(AH165*100%)/$S165)))</f>
        <v>0.43333333333333335</v>
      </c>
      <c r="AJ165" s="22" t="str">
        <f t="shared" ref="AJ165:AJ166" si="48">IF(AG165="","",IF(AE165="","FALTA FECHA SEGUIMIENTO",IF(AE165&gt;$V165,IF(AI165=100%,"OK","ROJO"),IF(AI165&lt;ROUND(DAYS360($U165,AE165,FALSE),0)/ROUND(DAYS360($U165,$V165,FALSE),-1),"ROJO",IF(AI165=100%,"OK","AMARILLO")))))</f>
        <v>ROJO</v>
      </c>
      <c r="AK165" s="75" t="s">
        <v>1391</v>
      </c>
      <c r="AL165" s="66" t="s">
        <v>1392</v>
      </c>
      <c r="AM165" s="16" t="s">
        <v>74</v>
      </c>
      <c r="AN165" s="17"/>
      <c r="AO165" s="18" t="s">
        <v>76</v>
      </c>
      <c r="AP165" s="19"/>
      <c r="AQ165" s="35"/>
      <c r="AR165" s="35"/>
      <c r="AS165" s="4"/>
      <c r="AT165" s="4"/>
      <c r="AU165" s="4"/>
    </row>
    <row r="166" spans="1:47" s="2" customFormat="1" ht="30" customHeight="1">
      <c r="A166" s="49">
        <v>363</v>
      </c>
      <c r="B166" s="33">
        <v>44160</v>
      </c>
      <c r="C166" s="35" t="s">
        <v>103</v>
      </c>
      <c r="D166" s="17"/>
      <c r="E166" s="45" t="s">
        <v>779</v>
      </c>
      <c r="F166" s="33">
        <v>44134</v>
      </c>
      <c r="G166" s="46" t="s">
        <v>791</v>
      </c>
      <c r="H166" s="34" t="s">
        <v>361</v>
      </c>
      <c r="I166" s="20" t="s">
        <v>792</v>
      </c>
      <c r="J166" s="25" t="s">
        <v>793</v>
      </c>
      <c r="K166" s="25" t="s">
        <v>794</v>
      </c>
      <c r="L166" s="42">
        <v>2</v>
      </c>
      <c r="M166" s="17" t="s">
        <v>67</v>
      </c>
      <c r="N166" s="25" t="str">
        <f>IF(H166="","",VLOOKUP(H166,[6]Datos!$A$2:$B$38,2,FALSE))</f>
        <v>Vanessa Gíl Gómez</v>
      </c>
      <c r="O166" s="25" t="s">
        <v>361</v>
      </c>
      <c r="P166" s="25" t="str">
        <f>IF(O166="","",VLOOKUP(O166,[6]Datos!$A$2:$B$42,2,FALSE))</f>
        <v>Vanessa Gíl Gómez</v>
      </c>
      <c r="Q166" s="25" t="s">
        <v>134</v>
      </c>
      <c r="R166" s="25" t="s">
        <v>799</v>
      </c>
      <c r="S166" s="43">
        <v>1</v>
      </c>
      <c r="T166" s="25" t="s">
        <v>800</v>
      </c>
      <c r="U166" s="44">
        <v>44158</v>
      </c>
      <c r="V166" s="44">
        <v>44255</v>
      </c>
      <c r="W166" s="46"/>
      <c r="X166" s="67"/>
      <c r="Y166" s="46"/>
      <c r="Z166" s="62" t="str">
        <f t="shared" si="40"/>
        <v/>
      </c>
      <c r="AA166" s="63" t="str">
        <f t="shared" si="41"/>
        <v/>
      </c>
      <c r="AB166" s="22" t="str">
        <f t="shared" si="42"/>
        <v/>
      </c>
      <c r="AC166" s="67"/>
      <c r="AD166" s="46"/>
      <c r="AE166" s="50">
        <v>44263</v>
      </c>
      <c r="AF166" s="90" t="s">
        <v>1214</v>
      </c>
      <c r="AG166" s="90">
        <v>2</v>
      </c>
      <c r="AH166" s="62">
        <f t="shared" si="46"/>
        <v>1</v>
      </c>
      <c r="AI166" s="63">
        <f t="shared" si="47"/>
        <v>1</v>
      </c>
      <c r="AJ166" s="22" t="str">
        <f t="shared" si="48"/>
        <v>OK</v>
      </c>
      <c r="AK166" s="90" t="s">
        <v>1215</v>
      </c>
      <c r="AL166" s="46" t="s">
        <v>101</v>
      </c>
      <c r="AM166" s="16" t="s">
        <v>74</v>
      </c>
      <c r="AN166" s="17"/>
      <c r="AO166" s="18" t="s">
        <v>76</v>
      </c>
      <c r="AP166" s="19"/>
      <c r="AQ166" s="35"/>
      <c r="AR166" s="35"/>
      <c r="AS166" s="4"/>
      <c r="AT166" s="4"/>
      <c r="AU166" s="4"/>
    </row>
    <row r="167" spans="1:47" s="2" customFormat="1" ht="30" customHeight="1">
      <c r="A167" s="49">
        <v>364</v>
      </c>
      <c r="B167" s="33">
        <v>44166</v>
      </c>
      <c r="C167" s="35" t="s">
        <v>61</v>
      </c>
      <c r="D167" s="17"/>
      <c r="E167" s="45" t="s">
        <v>801</v>
      </c>
      <c r="F167" s="33">
        <v>44130</v>
      </c>
      <c r="G167" s="46">
        <v>1</v>
      </c>
      <c r="H167" s="34" t="s">
        <v>82</v>
      </c>
      <c r="I167" s="20" t="s">
        <v>802</v>
      </c>
      <c r="J167" s="25" t="s">
        <v>804</v>
      </c>
      <c r="K167" s="25" t="s">
        <v>805</v>
      </c>
      <c r="L167" s="42">
        <v>2</v>
      </c>
      <c r="M167" s="17" t="s">
        <v>67</v>
      </c>
      <c r="N167" s="25" t="s">
        <v>68</v>
      </c>
      <c r="O167" s="25" t="s">
        <v>808</v>
      </c>
      <c r="P167" s="25" t="s">
        <v>796</v>
      </c>
      <c r="Q167" s="25" t="s">
        <v>220</v>
      </c>
      <c r="R167" s="25" t="s">
        <v>809</v>
      </c>
      <c r="S167" s="43">
        <v>1</v>
      </c>
      <c r="T167" s="25" t="s">
        <v>387</v>
      </c>
      <c r="U167" s="44">
        <v>44169</v>
      </c>
      <c r="V167" s="44">
        <v>44377</v>
      </c>
      <c r="W167" s="46"/>
      <c r="X167" s="49"/>
      <c r="Y167" s="69"/>
      <c r="Z167" s="62" t="str">
        <f t="shared" si="40"/>
        <v/>
      </c>
      <c r="AA167" s="63" t="str">
        <f t="shared" si="41"/>
        <v/>
      </c>
      <c r="AB167" s="22" t="str">
        <f t="shared" si="42"/>
        <v/>
      </c>
      <c r="AC167" s="67"/>
      <c r="AD167" s="46"/>
      <c r="AE167" s="50">
        <v>44273</v>
      </c>
      <c r="AF167" s="102" t="s">
        <v>1393</v>
      </c>
      <c r="AG167" s="42">
        <v>1</v>
      </c>
      <c r="AH167" s="62">
        <f t="shared" ref="AH167:AH183" si="49">IF(AG167="","",IF(OR($L167=0,$L167="",AE167=""),"",AG167/$L167))</f>
        <v>0.5</v>
      </c>
      <c r="AI167" s="63">
        <f t="shared" ref="AI167:AI168" si="50">IF(OR($S167="",AH167=""),"",IF(OR($S167=0,AH167=0),0,IF((AH167*100%)/$S167&gt;100%,100%,(AH167*100%)/$S167)))</f>
        <v>0.5</v>
      </c>
      <c r="AJ167" s="22" t="str">
        <f t="shared" ref="AJ167:AJ168" si="51">IF(AG167="","",IF(AE167="","FALTA FECHA SEGUIMIENTO",IF(AE167&gt;$V167,IF(AI167=100%,"OK","ROJO"),IF(AI167&lt;ROUND(DAYS360($U167,AE167,FALSE),0)/ROUND(DAYS360($U167,$V167,FALSE),-1),"ROJO",IF(AI167=100%,"OK","AMARILLO")))))</f>
        <v>AMARILLO</v>
      </c>
      <c r="AK167" s="104" t="s">
        <v>1394</v>
      </c>
      <c r="AL167" s="66" t="s">
        <v>1395</v>
      </c>
      <c r="AM167" s="16" t="s">
        <v>74</v>
      </c>
      <c r="AN167" s="17"/>
      <c r="AO167" s="18" t="s">
        <v>76</v>
      </c>
      <c r="AP167" s="19"/>
      <c r="AQ167" s="35"/>
      <c r="AR167" s="35"/>
      <c r="AS167" s="4"/>
      <c r="AT167" s="4"/>
      <c r="AU167" s="4"/>
    </row>
    <row r="168" spans="1:47" s="2" customFormat="1" ht="30" customHeight="1">
      <c r="A168" s="49">
        <v>364</v>
      </c>
      <c r="B168" s="33">
        <v>44166</v>
      </c>
      <c r="C168" s="35" t="s">
        <v>61</v>
      </c>
      <c r="D168" s="17"/>
      <c r="E168" s="45" t="s">
        <v>801</v>
      </c>
      <c r="F168" s="33">
        <v>44130</v>
      </c>
      <c r="G168" s="46">
        <v>2</v>
      </c>
      <c r="H168" s="34" t="s">
        <v>92</v>
      </c>
      <c r="I168" s="20" t="s">
        <v>803</v>
      </c>
      <c r="J168" s="25" t="s">
        <v>806</v>
      </c>
      <c r="K168" s="25" t="s">
        <v>807</v>
      </c>
      <c r="L168" s="42">
        <v>2</v>
      </c>
      <c r="M168" s="17" t="s">
        <v>67</v>
      </c>
      <c r="N168" s="25" t="s">
        <v>96</v>
      </c>
      <c r="O168" s="25" t="s">
        <v>808</v>
      </c>
      <c r="P168" s="25" t="s">
        <v>796</v>
      </c>
      <c r="Q168" s="52" t="s">
        <v>220</v>
      </c>
      <c r="R168" s="52" t="s">
        <v>810</v>
      </c>
      <c r="S168" s="53">
        <v>1</v>
      </c>
      <c r="T168" s="52" t="s">
        <v>387</v>
      </c>
      <c r="U168" s="54">
        <v>44169</v>
      </c>
      <c r="V168" s="54">
        <v>44377</v>
      </c>
      <c r="W168" s="46"/>
      <c r="X168" s="49"/>
      <c r="Y168" s="69"/>
      <c r="Z168" s="62" t="str">
        <f t="shared" si="40"/>
        <v/>
      </c>
      <c r="AA168" s="63" t="str">
        <f t="shared" si="41"/>
        <v/>
      </c>
      <c r="AB168" s="22" t="str">
        <f t="shared" si="42"/>
        <v/>
      </c>
      <c r="AC168" s="67"/>
      <c r="AD168" s="46"/>
      <c r="AE168" s="50">
        <v>44263</v>
      </c>
      <c r="AF168" s="90" t="s">
        <v>1216</v>
      </c>
      <c r="AG168" s="69">
        <v>2</v>
      </c>
      <c r="AH168" s="62">
        <f t="shared" si="49"/>
        <v>1</v>
      </c>
      <c r="AI168" s="63">
        <f t="shared" si="50"/>
        <v>1</v>
      </c>
      <c r="AJ168" s="22" t="str">
        <f t="shared" si="51"/>
        <v>OK</v>
      </c>
      <c r="AK168" s="90" t="s">
        <v>1217</v>
      </c>
      <c r="AL168" s="46" t="s">
        <v>101</v>
      </c>
      <c r="AM168" s="57" t="s">
        <v>74</v>
      </c>
      <c r="AN168" s="55"/>
      <c r="AO168" s="58" t="s">
        <v>76</v>
      </c>
      <c r="AP168" s="59"/>
      <c r="AQ168" s="56"/>
      <c r="AR168" s="56"/>
      <c r="AS168" s="4"/>
      <c r="AT168" s="4"/>
      <c r="AU168" s="4"/>
    </row>
    <row r="169" spans="1:47" s="2" customFormat="1" ht="30" customHeight="1">
      <c r="A169" s="49">
        <v>365</v>
      </c>
      <c r="B169" s="33">
        <v>44186</v>
      </c>
      <c r="C169" s="35" t="s">
        <v>61</v>
      </c>
      <c r="D169" s="17"/>
      <c r="E169" s="45" t="s">
        <v>1100</v>
      </c>
      <c r="F169" s="33">
        <v>44183</v>
      </c>
      <c r="G169" s="46" t="s">
        <v>211</v>
      </c>
      <c r="H169" s="34" t="s">
        <v>247</v>
      </c>
      <c r="I169" s="20" t="s">
        <v>1040</v>
      </c>
      <c r="J169" s="25" t="s">
        <v>1041</v>
      </c>
      <c r="K169" s="25" t="s">
        <v>1042</v>
      </c>
      <c r="L169" s="42">
        <v>5</v>
      </c>
      <c r="M169" s="17" t="s">
        <v>67</v>
      </c>
      <c r="N169" s="25" t="str">
        <f>IF(H169="","",VLOOKUP(H169,[7]Datos!$A$2:$B$38,2,FALSE))</f>
        <v>Paula Ximena Henao Escobar</v>
      </c>
      <c r="O169" s="25" t="s">
        <v>247</v>
      </c>
      <c r="P169" s="25" t="str">
        <f>IF(O169="","",VLOOKUP(O169,[7]Datos!$A$2:$B$42,2,FALSE))</f>
        <v>Paula Ximena Henao Escobar</v>
      </c>
      <c r="Q169" s="52" t="s">
        <v>1070</v>
      </c>
      <c r="R169" s="52" t="s">
        <v>1071</v>
      </c>
      <c r="S169" s="53">
        <v>0.9</v>
      </c>
      <c r="T169" s="52" t="s">
        <v>1072</v>
      </c>
      <c r="U169" s="54">
        <v>44214</v>
      </c>
      <c r="V169" s="54">
        <v>44548</v>
      </c>
      <c r="W169" s="46"/>
      <c r="X169" s="49"/>
      <c r="Y169" s="69"/>
      <c r="Z169" s="62" t="str">
        <f t="shared" si="40"/>
        <v/>
      </c>
      <c r="AA169" s="63" t="str">
        <f t="shared" si="41"/>
        <v/>
      </c>
      <c r="AB169" s="22" t="str">
        <f t="shared" si="42"/>
        <v/>
      </c>
      <c r="AC169" s="67"/>
      <c r="AD169" s="46"/>
      <c r="AE169" s="80">
        <v>44228</v>
      </c>
      <c r="AF169" s="81" t="s">
        <v>1148</v>
      </c>
      <c r="AG169" s="42">
        <v>0</v>
      </c>
      <c r="AH169" s="62">
        <f t="shared" si="49"/>
        <v>0</v>
      </c>
      <c r="AI169" s="63">
        <f t="shared" ref="AI169:AI183" si="52">IF(OR($S169="",AH169=""),"",IF(OR($S169=0,AH169=0),0,IF((AH169*100%)/$S169&gt;100%,100%,(AH169*100%)/$S169)))</f>
        <v>0</v>
      </c>
      <c r="AJ169" s="22" t="str">
        <f t="shared" ref="AJ169:AJ183" si="53">IF(AG169="","",IF(AE169="","FALTA FECHA SEGUIMIENTO",IF(AE169&gt;$V169,IF(AI169=100%,"OK","ROJO"),IF(AI169&lt;ROUND(DAYS360($U169,AE169,FALSE),0)/ROUND(DAYS360($U169,$V169,FALSE),-1),"ROJO",IF(AI169=100%,"OK","AMARILLO")))))</f>
        <v>ROJO</v>
      </c>
      <c r="AK169" s="25" t="s">
        <v>1149</v>
      </c>
      <c r="AL169" s="82" t="s">
        <v>1103</v>
      </c>
      <c r="AM169" s="57" t="s">
        <v>74</v>
      </c>
      <c r="AN169" s="55"/>
      <c r="AO169" s="58" t="s">
        <v>76</v>
      </c>
      <c r="AP169" s="59"/>
      <c r="AQ169" s="56"/>
      <c r="AR169" s="56"/>
      <c r="AS169" s="4"/>
      <c r="AT169" s="4"/>
      <c r="AU169" s="4"/>
    </row>
    <row r="170" spans="1:47" s="2" customFormat="1" ht="30" customHeight="1">
      <c r="A170" s="49">
        <v>365</v>
      </c>
      <c r="B170" s="33">
        <v>44186</v>
      </c>
      <c r="C170" s="35" t="s">
        <v>61</v>
      </c>
      <c r="D170" s="17"/>
      <c r="E170" s="45" t="s">
        <v>1100</v>
      </c>
      <c r="F170" s="33">
        <v>44183</v>
      </c>
      <c r="G170" s="46" t="s">
        <v>211</v>
      </c>
      <c r="H170" s="34" t="s">
        <v>247</v>
      </c>
      <c r="I170" s="20" t="s">
        <v>1040</v>
      </c>
      <c r="J170" s="25" t="s">
        <v>1041</v>
      </c>
      <c r="K170" s="25" t="s">
        <v>1043</v>
      </c>
      <c r="L170" s="42">
        <v>5</v>
      </c>
      <c r="M170" s="17" t="s">
        <v>67</v>
      </c>
      <c r="N170" s="25" t="str">
        <f>IF(H170="","",VLOOKUP(H170,[7]Datos!$A$2:$B$38,2,FALSE))</f>
        <v>Paula Ximena Henao Escobar</v>
      </c>
      <c r="O170" s="25" t="s">
        <v>247</v>
      </c>
      <c r="P170" s="25" t="str">
        <f>IF(O170="","",VLOOKUP(O170,[7]Datos!$A$2:$B$42,2,FALSE))</f>
        <v>Paula Ximena Henao Escobar</v>
      </c>
      <c r="Q170" s="52" t="s">
        <v>1070</v>
      </c>
      <c r="R170" s="52" t="s">
        <v>1071</v>
      </c>
      <c r="S170" s="53">
        <v>0.9</v>
      </c>
      <c r="T170" s="52" t="s">
        <v>1072</v>
      </c>
      <c r="U170" s="54">
        <v>44214</v>
      </c>
      <c r="V170" s="54">
        <v>44548</v>
      </c>
      <c r="W170" s="46"/>
      <c r="X170" s="49"/>
      <c r="Y170" s="69"/>
      <c r="Z170" s="62" t="str">
        <f t="shared" si="40"/>
        <v/>
      </c>
      <c r="AA170" s="63" t="str">
        <f t="shared" si="41"/>
        <v/>
      </c>
      <c r="AB170" s="22" t="str">
        <f t="shared" si="42"/>
        <v/>
      </c>
      <c r="AC170" s="67"/>
      <c r="AD170" s="46"/>
      <c r="AE170" s="80">
        <v>44228</v>
      </c>
      <c r="AF170" s="81" t="s">
        <v>1148</v>
      </c>
      <c r="AG170" s="42">
        <v>0</v>
      </c>
      <c r="AH170" s="62">
        <f t="shared" si="49"/>
        <v>0</v>
      </c>
      <c r="AI170" s="63">
        <f t="shared" si="52"/>
        <v>0</v>
      </c>
      <c r="AJ170" s="22" t="str">
        <f t="shared" si="53"/>
        <v>ROJO</v>
      </c>
      <c r="AK170" s="25" t="s">
        <v>1149</v>
      </c>
      <c r="AL170" s="82" t="s">
        <v>1103</v>
      </c>
      <c r="AM170" s="57" t="s">
        <v>74</v>
      </c>
      <c r="AN170" s="55"/>
      <c r="AO170" s="58" t="s">
        <v>76</v>
      </c>
      <c r="AP170" s="59"/>
      <c r="AQ170" s="56"/>
      <c r="AR170" s="56"/>
      <c r="AS170" s="4"/>
      <c r="AT170" s="4"/>
      <c r="AU170" s="4"/>
    </row>
    <row r="171" spans="1:47" s="2" customFormat="1" ht="30" customHeight="1">
      <c r="A171" s="49">
        <v>365</v>
      </c>
      <c r="B171" s="33">
        <v>44186</v>
      </c>
      <c r="C171" s="35" t="s">
        <v>61</v>
      </c>
      <c r="D171" s="17"/>
      <c r="E171" s="45" t="s">
        <v>1100</v>
      </c>
      <c r="F171" s="33">
        <v>44183</v>
      </c>
      <c r="G171" s="46" t="s">
        <v>211</v>
      </c>
      <c r="H171" s="34" t="s">
        <v>247</v>
      </c>
      <c r="I171" s="20" t="s">
        <v>1040</v>
      </c>
      <c r="J171" s="25" t="s">
        <v>1041</v>
      </c>
      <c r="K171" s="25" t="s">
        <v>1044</v>
      </c>
      <c r="L171" s="42">
        <v>5</v>
      </c>
      <c r="M171" s="17" t="s">
        <v>67</v>
      </c>
      <c r="N171" s="25" t="str">
        <f>IF(H171="","",VLOOKUP(H171,[7]Datos!$A$2:$B$38,2,FALSE))</f>
        <v>Paula Ximena Henao Escobar</v>
      </c>
      <c r="O171" s="25" t="s">
        <v>247</v>
      </c>
      <c r="P171" s="25" t="str">
        <f>IF(O171="","",VLOOKUP(O171,[7]Datos!$A$2:$B$42,2,FALSE))</f>
        <v>Paula Ximena Henao Escobar</v>
      </c>
      <c r="Q171" s="52" t="s">
        <v>1070</v>
      </c>
      <c r="R171" s="52" t="s">
        <v>1071</v>
      </c>
      <c r="S171" s="53">
        <v>0.9</v>
      </c>
      <c r="T171" s="52" t="s">
        <v>1072</v>
      </c>
      <c r="U171" s="54">
        <v>44214</v>
      </c>
      <c r="V171" s="54">
        <v>44548</v>
      </c>
      <c r="W171" s="46"/>
      <c r="X171" s="49"/>
      <c r="Y171" s="69"/>
      <c r="Z171" s="62" t="str">
        <f t="shared" si="40"/>
        <v/>
      </c>
      <c r="AA171" s="63" t="str">
        <f t="shared" si="41"/>
        <v/>
      </c>
      <c r="AB171" s="22" t="str">
        <f t="shared" si="42"/>
        <v/>
      </c>
      <c r="AC171" s="67"/>
      <c r="AD171" s="46"/>
      <c r="AE171" s="80">
        <v>44228</v>
      </c>
      <c r="AF171" s="81" t="s">
        <v>1148</v>
      </c>
      <c r="AG171" s="42">
        <v>0</v>
      </c>
      <c r="AH171" s="62">
        <f t="shared" si="49"/>
        <v>0</v>
      </c>
      <c r="AI171" s="63">
        <f t="shared" si="52"/>
        <v>0</v>
      </c>
      <c r="AJ171" s="22" t="str">
        <f t="shared" si="53"/>
        <v>ROJO</v>
      </c>
      <c r="AK171" s="25" t="s">
        <v>1149</v>
      </c>
      <c r="AL171" s="82" t="s">
        <v>1103</v>
      </c>
      <c r="AM171" s="57" t="s">
        <v>74</v>
      </c>
      <c r="AN171" s="55"/>
      <c r="AO171" s="58" t="s">
        <v>76</v>
      </c>
      <c r="AP171" s="59"/>
      <c r="AQ171" s="56"/>
      <c r="AR171" s="56"/>
      <c r="AS171" s="4"/>
      <c r="AT171" s="4"/>
      <c r="AU171" s="4"/>
    </row>
    <row r="172" spans="1:47" s="2" customFormat="1" ht="30" customHeight="1">
      <c r="A172" s="49">
        <v>365</v>
      </c>
      <c r="B172" s="33">
        <v>44186</v>
      </c>
      <c r="C172" s="35" t="s">
        <v>61</v>
      </c>
      <c r="D172" s="17"/>
      <c r="E172" s="45" t="s">
        <v>1100</v>
      </c>
      <c r="F172" s="33">
        <v>44183</v>
      </c>
      <c r="G172" s="46" t="s">
        <v>211</v>
      </c>
      <c r="H172" s="34" t="s">
        <v>247</v>
      </c>
      <c r="I172" s="20" t="s">
        <v>1040</v>
      </c>
      <c r="J172" s="25" t="s">
        <v>1041</v>
      </c>
      <c r="K172" s="25" t="s">
        <v>1045</v>
      </c>
      <c r="L172" s="42">
        <v>5</v>
      </c>
      <c r="M172" s="17" t="s">
        <v>67</v>
      </c>
      <c r="N172" s="25" t="str">
        <f>IF(H172="","",VLOOKUP(H172,[7]Datos!$A$2:$B$38,2,FALSE))</f>
        <v>Paula Ximena Henao Escobar</v>
      </c>
      <c r="O172" s="25" t="s">
        <v>247</v>
      </c>
      <c r="P172" s="25" t="str">
        <f>IF(O172="","",VLOOKUP(O172,[7]Datos!$A$2:$B$42,2,FALSE))</f>
        <v>Paula Ximena Henao Escobar</v>
      </c>
      <c r="Q172" s="52" t="s">
        <v>1070</v>
      </c>
      <c r="R172" s="52" t="s">
        <v>1071</v>
      </c>
      <c r="S172" s="53">
        <v>0.9</v>
      </c>
      <c r="T172" s="52" t="s">
        <v>1072</v>
      </c>
      <c r="U172" s="54">
        <v>44214</v>
      </c>
      <c r="V172" s="54">
        <v>44548</v>
      </c>
      <c r="W172" s="46"/>
      <c r="X172" s="49"/>
      <c r="Y172" s="69"/>
      <c r="Z172" s="62" t="str">
        <f t="shared" si="40"/>
        <v/>
      </c>
      <c r="AA172" s="63" t="str">
        <f t="shared" si="41"/>
        <v/>
      </c>
      <c r="AB172" s="22" t="str">
        <f t="shared" si="42"/>
        <v/>
      </c>
      <c r="AC172" s="67"/>
      <c r="AD172" s="46"/>
      <c r="AE172" s="80">
        <v>44228</v>
      </c>
      <c r="AF172" s="81" t="s">
        <v>1148</v>
      </c>
      <c r="AG172" s="42">
        <v>0</v>
      </c>
      <c r="AH172" s="62">
        <f t="shared" si="49"/>
        <v>0</v>
      </c>
      <c r="AI172" s="63">
        <f t="shared" si="52"/>
        <v>0</v>
      </c>
      <c r="AJ172" s="22" t="str">
        <f t="shared" si="53"/>
        <v>ROJO</v>
      </c>
      <c r="AK172" s="25" t="s">
        <v>1149</v>
      </c>
      <c r="AL172" s="82" t="s">
        <v>1103</v>
      </c>
      <c r="AM172" s="57" t="s">
        <v>74</v>
      </c>
      <c r="AN172" s="55"/>
      <c r="AO172" s="58" t="s">
        <v>76</v>
      </c>
      <c r="AP172" s="59"/>
      <c r="AQ172" s="56"/>
      <c r="AR172" s="56"/>
      <c r="AS172" s="4"/>
      <c r="AT172" s="4"/>
      <c r="AU172" s="4"/>
    </row>
    <row r="173" spans="1:47" s="2" customFormat="1" ht="30" customHeight="1">
      <c r="A173" s="49">
        <v>365</v>
      </c>
      <c r="B173" s="33">
        <v>44186</v>
      </c>
      <c r="C173" s="35" t="s">
        <v>61</v>
      </c>
      <c r="D173" s="17"/>
      <c r="E173" s="45" t="s">
        <v>1100</v>
      </c>
      <c r="F173" s="33">
        <v>44183</v>
      </c>
      <c r="G173" s="46" t="s">
        <v>211</v>
      </c>
      <c r="H173" s="34" t="s">
        <v>247</v>
      </c>
      <c r="I173" s="20" t="s">
        <v>1040</v>
      </c>
      <c r="J173" s="25" t="s">
        <v>1041</v>
      </c>
      <c r="K173" s="25" t="s">
        <v>1046</v>
      </c>
      <c r="L173" s="42">
        <v>5</v>
      </c>
      <c r="M173" s="17" t="s">
        <v>67</v>
      </c>
      <c r="N173" s="25" t="str">
        <f>IF(H173="","",VLOOKUP(H173,[7]Datos!$A$2:$B$38,2,FALSE))</f>
        <v>Paula Ximena Henao Escobar</v>
      </c>
      <c r="O173" s="25" t="s">
        <v>247</v>
      </c>
      <c r="P173" s="25" t="str">
        <f>IF(O173="","",VLOOKUP(O173,[7]Datos!$A$2:$B$42,2,FALSE))</f>
        <v>Paula Ximena Henao Escobar</v>
      </c>
      <c r="Q173" s="52" t="s">
        <v>1070</v>
      </c>
      <c r="R173" s="52" t="s">
        <v>1071</v>
      </c>
      <c r="S173" s="53">
        <v>0.9</v>
      </c>
      <c r="T173" s="52" t="s">
        <v>1072</v>
      </c>
      <c r="U173" s="54">
        <v>44214</v>
      </c>
      <c r="V173" s="54">
        <v>44548</v>
      </c>
      <c r="W173" s="46"/>
      <c r="X173" s="49"/>
      <c r="Y173" s="69"/>
      <c r="Z173" s="62" t="str">
        <f t="shared" si="40"/>
        <v/>
      </c>
      <c r="AA173" s="63" t="str">
        <f t="shared" si="41"/>
        <v/>
      </c>
      <c r="AB173" s="22" t="str">
        <f t="shared" si="42"/>
        <v/>
      </c>
      <c r="AC173" s="67"/>
      <c r="AD173" s="46"/>
      <c r="AE173" s="80">
        <v>44228</v>
      </c>
      <c r="AF173" s="81" t="s">
        <v>1148</v>
      </c>
      <c r="AG173" s="42">
        <v>0</v>
      </c>
      <c r="AH173" s="62">
        <f t="shared" si="49"/>
        <v>0</v>
      </c>
      <c r="AI173" s="63">
        <f t="shared" si="52"/>
        <v>0</v>
      </c>
      <c r="AJ173" s="22" t="str">
        <f t="shared" si="53"/>
        <v>ROJO</v>
      </c>
      <c r="AK173" s="25" t="s">
        <v>1149</v>
      </c>
      <c r="AL173" s="82" t="s">
        <v>1103</v>
      </c>
      <c r="AM173" s="57" t="s">
        <v>74</v>
      </c>
      <c r="AN173" s="55"/>
      <c r="AO173" s="58" t="s">
        <v>76</v>
      </c>
      <c r="AP173" s="59"/>
      <c r="AQ173" s="56"/>
      <c r="AR173" s="56"/>
      <c r="AS173" s="4"/>
      <c r="AT173" s="4"/>
      <c r="AU173" s="4"/>
    </row>
    <row r="174" spans="1:47" s="2" customFormat="1" ht="30" customHeight="1">
      <c r="A174" s="49">
        <v>365</v>
      </c>
      <c r="B174" s="33">
        <v>44186</v>
      </c>
      <c r="C174" s="35" t="s">
        <v>61</v>
      </c>
      <c r="D174" s="17"/>
      <c r="E174" s="45" t="s">
        <v>1100</v>
      </c>
      <c r="F174" s="33">
        <v>44183</v>
      </c>
      <c r="G174" s="46" t="s">
        <v>626</v>
      </c>
      <c r="H174" s="34" t="s">
        <v>247</v>
      </c>
      <c r="I174" s="20" t="s">
        <v>1047</v>
      </c>
      <c r="J174" s="25" t="s">
        <v>1048</v>
      </c>
      <c r="K174" s="25" t="s">
        <v>1049</v>
      </c>
      <c r="L174" s="42">
        <v>1</v>
      </c>
      <c r="M174" s="17" t="s">
        <v>67</v>
      </c>
      <c r="N174" s="25" t="str">
        <f>IF(H174="","",VLOOKUP(H174,[7]Datos!$A$2:$B$38,2,FALSE))</f>
        <v>Paula Ximena Henao Escobar</v>
      </c>
      <c r="O174" s="25" t="s">
        <v>247</v>
      </c>
      <c r="P174" s="25" t="str">
        <f>IF(O174="","",VLOOKUP(O174,[7]Datos!$A$2:$B$42,2,FALSE))</f>
        <v>Paula Ximena Henao Escobar</v>
      </c>
      <c r="Q174" s="52" t="s">
        <v>1070</v>
      </c>
      <c r="R174" s="52" t="s">
        <v>1071</v>
      </c>
      <c r="S174" s="53">
        <v>0.9</v>
      </c>
      <c r="T174" s="52" t="s">
        <v>1072</v>
      </c>
      <c r="U174" s="54">
        <v>44214</v>
      </c>
      <c r="V174" s="54">
        <v>44548</v>
      </c>
      <c r="W174" s="46"/>
      <c r="X174" s="49"/>
      <c r="Y174" s="69"/>
      <c r="Z174" s="62" t="str">
        <f t="shared" si="40"/>
        <v/>
      </c>
      <c r="AA174" s="63" t="str">
        <f t="shared" si="41"/>
        <v/>
      </c>
      <c r="AB174" s="22" t="str">
        <f t="shared" si="42"/>
        <v/>
      </c>
      <c r="AC174" s="67"/>
      <c r="AD174" s="46"/>
      <c r="AE174" s="80">
        <v>44228</v>
      </c>
      <c r="AF174" s="81" t="s">
        <v>1148</v>
      </c>
      <c r="AG174" s="42">
        <v>0</v>
      </c>
      <c r="AH174" s="62">
        <f t="shared" si="49"/>
        <v>0</v>
      </c>
      <c r="AI174" s="63">
        <f t="shared" si="52"/>
        <v>0</v>
      </c>
      <c r="AJ174" s="22" t="str">
        <f t="shared" si="53"/>
        <v>ROJO</v>
      </c>
      <c r="AK174" s="25" t="s">
        <v>1149</v>
      </c>
      <c r="AL174" s="82" t="s">
        <v>1103</v>
      </c>
      <c r="AM174" s="57" t="s">
        <v>74</v>
      </c>
      <c r="AN174" s="55"/>
      <c r="AO174" s="58" t="s">
        <v>76</v>
      </c>
      <c r="AP174" s="59"/>
      <c r="AQ174" s="56"/>
      <c r="AR174" s="56"/>
      <c r="AS174" s="4"/>
      <c r="AT174" s="4"/>
      <c r="AU174" s="4"/>
    </row>
    <row r="175" spans="1:47" s="2" customFormat="1" ht="30" customHeight="1">
      <c r="A175" s="49">
        <v>365</v>
      </c>
      <c r="B175" s="33">
        <v>44186</v>
      </c>
      <c r="C175" s="35" t="s">
        <v>61</v>
      </c>
      <c r="D175" s="17"/>
      <c r="E175" s="45" t="s">
        <v>1100</v>
      </c>
      <c r="F175" s="33">
        <v>44183</v>
      </c>
      <c r="G175" s="46" t="s">
        <v>1050</v>
      </c>
      <c r="H175" s="34" t="s">
        <v>247</v>
      </c>
      <c r="I175" s="20" t="s">
        <v>1051</v>
      </c>
      <c r="J175" s="25" t="s">
        <v>1052</v>
      </c>
      <c r="K175" s="25" t="s">
        <v>1053</v>
      </c>
      <c r="L175" s="42">
        <v>4</v>
      </c>
      <c r="M175" s="17" t="s">
        <v>67</v>
      </c>
      <c r="N175" s="25" t="str">
        <f>IF(H175="","",VLOOKUP(H175,[7]Datos!$A$2:$B$38,2,FALSE))</f>
        <v>Paula Ximena Henao Escobar</v>
      </c>
      <c r="O175" s="25" t="s">
        <v>247</v>
      </c>
      <c r="P175" s="25" t="str">
        <f>IF(O175="","",VLOOKUP(O175,[7]Datos!$A$2:$B$42,2,FALSE))</f>
        <v>Paula Ximena Henao Escobar</v>
      </c>
      <c r="Q175" s="52" t="s">
        <v>1070</v>
      </c>
      <c r="R175" s="52" t="s">
        <v>1071</v>
      </c>
      <c r="S175" s="53">
        <v>0.9</v>
      </c>
      <c r="T175" s="52" t="s">
        <v>1072</v>
      </c>
      <c r="U175" s="54">
        <v>44214</v>
      </c>
      <c r="V175" s="54">
        <v>44548</v>
      </c>
      <c r="W175" s="46"/>
      <c r="X175" s="49"/>
      <c r="Y175" s="69"/>
      <c r="Z175" s="62" t="str">
        <f t="shared" si="40"/>
        <v/>
      </c>
      <c r="AA175" s="63" t="str">
        <f t="shared" si="41"/>
        <v/>
      </c>
      <c r="AB175" s="22" t="str">
        <f t="shared" si="42"/>
        <v/>
      </c>
      <c r="AC175" s="67"/>
      <c r="AD175" s="46"/>
      <c r="AE175" s="80">
        <v>44228</v>
      </c>
      <c r="AF175" s="81" t="s">
        <v>1148</v>
      </c>
      <c r="AG175" s="42">
        <v>0</v>
      </c>
      <c r="AH175" s="62">
        <f t="shared" si="49"/>
        <v>0</v>
      </c>
      <c r="AI175" s="63">
        <f t="shared" si="52"/>
        <v>0</v>
      </c>
      <c r="AJ175" s="22" t="str">
        <f t="shared" si="53"/>
        <v>ROJO</v>
      </c>
      <c r="AK175" s="25" t="s">
        <v>1149</v>
      </c>
      <c r="AL175" s="82" t="s">
        <v>1103</v>
      </c>
      <c r="AM175" s="57" t="s">
        <v>74</v>
      </c>
      <c r="AN175" s="55"/>
      <c r="AO175" s="58" t="s">
        <v>76</v>
      </c>
      <c r="AP175" s="59"/>
      <c r="AQ175" s="56"/>
      <c r="AR175" s="56"/>
      <c r="AS175" s="4"/>
      <c r="AT175" s="4"/>
      <c r="AU175" s="4"/>
    </row>
    <row r="176" spans="1:47" s="2" customFormat="1" ht="30" customHeight="1">
      <c r="A176" s="49">
        <v>365</v>
      </c>
      <c r="B176" s="33">
        <v>44186</v>
      </c>
      <c r="C176" s="35" t="s">
        <v>61</v>
      </c>
      <c r="D176" s="17"/>
      <c r="E176" s="45" t="s">
        <v>1100</v>
      </c>
      <c r="F176" s="33">
        <v>44183</v>
      </c>
      <c r="G176" s="46" t="s">
        <v>1050</v>
      </c>
      <c r="H176" s="34" t="s">
        <v>247</v>
      </c>
      <c r="I176" s="20" t="s">
        <v>1051</v>
      </c>
      <c r="J176" s="25" t="s">
        <v>1052</v>
      </c>
      <c r="K176" s="25" t="s">
        <v>1054</v>
      </c>
      <c r="L176" s="42">
        <v>4</v>
      </c>
      <c r="M176" s="17" t="s">
        <v>67</v>
      </c>
      <c r="N176" s="25" t="str">
        <f>IF(H176="","",VLOOKUP(H176,[7]Datos!$A$2:$B$38,2,FALSE))</f>
        <v>Paula Ximena Henao Escobar</v>
      </c>
      <c r="O176" s="25" t="s">
        <v>247</v>
      </c>
      <c r="P176" s="25" t="str">
        <f>IF(O176="","",VLOOKUP(O176,[7]Datos!$A$2:$B$42,2,FALSE))</f>
        <v>Paula Ximena Henao Escobar</v>
      </c>
      <c r="Q176" s="52" t="s">
        <v>1070</v>
      </c>
      <c r="R176" s="52" t="s">
        <v>1071</v>
      </c>
      <c r="S176" s="53">
        <v>0.9</v>
      </c>
      <c r="T176" s="52" t="s">
        <v>1072</v>
      </c>
      <c r="U176" s="54">
        <v>44214</v>
      </c>
      <c r="V176" s="54">
        <v>44548</v>
      </c>
      <c r="W176" s="46"/>
      <c r="X176" s="49"/>
      <c r="Y176" s="69"/>
      <c r="Z176" s="62" t="str">
        <f t="shared" si="40"/>
        <v/>
      </c>
      <c r="AA176" s="63" t="str">
        <f t="shared" si="41"/>
        <v/>
      </c>
      <c r="AB176" s="22" t="str">
        <f t="shared" si="42"/>
        <v/>
      </c>
      <c r="AC176" s="67"/>
      <c r="AD176" s="46"/>
      <c r="AE176" s="80">
        <v>44228</v>
      </c>
      <c r="AF176" s="81" t="s">
        <v>1148</v>
      </c>
      <c r="AG176" s="42">
        <v>0</v>
      </c>
      <c r="AH176" s="62">
        <f t="shared" si="49"/>
        <v>0</v>
      </c>
      <c r="AI176" s="63">
        <f t="shared" si="52"/>
        <v>0</v>
      </c>
      <c r="AJ176" s="22" t="str">
        <f t="shared" si="53"/>
        <v>ROJO</v>
      </c>
      <c r="AK176" s="25" t="s">
        <v>1149</v>
      </c>
      <c r="AL176" s="82" t="s">
        <v>1103</v>
      </c>
      <c r="AM176" s="57" t="s">
        <v>74</v>
      </c>
      <c r="AN176" s="55"/>
      <c r="AO176" s="58" t="s">
        <v>76</v>
      </c>
      <c r="AP176" s="59"/>
      <c r="AQ176" s="56"/>
      <c r="AR176" s="56"/>
      <c r="AS176" s="4"/>
      <c r="AT176" s="4"/>
      <c r="AU176" s="4"/>
    </row>
    <row r="177" spans="1:47" s="2" customFormat="1" ht="30" customHeight="1">
      <c r="A177" s="49">
        <v>365</v>
      </c>
      <c r="B177" s="33">
        <v>44186</v>
      </c>
      <c r="C177" s="35" t="s">
        <v>61</v>
      </c>
      <c r="D177" s="17"/>
      <c r="E177" s="45" t="s">
        <v>1100</v>
      </c>
      <c r="F177" s="33">
        <v>44183</v>
      </c>
      <c r="G177" s="46" t="s">
        <v>1055</v>
      </c>
      <c r="H177" s="34" t="s">
        <v>247</v>
      </c>
      <c r="I177" s="20" t="s">
        <v>1056</v>
      </c>
      <c r="J177" s="25" t="s">
        <v>1057</v>
      </c>
      <c r="K177" s="25" t="s">
        <v>1058</v>
      </c>
      <c r="L177" s="42">
        <v>1</v>
      </c>
      <c r="M177" s="17" t="s">
        <v>67</v>
      </c>
      <c r="N177" s="25" t="str">
        <f>IF(H177="","",VLOOKUP(H177,[7]Datos!$A$2:$B$38,2,FALSE))</f>
        <v>Paula Ximena Henao Escobar</v>
      </c>
      <c r="O177" s="25" t="s">
        <v>247</v>
      </c>
      <c r="P177" s="25" t="str">
        <f>IF(O177="","",VLOOKUP(O177,[7]Datos!$A$2:$B$42,2,FALSE))</f>
        <v>Paula Ximena Henao Escobar</v>
      </c>
      <c r="Q177" s="52" t="s">
        <v>1070</v>
      </c>
      <c r="R177" s="52" t="s">
        <v>1071</v>
      </c>
      <c r="S177" s="53">
        <v>0.9</v>
      </c>
      <c r="T177" s="52" t="s">
        <v>1072</v>
      </c>
      <c r="U177" s="54">
        <v>44214</v>
      </c>
      <c r="V177" s="54">
        <v>44548</v>
      </c>
      <c r="W177" s="46"/>
      <c r="X177" s="49"/>
      <c r="Y177" s="69"/>
      <c r="Z177" s="62" t="str">
        <f t="shared" si="40"/>
        <v/>
      </c>
      <c r="AA177" s="63" t="str">
        <f t="shared" si="41"/>
        <v/>
      </c>
      <c r="AB177" s="22" t="str">
        <f t="shared" si="42"/>
        <v/>
      </c>
      <c r="AC177" s="67"/>
      <c r="AD177" s="46"/>
      <c r="AE177" s="80">
        <v>44228</v>
      </c>
      <c r="AF177" s="81" t="s">
        <v>1148</v>
      </c>
      <c r="AG177" s="42">
        <v>0</v>
      </c>
      <c r="AH177" s="62">
        <f t="shared" si="49"/>
        <v>0</v>
      </c>
      <c r="AI177" s="63">
        <f t="shared" si="52"/>
        <v>0</v>
      </c>
      <c r="AJ177" s="22" t="str">
        <f t="shared" si="53"/>
        <v>ROJO</v>
      </c>
      <c r="AK177" s="25" t="s">
        <v>1149</v>
      </c>
      <c r="AL177" s="82" t="s">
        <v>1103</v>
      </c>
      <c r="AM177" s="57" t="s">
        <v>74</v>
      </c>
      <c r="AN177" s="55"/>
      <c r="AO177" s="58" t="s">
        <v>76</v>
      </c>
      <c r="AP177" s="59"/>
      <c r="AQ177" s="56"/>
      <c r="AR177" s="56"/>
      <c r="AS177" s="4"/>
      <c r="AT177" s="4"/>
      <c r="AU177" s="4"/>
    </row>
    <row r="178" spans="1:47" s="2" customFormat="1" ht="30" customHeight="1">
      <c r="A178" s="49">
        <v>365</v>
      </c>
      <c r="B178" s="33">
        <v>44186</v>
      </c>
      <c r="C178" s="35" t="s">
        <v>61</v>
      </c>
      <c r="D178" s="17"/>
      <c r="E178" s="45" t="s">
        <v>1100</v>
      </c>
      <c r="F178" s="33">
        <v>44183</v>
      </c>
      <c r="G178" s="46" t="s">
        <v>1059</v>
      </c>
      <c r="H178" s="34" t="s">
        <v>247</v>
      </c>
      <c r="I178" s="20" t="s">
        <v>1060</v>
      </c>
      <c r="J178" s="25" t="s">
        <v>1061</v>
      </c>
      <c r="K178" s="25" t="s">
        <v>1062</v>
      </c>
      <c r="L178" s="42">
        <v>1</v>
      </c>
      <c r="M178" s="17" t="s">
        <v>67</v>
      </c>
      <c r="N178" s="25" t="str">
        <f>IF(H178="","",VLOOKUP(H178,[7]Datos!$A$2:$B$38,2,FALSE))</f>
        <v>Paula Ximena Henao Escobar</v>
      </c>
      <c r="O178" s="25" t="s">
        <v>247</v>
      </c>
      <c r="P178" s="25" t="str">
        <f>IF(O178="","",VLOOKUP(O178,[7]Datos!$A$2:$B$42,2,FALSE))</f>
        <v>Paula Ximena Henao Escobar</v>
      </c>
      <c r="Q178" s="52" t="s">
        <v>1070</v>
      </c>
      <c r="R178" s="52" t="s">
        <v>1071</v>
      </c>
      <c r="S178" s="53">
        <v>0.9</v>
      </c>
      <c r="T178" s="52" t="s">
        <v>1072</v>
      </c>
      <c r="U178" s="54">
        <v>44214</v>
      </c>
      <c r="V178" s="54">
        <v>44548</v>
      </c>
      <c r="W178" s="46"/>
      <c r="X178" s="49"/>
      <c r="Y178" s="69"/>
      <c r="Z178" s="62" t="str">
        <f t="shared" si="40"/>
        <v/>
      </c>
      <c r="AA178" s="63" t="str">
        <f t="shared" si="41"/>
        <v/>
      </c>
      <c r="AB178" s="22" t="str">
        <f t="shared" si="42"/>
        <v/>
      </c>
      <c r="AC178" s="67"/>
      <c r="AD178" s="46"/>
      <c r="AE178" s="80">
        <v>44228</v>
      </c>
      <c r="AF178" s="81" t="s">
        <v>1148</v>
      </c>
      <c r="AG178" s="42">
        <v>0</v>
      </c>
      <c r="AH178" s="62">
        <f t="shared" si="49"/>
        <v>0</v>
      </c>
      <c r="AI178" s="63">
        <f t="shared" si="52"/>
        <v>0</v>
      </c>
      <c r="AJ178" s="22" t="str">
        <f t="shared" si="53"/>
        <v>ROJO</v>
      </c>
      <c r="AK178" s="25" t="s">
        <v>1149</v>
      </c>
      <c r="AL178" s="82" t="s">
        <v>1103</v>
      </c>
      <c r="AM178" s="57" t="s">
        <v>74</v>
      </c>
      <c r="AN178" s="55"/>
      <c r="AO178" s="58" t="s">
        <v>76</v>
      </c>
      <c r="AP178" s="59"/>
      <c r="AQ178" s="56"/>
      <c r="AR178" s="56"/>
      <c r="AS178" s="4"/>
      <c r="AT178" s="4"/>
      <c r="AU178" s="4"/>
    </row>
    <row r="179" spans="1:47" s="2" customFormat="1" ht="30" customHeight="1">
      <c r="A179" s="49">
        <v>365</v>
      </c>
      <c r="B179" s="33">
        <v>44186</v>
      </c>
      <c r="C179" s="35" t="s">
        <v>61</v>
      </c>
      <c r="D179" s="17"/>
      <c r="E179" s="45" t="s">
        <v>1100</v>
      </c>
      <c r="F179" s="33">
        <v>44183</v>
      </c>
      <c r="G179" s="46" t="s">
        <v>1063</v>
      </c>
      <c r="H179" s="34" t="s">
        <v>247</v>
      </c>
      <c r="I179" s="20" t="s">
        <v>1064</v>
      </c>
      <c r="J179" s="25" t="s">
        <v>1065</v>
      </c>
      <c r="K179" s="25" t="s">
        <v>1066</v>
      </c>
      <c r="L179" s="42">
        <v>1</v>
      </c>
      <c r="M179" s="17" t="s">
        <v>67</v>
      </c>
      <c r="N179" s="25" t="str">
        <f>IF(H179="","",VLOOKUP(H179,[7]Datos!$A$2:$B$38,2,FALSE))</f>
        <v>Paula Ximena Henao Escobar</v>
      </c>
      <c r="O179" s="25" t="s">
        <v>247</v>
      </c>
      <c r="P179" s="25" t="str">
        <f>IF(O179="","",VLOOKUP(O179,[7]Datos!$A$2:$B$42,2,FALSE))</f>
        <v>Paula Ximena Henao Escobar</v>
      </c>
      <c r="Q179" s="52" t="s">
        <v>1070</v>
      </c>
      <c r="R179" s="52" t="s">
        <v>1071</v>
      </c>
      <c r="S179" s="53">
        <v>0.9</v>
      </c>
      <c r="T179" s="52" t="s">
        <v>1072</v>
      </c>
      <c r="U179" s="54">
        <v>44214</v>
      </c>
      <c r="V179" s="54">
        <v>44548</v>
      </c>
      <c r="W179" s="46"/>
      <c r="X179" s="49"/>
      <c r="Y179" s="69"/>
      <c r="Z179" s="62" t="str">
        <f t="shared" si="40"/>
        <v/>
      </c>
      <c r="AA179" s="63" t="str">
        <f t="shared" si="41"/>
        <v/>
      </c>
      <c r="AB179" s="22" t="str">
        <f t="shared" si="42"/>
        <v/>
      </c>
      <c r="AC179" s="67"/>
      <c r="AD179" s="46"/>
      <c r="AE179" s="80">
        <v>44228</v>
      </c>
      <c r="AF179" s="81" t="s">
        <v>1148</v>
      </c>
      <c r="AG179" s="42">
        <v>0</v>
      </c>
      <c r="AH179" s="62">
        <f t="shared" si="49"/>
        <v>0</v>
      </c>
      <c r="AI179" s="63">
        <f t="shared" si="52"/>
        <v>0</v>
      </c>
      <c r="AJ179" s="22" t="str">
        <f t="shared" si="53"/>
        <v>ROJO</v>
      </c>
      <c r="AK179" s="25" t="s">
        <v>1149</v>
      </c>
      <c r="AL179" s="82" t="s">
        <v>1103</v>
      </c>
      <c r="AM179" s="57" t="s">
        <v>74</v>
      </c>
      <c r="AN179" s="55"/>
      <c r="AO179" s="58" t="s">
        <v>76</v>
      </c>
      <c r="AP179" s="59"/>
      <c r="AQ179" s="56"/>
      <c r="AR179" s="56"/>
      <c r="AS179" s="4"/>
      <c r="AT179" s="4"/>
      <c r="AU179" s="4"/>
    </row>
    <row r="180" spans="1:47" s="2" customFormat="1" ht="30" customHeight="1">
      <c r="A180" s="49">
        <v>365</v>
      </c>
      <c r="B180" s="33">
        <v>44186</v>
      </c>
      <c r="C180" s="35" t="s">
        <v>61</v>
      </c>
      <c r="D180" s="17"/>
      <c r="E180" s="45" t="s">
        <v>1100</v>
      </c>
      <c r="F180" s="33">
        <v>44183</v>
      </c>
      <c r="G180" s="46" t="s">
        <v>1067</v>
      </c>
      <c r="H180" s="34" t="s">
        <v>247</v>
      </c>
      <c r="I180" s="20" t="s">
        <v>1068</v>
      </c>
      <c r="J180" s="25" t="s">
        <v>1041</v>
      </c>
      <c r="K180" s="25" t="s">
        <v>1069</v>
      </c>
      <c r="L180" s="42">
        <v>1</v>
      </c>
      <c r="M180" s="17" t="s">
        <v>67</v>
      </c>
      <c r="N180" s="25" t="str">
        <f>IF(H180="","",VLOOKUP(H180,[7]Datos!$A$2:$B$38,2,FALSE))</f>
        <v>Paula Ximena Henao Escobar</v>
      </c>
      <c r="O180" s="25" t="s">
        <v>247</v>
      </c>
      <c r="P180" s="25" t="str">
        <f>IF(O180="","",VLOOKUP(O180,[7]Datos!$A$2:$B$42,2,FALSE))</f>
        <v>Paula Ximena Henao Escobar</v>
      </c>
      <c r="Q180" s="52" t="s">
        <v>1070</v>
      </c>
      <c r="R180" s="52" t="s">
        <v>1071</v>
      </c>
      <c r="S180" s="53">
        <v>0.9</v>
      </c>
      <c r="T180" s="52" t="s">
        <v>1072</v>
      </c>
      <c r="U180" s="54">
        <v>44214</v>
      </c>
      <c r="V180" s="54">
        <v>44548</v>
      </c>
      <c r="W180" s="46"/>
      <c r="X180" s="49"/>
      <c r="Y180" s="69"/>
      <c r="Z180" s="62" t="str">
        <f t="shared" si="40"/>
        <v/>
      </c>
      <c r="AA180" s="63" t="str">
        <f t="shared" si="41"/>
        <v/>
      </c>
      <c r="AB180" s="22" t="str">
        <f t="shared" si="42"/>
        <v/>
      </c>
      <c r="AC180" s="67"/>
      <c r="AD180" s="46"/>
      <c r="AE180" s="80">
        <v>44228</v>
      </c>
      <c r="AF180" s="81" t="s">
        <v>1148</v>
      </c>
      <c r="AG180" s="42">
        <v>0</v>
      </c>
      <c r="AH180" s="62">
        <f t="shared" si="49"/>
        <v>0</v>
      </c>
      <c r="AI180" s="63">
        <f t="shared" si="52"/>
        <v>0</v>
      </c>
      <c r="AJ180" s="22" t="str">
        <f t="shared" si="53"/>
        <v>ROJO</v>
      </c>
      <c r="AK180" s="25" t="s">
        <v>1149</v>
      </c>
      <c r="AL180" s="82" t="s">
        <v>1103</v>
      </c>
      <c r="AM180" s="57" t="s">
        <v>74</v>
      </c>
      <c r="AN180" s="55"/>
      <c r="AO180" s="58" t="s">
        <v>76</v>
      </c>
      <c r="AP180" s="59"/>
      <c r="AQ180" s="56"/>
      <c r="AR180" s="56"/>
      <c r="AS180" s="4"/>
      <c r="AT180" s="4"/>
      <c r="AU180" s="4"/>
    </row>
    <row r="181" spans="1:47" s="2" customFormat="1" ht="30" customHeight="1">
      <c r="A181" s="49">
        <v>366</v>
      </c>
      <c r="B181" s="33">
        <v>44176</v>
      </c>
      <c r="C181" s="35" t="s">
        <v>103</v>
      </c>
      <c r="D181" s="17"/>
      <c r="E181" s="25" t="s">
        <v>1099</v>
      </c>
      <c r="F181" s="33">
        <v>44058</v>
      </c>
      <c r="G181" s="46">
        <v>1</v>
      </c>
      <c r="H181" s="34" t="s">
        <v>462</v>
      </c>
      <c r="I181" s="20" t="s">
        <v>1073</v>
      </c>
      <c r="J181" s="25" t="s">
        <v>1074</v>
      </c>
      <c r="K181" s="25" t="s">
        <v>1075</v>
      </c>
      <c r="L181" s="42">
        <v>2</v>
      </c>
      <c r="M181" s="17" t="s">
        <v>67</v>
      </c>
      <c r="N181" s="25" t="str">
        <f>IF(H181="","",VLOOKUP(H181,[7]Datos!$A$2:$B$38,2,FALSE))</f>
        <v>Ana María Mejía Mejía</v>
      </c>
      <c r="O181" s="25" t="s">
        <v>462</v>
      </c>
      <c r="P181" s="25" t="s">
        <v>1088</v>
      </c>
      <c r="Q181" s="52" t="s">
        <v>220</v>
      </c>
      <c r="R181" s="52" t="s">
        <v>1082</v>
      </c>
      <c r="S181" s="53">
        <v>1</v>
      </c>
      <c r="T181" s="52" t="s">
        <v>1083</v>
      </c>
      <c r="U181" s="54">
        <v>44197</v>
      </c>
      <c r="V181" s="54">
        <v>44285</v>
      </c>
      <c r="W181" s="46"/>
      <c r="X181" s="49"/>
      <c r="Y181" s="69"/>
      <c r="Z181" s="62" t="str">
        <f t="shared" si="40"/>
        <v/>
      </c>
      <c r="AA181" s="63" t="str">
        <f t="shared" si="41"/>
        <v/>
      </c>
      <c r="AB181" s="22" t="str">
        <f t="shared" si="42"/>
        <v/>
      </c>
      <c r="AC181" s="67"/>
      <c r="AD181" s="46"/>
      <c r="AE181" s="50">
        <v>44274</v>
      </c>
      <c r="AF181" s="90" t="s">
        <v>1343</v>
      </c>
      <c r="AG181" s="46">
        <v>1</v>
      </c>
      <c r="AH181" s="62">
        <f t="shared" si="49"/>
        <v>0.5</v>
      </c>
      <c r="AI181" s="63">
        <f t="shared" si="52"/>
        <v>0.5</v>
      </c>
      <c r="AJ181" s="22" t="str">
        <f t="shared" si="53"/>
        <v>ROJO</v>
      </c>
      <c r="AK181" s="101" t="s">
        <v>1347</v>
      </c>
      <c r="AL181" s="66" t="s">
        <v>967</v>
      </c>
      <c r="AM181" s="57" t="s">
        <v>74</v>
      </c>
      <c r="AN181" s="55"/>
      <c r="AO181" s="58" t="s">
        <v>76</v>
      </c>
      <c r="AP181" s="59"/>
      <c r="AQ181" s="56"/>
      <c r="AR181" s="56"/>
      <c r="AS181" s="4"/>
      <c r="AT181" s="4"/>
      <c r="AU181" s="4"/>
    </row>
    <row r="182" spans="1:47" s="2" customFormat="1" ht="30" customHeight="1">
      <c r="A182" s="49">
        <v>366</v>
      </c>
      <c r="B182" s="33">
        <v>44176</v>
      </c>
      <c r="C182" s="35" t="s">
        <v>103</v>
      </c>
      <c r="D182" s="17"/>
      <c r="E182" s="25" t="s">
        <v>1099</v>
      </c>
      <c r="F182" s="33">
        <v>44058</v>
      </c>
      <c r="G182" s="46">
        <v>2</v>
      </c>
      <c r="H182" s="34" t="s">
        <v>462</v>
      </c>
      <c r="I182" s="20" t="s">
        <v>1076</v>
      </c>
      <c r="J182" s="25" t="s">
        <v>1077</v>
      </c>
      <c r="K182" s="25" t="s">
        <v>1078</v>
      </c>
      <c r="L182" s="42">
        <v>1</v>
      </c>
      <c r="M182" s="17" t="s">
        <v>67</v>
      </c>
      <c r="N182" s="25" t="str">
        <f>IF(H182="","",VLOOKUP(H182,[7]Datos!$A$2:$B$38,2,FALSE))</f>
        <v>Ana María Mejía Mejía</v>
      </c>
      <c r="O182" s="25" t="s">
        <v>462</v>
      </c>
      <c r="P182" s="25" t="s">
        <v>1088</v>
      </c>
      <c r="Q182" s="52" t="s">
        <v>220</v>
      </c>
      <c r="R182" s="52" t="s">
        <v>1084</v>
      </c>
      <c r="S182" s="53">
        <v>0.8</v>
      </c>
      <c r="T182" s="52" t="s">
        <v>1085</v>
      </c>
      <c r="U182" s="54">
        <v>44197</v>
      </c>
      <c r="V182" s="54">
        <v>44561</v>
      </c>
      <c r="W182" s="46"/>
      <c r="X182" s="49"/>
      <c r="Y182" s="69"/>
      <c r="Z182" s="62" t="str">
        <f t="shared" si="40"/>
        <v/>
      </c>
      <c r="AA182" s="63" t="str">
        <f t="shared" si="41"/>
        <v/>
      </c>
      <c r="AB182" s="22" t="str">
        <f t="shared" si="42"/>
        <v/>
      </c>
      <c r="AC182" s="67"/>
      <c r="AD182" s="46"/>
      <c r="AE182" s="50">
        <v>44274</v>
      </c>
      <c r="AF182" s="90" t="s">
        <v>1344</v>
      </c>
      <c r="AG182" s="46">
        <v>0.4</v>
      </c>
      <c r="AH182" s="62">
        <f t="shared" si="49"/>
        <v>0.4</v>
      </c>
      <c r="AI182" s="63">
        <f t="shared" si="52"/>
        <v>0.5</v>
      </c>
      <c r="AJ182" s="22" t="str">
        <f t="shared" si="53"/>
        <v>AMARILLO</v>
      </c>
      <c r="AK182" s="101" t="s">
        <v>1348</v>
      </c>
      <c r="AL182" s="66" t="s">
        <v>967</v>
      </c>
      <c r="AM182" s="57" t="s">
        <v>74</v>
      </c>
      <c r="AN182" s="55"/>
      <c r="AO182" s="58" t="s">
        <v>76</v>
      </c>
      <c r="AP182" s="59"/>
      <c r="AQ182" s="56"/>
      <c r="AR182" s="56"/>
      <c r="AS182" s="4"/>
      <c r="AT182" s="4"/>
      <c r="AU182" s="4"/>
    </row>
    <row r="183" spans="1:47" s="2" customFormat="1" ht="30" customHeight="1">
      <c r="A183" s="49">
        <v>366</v>
      </c>
      <c r="B183" s="33">
        <v>44176</v>
      </c>
      <c r="C183" s="35" t="s">
        <v>103</v>
      </c>
      <c r="D183" s="17"/>
      <c r="E183" s="25" t="s">
        <v>1099</v>
      </c>
      <c r="F183" s="33">
        <v>44058</v>
      </c>
      <c r="G183" s="46">
        <v>3</v>
      </c>
      <c r="H183" s="34" t="s">
        <v>462</v>
      </c>
      <c r="I183" s="20" t="s">
        <v>1079</v>
      </c>
      <c r="J183" s="25" t="s">
        <v>1080</v>
      </c>
      <c r="K183" s="25" t="s">
        <v>1081</v>
      </c>
      <c r="L183" s="42">
        <v>1</v>
      </c>
      <c r="M183" s="17" t="s">
        <v>173</v>
      </c>
      <c r="N183" s="25" t="str">
        <f>IF(H183="","",VLOOKUP(H183,[7]Datos!$A$2:$B$38,2,FALSE))</f>
        <v>Ana María Mejía Mejía</v>
      </c>
      <c r="O183" s="25" t="s">
        <v>462</v>
      </c>
      <c r="P183" s="25" t="s">
        <v>1088</v>
      </c>
      <c r="Q183" s="52" t="s">
        <v>220</v>
      </c>
      <c r="R183" s="52" t="s">
        <v>1086</v>
      </c>
      <c r="S183" s="53">
        <v>1</v>
      </c>
      <c r="T183" s="52" t="s">
        <v>1087</v>
      </c>
      <c r="U183" s="54">
        <v>44197</v>
      </c>
      <c r="V183" s="54">
        <v>44561</v>
      </c>
      <c r="W183" s="46"/>
      <c r="X183" s="49"/>
      <c r="Y183" s="69"/>
      <c r="Z183" s="62" t="str">
        <f t="shared" si="40"/>
        <v/>
      </c>
      <c r="AA183" s="63" t="str">
        <f t="shared" si="41"/>
        <v/>
      </c>
      <c r="AB183" s="22" t="str">
        <f t="shared" si="42"/>
        <v/>
      </c>
      <c r="AC183" s="67"/>
      <c r="AD183" s="46"/>
      <c r="AE183" s="50">
        <v>44274</v>
      </c>
      <c r="AF183" s="90" t="s">
        <v>1345</v>
      </c>
      <c r="AG183" s="46">
        <v>0.4</v>
      </c>
      <c r="AH183" s="62">
        <f t="shared" si="49"/>
        <v>0.4</v>
      </c>
      <c r="AI183" s="63">
        <f t="shared" si="52"/>
        <v>0.4</v>
      </c>
      <c r="AJ183" s="22" t="str">
        <f t="shared" si="53"/>
        <v>AMARILLO</v>
      </c>
      <c r="AK183" s="99" t="s">
        <v>1349</v>
      </c>
      <c r="AL183" s="66" t="s">
        <v>967</v>
      </c>
      <c r="AM183" s="57" t="s">
        <v>74</v>
      </c>
      <c r="AN183" s="55"/>
      <c r="AO183" s="58" t="s">
        <v>76</v>
      </c>
      <c r="AP183" s="59"/>
      <c r="AQ183" s="56"/>
      <c r="AR183" s="56"/>
      <c r="AS183" s="4"/>
      <c r="AT183" s="4"/>
      <c r="AU183" s="4"/>
    </row>
    <row r="184" spans="1:47" s="29" customFormat="1">
      <c r="A184" s="28"/>
      <c r="D184" s="32"/>
      <c r="I184" s="31"/>
      <c r="J184" s="31"/>
      <c r="AB184" s="30"/>
      <c r="AP184" s="31"/>
      <c r="AQ184" s="31"/>
      <c r="AR184" s="31"/>
      <c r="AS184" s="31"/>
      <c r="AT184" s="31"/>
      <c r="AU184" s="31"/>
    </row>
  </sheetData>
  <autoFilter ref="A4:AU183"/>
  <mergeCells count="45">
    <mergeCell ref="AE1:AL1"/>
    <mergeCell ref="J1:V1"/>
    <mergeCell ref="J2:J3"/>
    <mergeCell ref="M2:M3"/>
    <mergeCell ref="N2:N3"/>
    <mergeCell ref="O2:O3"/>
    <mergeCell ref="P2:P3"/>
    <mergeCell ref="Q2:Q3"/>
    <mergeCell ref="R2:R3"/>
    <mergeCell ref="S2:S3"/>
    <mergeCell ref="T2:T3"/>
    <mergeCell ref="AB2:AB3"/>
    <mergeCell ref="AK2:AK3"/>
    <mergeCell ref="AL2:AL3"/>
    <mergeCell ref="AJ2:AJ3"/>
    <mergeCell ref="AC2:AC3"/>
    <mergeCell ref="AM1:AR1"/>
    <mergeCell ref="W2:W3"/>
    <mergeCell ref="X2:X3"/>
    <mergeCell ref="Y2:Y3"/>
    <mergeCell ref="Z2:Z3"/>
    <mergeCell ref="AA2:AA3"/>
    <mergeCell ref="AG2:AG3"/>
    <mergeCell ref="AD2:AD3"/>
    <mergeCell ref="AE2:AE3"/>
    <mergeCell ref="AF2:AF3"/>
    <mergeCell ref="AN2:AN3"/>
    <mergeCell ref="AO2:AO3"/>
    <mergeCell ref="AP2:AQ3"/>
    <mergeCell ref="AM2:AM3"/>
    <mergeCell ref="AH2:AH3"/>
    <mergeCell ref="AI2:AI3"/>
    <mergeCell ref="W1:AD1"/>
    <mergeCell ref="U2:U3"/>
    <mergeCell ref="V2:V3"/>
    <mergeCell ref="A1:I1"/>
    <mergeCell ref="A2:A3"/>
    <mergeCell ref="B2:B3"/>
    <mergeCell ref="C2:C3"/>
    <mergeCell ref="D2:D3"/>
    <mergeCell ref="E2:E3"/>
    <mergeCell ref="F2:F3"/>
    <mergeCell ref="G2:G3"/>
    <mergeCell ref="H2:H3"/>
    <mergeCell ref="I2:I3"/>
  </mergeCells>
  <conditionalFormatting sqref="AO6:AP6 AO99:AO100 AO8:AP53 AP57 AO57:AO61 AO109:AO139">
    <cfRule type="containsText" dxfId="738" priority="1927" operator="containsText" text="cerrada">
      <formula>NOT(ISERROR(SEARCH("cerrada",AO6)))</formula>
    </cfRule>
    <cfRule type="containsText" dxfId="737" priority="1928" operator="containsText" text="cerrado">
      <formula>NOT(ISERROR(SEARCH("cerrado",AO6)))</formula>
    </cfRule>
    <cfRule type="containsText" dxfId="736" priority="1929" operator="containsText" text="Abierto">
      <formula>NOT(ISERROR(SEARCH("Abierto",AO6)))</formula>
    </cfRule>
  </conditionalFormatting>
  <conditionalFormatting sqref="AO54:AP56">
    <cfRule type="containsText" dxfId="735" priority="1924" operator="containsText" text="cerrada">
      <formula>NOT(ISERROR(SEARCH("cerrada",AO54)))</formula>
    </cfRule>
    <cfRule type="containsText" dxfId="734" priority="1925" operator="containsText" text="cerrado">
      <formula>NOT(ISERROR(SEARCH("cerrado",AO54)))</formula>
    </cfRule>
    <cfRule type="containsText" dxfId="733" priority="1926" operator="containsText" text="Abierto">
      <formula>NOT(ISERROR(SEARCH("Abierto",AO54)))</formula>
    </cfRule>
  </conditionalFormatting>
  <conditionalFormatting sqref="AO5:AP5">
    <cfRule type="containsText" dxfId="732" priority="1918" operator="containsText" text="cerrada">
      <formula>NOT(ISERROR(SEARCH("cerrada",AO5)))</formula>
    </cfRule>
    <cfRule type="containsText" dxfId="731" priority="1919" operator="containsText" text="cerrado">
      <formula>NOT(ISERROR(SEARCH("cerrado",AO5)))</formula>
    </cfRule>
    <cfRule type="containsText" dxfId="730" priority="1920" operator="containsText" text="Abierto">
      <formula>NOT(ISERROR(SEARCH("Abierto",AO5)))</formula>
    </cfRule>
  </conditionalFormatting>
  <conditionalFormatting sqref="AM80:AM107 AM5:AM66 AM109:AM139">
    <cfRule type="containsText" dxfId="729" priority="1915" operator="containsText" text="Cumplida">
      <formula>NOT(ISERROR(SEARCH("Cumplida",AM5)))</formula>
    </cfRule>
    <cfRule type="containsText" dxfId="728" priority="1916" operator="containsText" text="Pendiente">
      <formula>NOT(ISERROR(SEARCH("Pendiente",AM5)))</formula>
    </cfRule>
    <cfRule type="containsText" dxfId="727" priority="1917" operator="containsText" text="Cumplida">
      <formula>NOT(ISERROR(SEARCH("Cumplida",AM5)))</formula>
    </cfRule>
  </conditionalFormatting>
  <conditionalFormatting sqref="AM80:AM107 AM5:AM66 AM109:AM139">
    <cfRule type="containsText" dxfId="726" priority="1913" stopIfTrue="1" operator="containsText" text="Cumplida">
      <formula>NOT(ISERROR(SEARCH("Cumplida",AM5)))</formula>
    </cfRule>
    <cfRule type="containsText" dxfId="725" priority="1914" stopIfTrue="1" operator="containsText" text="Pendiente">
      <formula>NOT(ISERROR(SEARCH("Pendiente",AM5)))</formula>
    </cfRule>
  </conditionalFormatting>
  <conditionalFormatting sqref="AO7:AP7">
    <cfRule type="containsText" dxfId="724" priority="1910" operator="containsText" text="cerrada">
      <formula>NOT(ISERROR(SEARCH("cerrada",AO7)))</formula>
    </cfRule>
    <cfRule type="containsText" dxfId="723" priority="1911" operator="containsText" text="cerrado">
      <formula>NOT(ISERROR(SEARCH("cerrado",AO7)))</formula>
    </cfRule>
    <cfRule type="containsText" dxfId="722" priority="1912" operator="containsText" text="Abierto">
      <formula>NOT(ISERROR(SEARCH("Abierto",AO7)))</formula>
    </cfRule>
  </conditionalFormatting>
  <conditionalFormatting sqref="AP82:AP89 AP91:AP98">
    <cfRule type="containsText" dxfId="721" priority="1904" operator="containsText" text="cerrada">
      <formula>NOT(ISERROR(SEARCH("cerrada",AP82)))</formula>
    </cfRule>
    <cfRule type="containsText" dxfId="720" priority="1905" operator="containsText" text="cerrado">
      <formula>NOT(ISERROR(SEARCH("cerrado",AP82)))</formula>
    </cfRule>
    <cfRule type="containsText" dxfId="719" priority="1906" operator="containsText" text="Abierto">
      <formula>NOT(ISERROR(SEARCH("Abierto",AP82)))</formula>
    </cfRule>
  </conditionalFormatting>
  <conditionalFormatting sqref="AO82:AO89 AO91:AO98">
    <cfRule type="containsText" dxfId="718" priority="1901" operator="containsText" text="cerrada">
      <formula>NOT(ISERROR(SEARCH("cerrada",AO82)))</formula>
    </cfRule>
    <cfRule type="containsText" dxfId="717" priority="1902" operator="containsText" text="cerrado">
      <formula>NOT(ISERROR(SEARCH("cerrado",AO82)))</formula>
    </cfRule>
    <cfRule type="containsText" dxfId="716" priority="1903" operator="containsText" text="Abierto">
      <formula>NOT(ISERROR(SEARCH("Abierto",AO82)))</formula>
    </cfRule>
  </conditionalFormatting>
  <conditionalFormatting sqref="AP100">
    <cfRule type="containsText" dxfId="715" priority="1880" operator="containsText" text="cerrada">
      <formula>NOT(ISERROR(SEARCH("cerrada",AP100)))</formula>
    </cfRule>
    <cfRule type="containsText" dxfId="714" priority="1881" operator="containsText" text="cerrado">
      <formula>NOT(ISERROR(SEARCH("cerrado",AP100)))</formula>
    </cfRule>
    <cfRule type="containsText" dxfId="713" priority="1882" operator="containsText" text="Abierto">
      <formula>NOT(ISERROR(SEARCH("Abierto",AP100)))</formula>
    </cfRule>
  </conditionalFormatting>
  <conditionalFormatting sqref="AP101">
    <cfRule type="containsText" dxfId="712" priority="1877" operator="containsText" text="cerrada">
      <formula>NOT(ISERROR(SEARCH("cerrada",AP101)))</formula>
    </cfRule>
    <cfRule type="containsText" dxfId="711" priority="1878" operator="containsText" text="cerrado">
      <formula>NOT(ISERROR(SEARCH("cerrado",AP101)))</formula>
    </cfRule>
    <cfRule type="containsText" dxfId="710" priority="1879" operator="containsText" text="Abierto">
      <formula>NOT(ISERROR(SEARCH("Abierto",AP101)))</formula>
    </cfRule>
  </conditionalFormatting>
  <conditionalFormatting sqref="AO101">
    <cfRule type="containsText" dxfId="709" priority="1874" operator="containsText" text="cerrada">
      <formula>NOT(ISERROR(SEARCH("cerrada",AO101)))</formula>
    </cfRule>
    <cfRule type="containsText" dxfId="708" priority="1875" operator="containsText" text="cerrado">
      <formula>NOT(ISERROR(SEARCH("cerrado",AO101)))</formula>
    </cfRule>
    <cfRule type="containsText" dxfId="707" priority="1876" operator="containsText" text="Abierto">
      <formula>NOT(ISERROR(SEARCH("Abierto",AO101)))</formula>
    </cfRule>
  </conditionalFormatting>
  <conditionalFormatting sqref="AP90">
    <cfRule type="containsText" dxfId="706" priority="1868" operator="containsText" text="cerrada">
      <formula>NOT(ISERROR(SEARCH("cerrada",AP90)))</formula>
    </cfRule>
    <cfRule type="containsText" dxfId="705" priority="1869" operator="containsText" text="cerrado">
      <formula>NOT(ISERROR(SEARCH("cerrado",AP90)))</formula>
    </cfRule>
    <cfRule type="containsText" dxfId="704" priority="1870" operator="containsText" text="Abierto">
      <formula>NOT(ISERROR(SEARCH("Abierto",AP90)))</formula>
    </cfRule>
  </conditionalFormatting>
  <conditionalFormatting sqref="AO90">
    <cfRule type="containsText" dxfId="703" priority="1865" operator="containsText" text="cerrada">
      <formula>NOT(ISERROR(SEARCH("cerrada",AO90)))</formula>
    </cfRule>
    <cfRule type="containsText" dxfId="702" priority="1866" operator="containsText" text="cerrado">
      <formula>NOT(ISERROR(SEARCH("cerrado",AO90)))</formula>
    </cfRule>
    <cfRule type="containsText" dxfId="701" priority="1867" operator="containsText" text="Abierto">
      <formula>NOT(ISERROR(SEARCH("Abierto",AO90)))</formula>
    </cfRule>
  </conditionalFormatting>
  <conditionalFormatting sqref="AP58">
    <cfRule type="containsText" dxfId="700" priority="1862" operator="containsText" text="cerrada">
      <formula>NOT(ISERROR(SEARCH("cerrada",AP58)))</formula>
    </cfRule>
    <cfRule type="containsText" dxfId="699" priority="1863" operator="containsText" text="cerrado">
      <formula>NOT(ISERROR(SEARCH("cerrado",AP58)))</formula>
    </cfRule>
    <cfRule type="containsText" dxfId="698" priority="1864" operator="containsText" text="Abierto">
      <formula>NOT(ISERROR(SEARCH("Abierto",AP58)))</formula>
    </cfRule>
  </conditionalFormatting>
  <conditionalFormatting sqref="AP59">
    <cfRule type="containsText" dxfId="697" priority="1853" operator="containsText" text="cerrada">
      <formula>NOT(ISERROR(SEARCH("cerrada",AP59)))</formula>
    </cfRule>
    <cfRule type="containsText" dxfId="696" priority="1854" operator="containsText" text="cerrado">
      <formula>NOT(ISERROR(SEARCH("cerrado",AP59)))</formula>
    </cfRule>
    <cfRule type="containsText" dxfId="695" priority="1855" operator="containsText" text="Abierto">
      <formula>NOT(ISERROR(SEARCH("Abierto",AP59)))</formula>
    </cfRule>
  </conditionalFormatting>
  <conditionalFormatting sqref="AP60">
    <cfRule type="containsText" dxfId="694" priority="1844" operator="containsText" text="cerrada">
      <formula>NOT(ISERROR(SEARCH("cerrada",AP60)))</formula>
    </cfRule>
    <cfRule type="containsText" dxfId="693" priority="1845" operator="containsText" text="cerrado">
      <formula>NOT(ISERROR(SEARCH("cerrado",AP60)))</formula>
    </cfRule>
    <cfRule type="containsText" dxfId="692" priority="1846" operator="containsText" text="Abierto">
      <formula>NOT(ISERROR(SEARCH("Abierto",AP60)))</formula>
    </cfRule>
  </conditionalFormatting>
  <conditionalFormatting sqref="AP61">
    <cfRule type="containsText" dxfId="691" priority="1826" operator="containsText" text="cerrada">
      <formula>NOT(ISERROR(SEARCH("cerrada",AP61)))</formula>
    </cfRule>
    <cfRule type="containsText" dxfId="690" priority="1827" operator="containsText" text="cerrado">
      <formula>NOT(ISERROR(SEARCH("cerrado",AP61)))</formula>
    </cfRule>
    <cfRule type="containsText" dxfId="689" priority="1828" operator="containsText" text="Abierto">
      <formula>NOT(ISERROR(SEARCH("Abierto",AP61)))</formula>
    </cfRule>
  </conditionalFormatting>
  <conditionalFormatting sqref="AP80">
    <cfRule type="containsText" dxfId="688" priority="1817" operator="containsText" text="cerrada">
      <formula>NOT(ISERROR(SEARCH("cerrada",AP80)))</formula>
    </cfRule>
    <cfRule type="containsText" dxfId="687" priority="1818" operator="containsText" text="cerrado">
      <formula>NOT(ISERROR(SEARCH("cerrado",AP80)))</formula>
    </cfRule>
    <cfRule type="containsText" dxfId="686" priority="1819" operator="containsText" text="Abierto">
      <formula>NOT(ISERROR(SEARCH("Abierto",AP80)))</formula>
    </cfRule>
  </conditionalFormatting>
  <conditionalFormatting sqref="AO80">
    <cfRule type="containsText" dxfId="685" priority="1814" operator="containsText" text="cerrada">
      <formula>NOT(ISERROR(SEARCH("cerrada",AO80)))</formula>
    </cfRule>
    <cfRule type="containsText" dxfId="684" priority="1815" operator="containsText" text="cerrado">
      <formula>NOT(ISERROR(SEARCH("cerrado",AO80)))</formula>
    </cfRule>
    <cfRule type="containsText" dxfId="683" priority="1816" operator="containsText" text="Abierto">
      <formula>NOT(ISERROR(SEARCH("Abierto",AO80)))</formula>
    </cfRule>
  </conditionalFormatting>
  <conditionalFormatting sqref="AP81">
    <cfRule type="containsText" dxfId="682" priority="1811" operator="containsText" text="cerrada">
      <formula>NOT(ISERROR(SEARCH("cerrada",AP81)))</formula>
    </cfRule>
    <cfRule type="containsText" dxfId="681" priority="1812" operator="containsText" text="cerrado">
      <formula>NOT(ISERROR(SEARCH("cerrado",AP81)))</formula>
    </cfRule>
    <cfRule type="containsText" dxfId="680" priority="1813" operator="containsText" text="Abierto">
      <formula>NOT(ISERROR(SEARCH("Abierto",AP81)))</formula>
    </cfRule>
  </conditionalFormatting>
  <conditionalFormatting sqref="AO81">
    <cfRule type="containsText" dxfId="679" priority="1808" operator="containsText" text="cerrada">
      <formula>NOT(ISERROR(SEARCH("cerrada",AO81)))</formula>
    </cfRule>
    <cfRule type="containsText" dxfId="678" priority="1809" operator="containsText" text="cerrado">
      <formula>NOT(ISERROR(SEARCH("cerrado",AO81)))</formula>
    </cfRule>
    <cfRule type="containsText" dxfId="677" priority="1810" operator="containsText" text="Abierto">
      <formula>NOT(ISERROR(SEARCH("Abierto",AO81)))</formula>
    </cfRule>
  </conditionalFormatting>
  <conditionalFormatting sqref="AP62">
    <cfRule type="containsText" dxfId="676" priority="1802" operator="containsText" text="cerrada">
      <formula>NOT(ISERROR(SEARCH("cerrada",AP62)))</formula>
    </cfRule>
    <cfRule type="containsText" dxfId="675" priority="1803" operator="containsText" text="cerrado">
      <formula>NOT(ISERROR(SEARCH("cerrado",AP62)))</formula>
    </cfRule>
    <cfRule type="containsText" dxfId="674" priority="1804" operator="containsText" text="Abierto">
      <formula>NOT(ISERROR(SEARCH("Abierto",AP62)))</formula>
    </cfRule>
  </conditionalFormatting>
  <conditionalFormatting sqref="AP63">
    <cfRule type="containsText" dxfId="673" priority="1799" operator="containsText" text="cerrada">
      <formula>NOT(ISERROR(SEARCH("cerrada",AP63)))</formula>
    </cfRule>
    <cfRule type="containsText" dxfId="672" priority="1800" operator="containsText" text="cerrado">
      <formula>NOT(ISERROR(SEARCH("cerrado",AP63)))</formula>
    </cfRule>
    <cfRule type="containsText" dxfId="671" priority="1801" operator="containsText" text="Abierto">
      <formula>NOT(ISERROR(SEARCH("Abierto",AP63)))</formula>
    </cfRule>
  </conditionalFormatting>
  <conditionalFormatting sqref="AP64">
    <cfRule type="containsText" dxfId="670" priority="1796" operator="containsText" text="cerrada">
      <formula>NOT(ISERROR(SEARCH("cerrada",AP64)))</formula>
    </cfRule>
    <cfRule type="containsText" dxfId="669" priority="1797" operator="containsText" text="cerrado">
      <formula>NOT(ISERROR(SEARCH("cerrado",AP64)))</formula>
    </cfRule>
    <cfRule type="containsText" dxfId="668" priority="1798" operator="containsText" text="Abierto">
      <formula>NOT(ISERROR(SEARCH("Abierto",AP64)))</formula>
    </cfRule>
  </conditionalFormatting>
  <conditionalFormatting sqref="AP65">
    <cfRule type="containsText" dxfId="667" priority="1793" operator="containsText" text="cerrada">
      <formula>NOT(ISERROR(SEARCH("cerrada",AP65)))</formula>
    </cfRule>
    <cfRule type="containsText" dxfId="666" priority="1794" operator="containsText" text="cerrado">
      <formula>NOT(ISERROR(SEARCH("cerrado",AP65)))</formula>
    </cfRule>
    <cfRule type="containsText" dxfId="665" priority="1795" operator="containsText" text="Abierto">
      <formula>NOT(ISERROR(SEARCH("Abierto",AP65)))</formula>
    </cfRule>
  </conditionalFormatting>
  <conditionalFormatting sqref="AP66">
    <cfRule type="containsText" dxfId="664" priority="1790" operator="containsText" text="cerrada">
      <formula>NOT(ISERROR(SEARCH("cerrada",AP66)))</formula>
    </cfRule>
    <cfRule type="containsText" dxfId="663" priority="1791" operator="containsText" text="cerrado">
      <formula>NOT(ISERROR(SEARCH("cerrado",AP66)))</formula>
    </cfRule>
    <cfRule type="containsText" dxfId="662" priority="1792" operator="containsText" text="Abierto">
      <formula>NOT(ISERROR(SEARCH("Abierto",AP66)))</formula>
    </cfRule>
  </conditionalFormatting>
  <conditionalFormatting sqref="AO66">
    <cfRule type="containsText" dxfId="661" priority="1787" operator="containsText" text="cerrada">
      <formula>NOT(ISERROR(SEARCH("cerrada",AO66)))</formula>
    </cfRule>
    <cfRule type="containsText" dxfId="660" priority="1788" operator="containsText" text="cerrado">
      <formula>NOT(ISERROR(SEARCH("cerrado",AO66)))</formula>
    </cfRule>
    <cfRule type="containsText" dxfId="659" priority="1789" operator="containsText" text="Abierto">
      <formula>NOT(ISERROR(SEARCH("Abierto",AO66)))</formula>
    </cfRule>
  </conditionalFormatting>
  <conditionalFormatting sqref="AO62:AO65">
    <cfRule type="containsText" dxfId="658" priority="1784" operator="containsText" text="cerrada">
      <formula>NOT(ISERROR(SEARCH("cerrada",AO62)))</formula>
    </cfRule>
    <cfRule type="containsText" dxfId="657" priority="1785" operator="containsText" text="cerrado">
      <formula>NOT(ISERROR(SEARCH("cerrado",AO62)))</formula>
    </cfRule>
    <cfRule type="containsText" dxfId="656" priority="1786" operator="containsText" text="Abierto">
      <formula>NOT(ISERROR(SEARCH("Abierto",AO62)))</formula>
    </cfRule>
  </conditionalFormatting>
  <conditionalFormatting sqref="AP102">
    <cfRule type="containsText" dxfId="655" priority="1781" operator="containsText" text="cerrada">
      <formula>NOT(ISERROR(SEARCH("cerrada",AP102)))</formula>
    </cfRule>
    <cfRule type="containsText" dxfId="654" priority="1782" operator="containsText" text="cerrado">
      <formula>NOT(ISERROR(SEARCH("cerrado",AP102)))</formula>
    </cfRule>
    <cfRule type="containsText" dxfId="653" priority="1783" operator="containsText" text="Abierto">
      <formula>NOT(ISERROR(SEARCH("Abierto",AP102)))</formula>
    </cfRule>
  </conditionalFormatting>
  <conditionalFormatting sqref="AP103">
    <cfRule type="containsText" dxfId="652" priority="1778" operator="containsText" text="cerrada">
      <formula>NOT(ISERROR(SEARCH("cerrada",AP103)))</formula>
    </cfRule>
    <cfRule type="containsText" dxfId="651" priority="1779" operator="containsText" text="cerrado">
      <formula>NOT(ISERROR(SEARCH("cerrado",AP103)))</formula>
    </cfRule>
    <cfRule type="containsText" dxfId="650" priority="1780" operator="containsText" text="Abierto">
      <formula>NOT(ISERROR(SEARCH("Abierto",AP103)))</formula>
    </cfRule>
  </conditionalFormatting>
  <conditionalFormatting sqref="AP104">
    <cfRule type="containsText" dxfId="649" priority="1775" operator="containsText" text="cerrada">
      <formula>NOT(ISERROR(SEARCH("cerrada",AP104)))</formula>
    </cfRule>
    <cfRule type="containsText" dxfId="648" priority="1776" operator="containsText" text="cerrado">
      <formula>NOT(ISERROR(SEARCH("cerrado",AP104)))</formula>
    </cfRule>
    <cfRule type="containsText" dxfId="647" priority="1777" operator="containsText" text="Abierto">
      <formula>NOT(ISERROR(SEARCH("Abierto",AP104)))</formula>
    </cfRule>
  </conditionalFormatting>
  <conditionalFormatting sqref="AP105">
    <cfRule type="containsText" dxfId="646" priority="1772" operator="containsText" text="cerrada">
      <formula>NOT(ISERROR(SEARCH("cerrada",AP105)))</formula>
    </cfRule>
    <cfRule type="containsText" dxfId="645" priority="1773" operator="containsText" text="cerrado">
      <formula>NOT(ISERROR(SEARCH("cerrado",AP105)))</formula>
    </cfRule>
    <cfRule type="containsText" dxfId="644" priority="1774" operator="containsText" text="Abierto">
      <formula>NOT(ISERROR(SEARCH("Abierto",AP105)))</formula>
    </cfRule>
  </conditionalFormatting>
  <conditionalFormatting sqref="AP106">
    <cfRule type="containsText" dxfId="643" priority="1769" operator="containsText" text="cerrada">
      <formula>NOT(ISERROR(SEARCH("cerrada",AP106)))</formula>
    </cfRule>
    <cfRule type="containsText" dxfId="642" priority="1770" operator="containsText" text="cerrado">
      <formula>NOT(ISERROR(SEARCH("cerrado",AP106)))</formula>
    </cfRule>
    <cfRule type="containsText" dxfId="641" priority="1771" operator="containsText" text="Abierto">
      <formula>NOT(ISERROR(SEARCH("Abierto",AP106)))</formula>
    </cfRule>
  </conditionalFormatting>
  <conditionalFormatting sqref="AP107">
    <cfRule type="containsText" dxfId="640" priority="1766" operator="containsText" text="cerrada">
      <formula>NOT(ISERROR(SEARCH("cerrada",AP107)))</formula>
    </cfRule>
    <cfRule type="containsText" dxfId="639" priority="1767" operator="containsText" text="cerrado">
      <formula>NOT(ISERROR(SEARCH("cerrado",AP107)))</formula>
    </cfRule>
    <cfRule type="containsText" dxfId="638" priority="1768" operator="containsText" text="Abierto">
      <formula>NOT(ISERROR(SEARCH("Abierto",AP107)))</formula>
    </cfRule>
  </conditionalFormatting>
  <conditionalFormatting sqref="AO102:AO107">
    <cfRule type="containsText" dxfId="637" priority="1763" operator="containsText" text="cerrada">
      <formula>NOT(ISERROR(SEARCH("cerrada",AO102)))</formula>
    </cfRule>
    <cfRule type="containsText" dxfId="636" priority="1764" operator="containsText" text="cerrado">
      <formula>NOT(ISERROR(SEARCH("cerrado",AO102)))</formula>
    </cfRule>
    <cfRule type="containsText" dxfId="635" priority="1765" operator="containsText" text="Abierto">
      <formula>NOT(ISERROR(SEARCH("Abierto",AO102)))</formula>
    </cfRule>
  </conditionalFormatting>
  <conditionalFormatting sqref="AM108">
    <cfRule type="containsText" dxfId="634" priority="1760" operator="containsText" text="Cumplida">
      <formula>NOT(ISERROR(SEARCH("Cumplida",AM108)))</formula>
    </cfRule>
    <cfRule type="containsText" dxfId="633" priority="1761" operator="containsText" text="Pendiente">
      <formula>NOT(ISERROR(SEARCH("Pendiente",AM108)))</formula>
    </cfRule>
    <cfRule type="containsText" dxfId="632" priority="1762" operator="containsText" text="Cumplida">
      <formula>NOT(ISERROR(SEARCH("Cumplida",AM108)))</formula>
    </cfRule>
  </conditionalFormatting>
  <conditionalFormatting sqref="AM108">
    <cfRule type="containsText" dxfId="631" priority="1758" stopIfTrue="1" operator="containsText" text="Cumplida">
      <formula>NOT(ISERROR(SEARCH("Cumplida",AM108)))</formula>
    </cfRule>
    <cfRule type="containsText" dxfId="630" priority="1759" stopIfTrue="1" operator="containsText" text="Pendiente">
      <formula>NOT(ISERROR(SEARCH("Pendiente",AM108)))</formula>
    </cfRule>
  </conditionalFormatting>
  <conditionalFormatting sqref="AP108">
    <cfRule type="containsText" dxfId="629" priority="1755" operator="containsText" text="cerrada">
      <formula>NOT(ISERROR(SEARCH("cerrada",AP108)))</formula>
    </cfRule>
    <cfRule type="containsText" dxfId="628" priority="1756" operator="containsText" text="cerrado">
      <formula>NOT(ISERROR(SEARCH("cerrado",AP108)))</formula>
    </cfRule>
    <cfRule type="containsText" dxfId="627" priority="1757" operator="containsText" text="Abierto">
      <formula>NOT(ISERROR(SEARCH("Abierto",AP108)))</formula>
    </cfRule>
  </conditionalFormatting>
  <conditionalFormatting sqref="AO108">
    <cfRule type="containsText" dxfId="626" priority="1752" operator="containsText" text="cerrada">
      <formula>NOT(ISERROR(SEARCH("cerrada",AO108)))</formula>
    </cfRule>
    <cfRule type="containsText" dxfId="625" priority="1753" operator="containsText" text="cerrado">
      <formula>NOT(ISERROR(SEARCH("cerrado",AO108)))</formula>
    </cfRule>
    <cfRule type="containsText" dxfId="624" priority="1754" operator="containsText" text="Abierto">
      <formula>NOT(ISERROR(SEARCH("Abierto",AO108)))</formula>
    </cfRule>
  </conditionalFormatting>
  <conditionalFormatting sqref="AP109">
    <cfRule type="containsText" dxfId="623" priority="1749" operator="containsText" text="cerrada">
      <formula>NOT(ISERROR(SEARCH("cerrada",AP109)))</formula>
    </cfRule>
    <cfRule type="containsText" dxfId="622" priority="1750" operator="containsText" text="cerrado">
      <formula>NOT(ISERROR(SEARCH("cerrado",AP109)))</formula>
    </cfRule>
    <cfRule type="containsText" dxfId="621" priority="1751" operator="containsText" text="Abierto">
      <formula>NOT(ISERROR(SEARCH("Abierto",AP109)))</formula>
    </cfRule>
  </conditionalFormatting>
  <conditionalFormatting sqref="AP110">
    <cfRule type="containsText" dxfId="620" priority="1746" operator="containsText" text="cerrada">
      <formula>NOT(ISERROR(SEARCH("cerrada",AP110)))</formula>
    </cfRule>
    <cfRule type="containsText" dxfId="619" priority="1747" operator="containsText" text="cerrado">
      <formula>NOT(ISERROR(SEARCH("cerrado",AP110)))</formula>
    </cfRule>
    <cfRule type="containsText" dxfId="618" priority="1748" operator="containsText" text="Abierto">
      <formula>NOT(ISERROR(SEARCH("Abierto",AP110)))</formula>
    </cfRule>
  </conditionalFormatting>
  <conditionalFormatting sqref="AP111">
    <cfRule type="containsText" dxfId="617" priority="1743" operator="containsText" text="cerrada">
      <formula>NOT(ISERROR(SEARCH("cerrada",AP111)))</formula>
    </cfRule>
    <cfRule type="containsText" dxfId="616" priority="1744" operator="containsText" text="cerrado">
      <formula>NOT(ISERROR(SEARCH("cerrado",AP111)))</formula>
    </cfRule>
    <cfRule type="containsText" dxfId="615" priority="1745" operator="containsText" text="Abierto">
      <formula>NOT(ISERROR(SEARCH("Abierto",AP111)))</formula>
    </cfRule>
  </conditionalFormatting>
  <conditionalFormatting sqref="AP137">
    <cfRule type="containsText" dxfId="614" priority="1654" operator="containsText" text="cerrada">
      <formula>NOT(ISERROR(SEARCH("cerrada",AP137)))</formula>
    </cfRule>
    <cfRule type="containsText" dxfId="613" priority="1655" operator="containsText" text="cerrado">
      <formula>NOT(ISERROR(SEARCH("cerrado",AP137)))</formula>
    </cfRule>
    <cfRule type="containsText" dxfId="612" priority="1656" operator="containsText" text="Abierto">
      <formula>NOT(ISERROR(SEARCH("Abierto",AP137)))</formula>
    </cfRule>
  </conditionalFormatting>
  <conditionalFormatting sqref="AP112">
    <cfRule type="containsText" dxfId="611" priority="1732" operator="containsText" text="cerrada">
      <formula>NOT(ISERROR(SEARCH("cerrada",AP112)))</formula>
    </cfRule>
    <cfRule type="containsText" dxfId="610" priority="1733" operator="containsText" text="cerrado">
      <formula>NOT(ISERROR(SEARCH("cerrado",AP112)))</formula>
    </cfRule>
    <cfRule type="containsText" dxfId="609" priority="1734" operator="containsText" text="Abierto">
      <formula>NOT(ISERROR(SEARCH("Abierto",AP112)))</formula>
    </cfRule>
  </conditionalFormatting>
  <conditionalFormatting sqref="AP113">
    <cfRule type="containsText" dxfId="608" priority="1729" operator="containsText" text="cerrada">
      <formula>NOT(ISERROR(SEARCH("cerrada",AP113)))</formula>
    </cfRule>
    <cfRule type="containsText" dxfId="607" priority="1730" operator="containsText" text="cerrado">
      <formula>NOT(ISERROR(SEARCH("cerrado",AP113)))</formula>
    </cfRule>
    <cfRule type="containsText" dxfId="606" priority="1731" operator="containsText" text="Abierto">
      <formula>NOT(ISERROR(SEARCH("Abierto",AP113)))</formula>
    </cfRule>
  </conditionalFormatting>
  <conditionalFormatting sqref="AP114">
    <cfRule type="containsText" dxfId="605" priority="1726" operator="containsText" text="cerrada">
      <formula>NOT(ISERROR(SEARCH("cerrada",AP114)))</formula>
    </cfRule>
    <cfRule type="containsText" dxfId="604" priority="1727" operator="containsText" text="cerrado">
      <formula>NOT(ISERROR(SEARCH("cerrado",AP114)))</formula>
    </cfRule>
    <cfRule type="containsText" dxfId="603" priority="1728" operator="containsText" text="Abierto">
      <formula>NOT(ISERROR(SEARCH("Abierto",AP114)))</formula>
    </cfRule>
  </conditionalFormatting>
  <conditionalFormatting sqref="AP115">
    <cfRule type="containsText" dxfId="602" priority="1717" operator="containsText" text="cerrada">
      <formula>NOT(ISERROR(SEARCH("cerrada",AP115)))</formula>
    </cfRule>
    <cfRule type="containsText" dxfId="601" priority="1718" operator="containsText" text="cerrado">
      <formula>NOT(ISERROR(SEARCH("cerrado",AP115)))</formula>
    </cfRule>
    <cfRule type="containsText" dxfId="600" priority="1719" operator="containsText" text="Abierto">
      <formula>NOT(ISERROR(SEARCH("Abierto",AP115)))</formula>
    </cfRule>
  </conditionalFormatting>
  <conditionalFormatting sqref="AP116">
    <cfRule type="containsText" dxfId="599" priority="1714" operator="containsText" text="cerrada">
      <formula>NOT(ISERROR(SEARCH("cerrada",AP116)))</formula>
    </cfRule>
    <cfRule type="containsText" dxfId="598" priority="1715" operator="containsText" text="cerrado">
      <formula>NOT(ISERROR(SEARCH("cerrado",AP116)))</formula>
    </cfRule>
    <cfRule type="containsText" dxfId="597" priority="1716" operator="containsText" text="Abierto">
      <formula>NOT(ISERROR(SEARCH("Abierto",AP116)))</formula>
    </cfRule>
  </conditionalFormatting>
  <conditionalFormatting sqref="AP117">
    <cfRule type="containsText" dxfId="596" priority="1711" operator="containsText" text="cerrada">
      <formula>NOT(ISERROR(SEARCH("cerrada",AP117)))</formula>
    </cfRule>
    <cfRule type="containsText" dxfId="595" priority="1712" operator="containsText" text="cerrado">
      <formula>NOT(ISERROR(SEARCH("cerrado",AP117)))</formula>
    </cfRule>
    <cfRule type="containsText" dxfId="594" priority="1713" operator="containsText" text="Abierto">
      <formula>NOT(ISERROR(SEARCH("Abierto",AP117)))</formula>
    </cfRule>
  </conditionalFormatting>
  <conditionalFormatting sqref="AP118">
    <cfRule type="containsText" dxfId="593" priority="1708" operator="containsText" text="cerrada">
      <formula>NOT(ISERROR(SEARCH("cerrada",AP118)))</formula>
    </cfRule>
    <cfRule type="containsText" dxfId="592" priority="1709" operator="containsText" text="cerrado">
      <formula>NOT(ISERROR(SEARCH("cerrado",AP118)))</formula>
    </cfRule>
    <cfRule type="containsText" dxfId="591" priority="1710" operator="containsText" text="Abierto">
      <formula>NOT(ISERROR(SEARCH("Abierto",AP118)))</formula>
    </cfRule>
  </conditionalFormatting>
  <conditionalFormatting sqref="AP120">
    <cfRule type="containsText" dxfId="590" priority="1705" operator="containsText" text="cerrada">
      <formula>NOT(ISERROR(SEARCH("cerrada",AP120)))</formula>
    </cfRule>
    <cfRule type="containsText" dxfId="589" priority="1706" operator="containsText" text="cerrado">
      <formula>NOT(ISERROR(SEARCH("cerrado",AP120)))</formula>
    </cfRule>
    <cfRule type="containsText" dxfId="588" priority="1707" operator="containsText" text="Abierto">
      <formula>NOT(ISERROR(SEARCH("Abierto",AP120)))</formula>
    </cfRule>
  </conditionalFormatting>
  <conditionalFormatting sqref="AP122">
    <cfRule type="containsText" dxfId="587" priority="1702" operator="containsText" text="cerrada">
      <formula>NOT(ISERROR(SEARCH("cerrada",AP122)))</formula>
    </cfRule>
    <cfRule type="containsText" dxfId="586" priority="1703" operator="containsText" text="cerrado">
      <formula>NOT(ISERROR(SEARCH("cerrado",AP122)))</formula>
    </cfRule>
    <cfRule type="containsText" dxfId="585" priority="1704" operator="containsText" text="Abierto">
      <formula>NOT(ISERROR(SEARCH("Abierto",AP122)))</formula>
    </cfRule>
  </conditionalFormatting>
  <conditionalFormatting sqref="AP123">
    <cfRule type="containsText" dxfId="584" priority="1699" operator="containsText" text="cerrada">
      <formula>NOT(ISERROR(SEARCH("cerrada",AP123)))</formula>
    </cfRule>
    <cfRule type="containsText" dxfId="583" priority="1700" operator="containsText" text="cerrado">
      <formula>NOT(ISERROR(SEARCH("cerrado",AP123)))</formula>
    </cfRule>
    <cfRule type="containsText" dxfId="582" priority="1701" operator="containsText" text="Abierto">
      <formula>NOT(ISERROR(SEARCH("Abierto",AP123)))</formula>
    </cfRule>
  </conditionalFormatting>
  <conditionalFormatting sqref="AP124">
    <cfRule type="containsText" dxfId="581" priority="1696" operator="containsText" text="cerrada">
      <formula>NOT(ISERROR(SEARCH("cerrada",AP124)))</formula>
    </cfRule>
    <cfRule type="containsText" dxfId="580" priority="1697" operator="containsText" text="cerrado">
      <formula>NOT(ISERROR(SEARCH("cerrado",AP124)))</formula>
    </cfRule>
    <cfRule type="containsText" dxfId="579" priority="1698" operator="containsText" text="Abierto">
      <formula>NOT(ISERROR(SEARCH("Abierto",AP124)))</formula>
    </cfRule>
  </conditionalFormatting>
  <conditionalFormatting sqref="AP125">
    <cfRule type="containsText" dxfId="578" priority="1693" operator="containsText" text="cerrada">
      <formula>NOT(ISERROR(SEARCH("cerrada",AP125)))</formula>
    </cfRule>
    <cfRule type="containsText" dxfId="577" priority="1694" operator="containsText" text="cerrado">
      <formula>NOT(ISERROR(SEARCH("cerrado",AP125)))</formula>
    </cfRule>
    <cfRule type="containsText" dxfId="576" priority="1695" operator="containsText" text="Abierto">
      <formula>NOT(ISERROR(SEARCH("Abierto",AP125)))</formula>
    </cfRule>
  </conditionalFormatting>
  <conditionalFormatting sqref="AP126">
    <cfRule type="containsText" dxfId="575" priority="1690" operator="containsText" text="cerrada">
      <formula>NOT(ISERROR(SEARCH("cerrada",AP126)))</formula>
    </cfRule>
    <cfRule type="containsText" dxfId="574" priority="1691" operator="containsText" text="cerrado">
      <formula>NOT(ISERROR(SEARCH("cerrado",AP126)))</formula>
    </cfRule>
    <cfRule type="containsText" dxfId="573" priority="1692" operator="containsText" text="Abierto">
      <formula>NOT(ISERROR(SEARCH("Abierto",AP126)))</formula>
    </cfRule>
  </conditionalFormatting>
  <conditionalFormatting sqref="AP127">
    <cfRule type="containsText" dxfId="572" priority="1687" operator="containsText" text="cerrada">
      <formula>NOT(ISERROR(SEARCH("cerrada",AP127)))</formula>
    </cfRule>
    <cfRule type="containsText" dxfId="571" priority="1688" operator="containsText" text="cerrado">
      <formula>NOT(ISERROR(SEARCH("cerrado",AP127)))</formula>
    </cfRule>
    <cfRule type="containsText" dxfId="570" priority="1689" operator="containsText" text="Abierto">
      <formula>NOT(ISERROR(SEARCH("Abierto",AP127)))</formula>
    </cfRule>
  </conditionalFormatting>
  <conditionalFormatting sqref="AP128">
    <cfRule type="containsText" dxfId="569" priority="1684" operator="containsText" text="cerrada">
      <formula>NOT(ISERROR(SEARCH("cerrada",AP128)))</formula>
    </cfRule>
    <cfRule type="containsText" dxfId="568" priority="1685" operator="containsText" text="cerrado">
      <formula>NOT(ISERROR(SEARCH("cerrado",AP128)))</formula>
    </cfRule>
    <cfRule type="containsText" dxfId="567" priority="1686" operator="containsText" text="Abierto">
      <formula>NOT(ISERROR(SEARCH("Abierto",AP128)))</formula>
    </cfRule>
  </conditionalFormatting>
  <conditionalFormatting sqref="AP129">
    <cfRule type="containsText" dxfId="566" priority="1681" operator="containsText" text="cerrada">
      <formula>NOT(ISERROR(SEARCH("cerrada",AP129)))</formula>
    </cfRule>
    <cfRule type="containsText" dxfId="565" priority="1682" operator="containsText" text="cerrado">
      <formula>NOT(ISERROR(SEARCH("cerrado",AP129)))</formula>
    </cfRule>
    <cfRule type="containsText" dxfId="564" priority="1683" operator="containsText" text="Abierto">
      <formula>NOT(ISERROR(SEARCH("Abierto",AP129)))</formula>
    </cfRule>
  </conditionalFormatting>
  <conditionalFormatting sqref="AP130">
    <cfRule type="containsText" dxfId="563" priority="1678" operator="containsText" text="cerrada">
      <formula>NOT(ISERROR(SEARCH("cerrada",AP130)))</formula>
    </cfRule>
    <cfRule type="containsText" dxfId="562" priority="1679" operator="containsText" text="cerrado">
      <formula>NOT(ISERROR(SEARCH("cerrado",AP130)))</formula>
    </cfRule>
    <cfRule type="containsText" dxfId="561" priority="1680" operator="containsText" text="Abierto">
      <formula>NOT(ISERROR(SEARCH("Abierto",AP130)))</formula>
    </cfRule>
  </conditionalFormatting>
  <conditionalFormatting sqref="AP131">
    <cfRule type="containsText" dxfId="560" priority="1675" operator="containsText" text="cerrada">
      <formula>NOT(ISERROR(SEARCH("cerrada",AP131)))</formula>
    </cfRule>
    <cfRule type="containsText" dxfId="559" priority="1676" operator="containsText" text="cerrado">
      <formula>NOT(ISERROR(SEARCH("cerrado",AP131)))</formula>
    </cfRule>
    <cfRule type="containsText" dxfId="558" priority="1677" operator="containsText" text="Abierto">
      <formula>NOT(ISERROR(SEARCH("Abierto",AP131)))</formula>
    </cfRule>
  </conditionalFormatting>
  <conditionalFormatting sqref="AP132">
    <cfRule type="containsText" dxfId="557" priority="1672" operator="containsText" text="cerrada">
      <formula>NOT(ISERROR(SEARCH("cerrada",AP132)))</formula>
    </cfRule>
    <cfRule type="containsText" dxfId="556" priority="1673" operator="containsText" text="cerrado">
      <formula>NOT(ISERROR(SEARCH("cerrado",AP132)))</formula>
    </cfRule>
    <cfRule type="containsText" dxfId="555" priority="1674" operator="containsText" text="Abierto">
      <formula>NOT(ISERROR(SEARCH("Abierto",AP132)))</formula>
    </cfRule>
  </conditionalFormatting>
  <conditionalFormatting sqref="AP133">
    <cfRule type="containsText" dxfId="554" priority="1669" operator="containsText" text="cerrada">
      <formula>NOT(ISERROR(SEARCH("cerrada",AP133)))</formula>
    </cfRule>
    <cfRule type="containsText" dxfId="553" priority="1670" operator="containsText" text="cerrado">
      <formula>NOT(ISERROR(SEARCH("cerrado",AP133)))</formula>
    </cfRule>
    <cfRule type="containsText" dxfId="552" priority="1671" operator="containsText" text="Abierto">
      <formula>NOT(ISERROR(SEARCH("Abierto",AP133)))</formula>
    </cfRule>
  </conditionalFormatting>
  <conditionalFormatting sqref="AP134">
    <cfRule type="containsText" dxfId="551" priority="1666" operator="containsText" text="cerrada">
      <formula>NOT(ISERROR(SEARCH("cerrada",AP134)))</formula>
    </cfRule>
    <cfRule type="containsText" dxfId="550" priority="1667" operator="containsText" text="cerrado">
      <formula>NOT(ISERROR(SEARCH("cerrado",AP134)))</formula>
    </cfRule>
    <cfRule type="containsText" dxfId="549" priority="1668" operator="containsText" text="Abierto">
      <formula>NOT(ISERROR(SEARCH("Abierto",AP134)))</formula>
    </cfRule>
  </conditionalFormatting>
  <conditionalFormatting sqref="AP135">
    <cfRule type="containsText" dxfId="548" priority="1663" operator="containsText" text="cerrada">
      <formula>NOT(ISERROR(SEARCH("cerrada",AP135)))</formula>
    </cfRule>
    <cfRule type="containsText" dxfId="547" priority="1664" operator="containsText" text="cerrado">
      <formula>NOT(ISERROR(SEARCH("cerrado",AP135)))</formula>
    </cfRule>
    <cfRule type="containsText" dxfId="546" priority="1665" operator="containsText" text="Abierto">
      <formula>NOT(ISERROR(SEARCH("Abierto",AP135)))</formula>
    </cfRule>
  </conditionalFormatting>
  <conditionalFormatting sqref="AP136">
    <cfRule type="containsText" dxfId="545" priority="1660" operator="containsText" text="cerrada">
      <formula>NOT(ISERROR(SEARCH("cerrada",AP136)))</formula>
    </cfRule>
    <cfRule type="containsText" dxfId="544" priority="1661" operator="containsText" text="cerrado">
      <formula>NOT(ISERROR(SEARCH("cerrado",AP136)))</formula>
    </cfRule>
    <cfRule type="containsText" dxfId="543" priority="1662" operator="containsText" text="Abierto">
      <formula>NOT(ISERROR(SEARCH("Abierto",AP136)))</formula>
    </cfRule>
  </conditionalFormatting>
  <conditionalFormatting sqref="AP119">
    <cfRule type="containsText" dxfId="542" priority="1651" operator="containsText" text="cerrada">
      <formula>NOT(ISERROR(SEARCH("cerrada",AP119)))</formula>
    </cfRule>
    <cfRule type="containsText" dxfId="541" priority="1652" operator="containsText" text="cerrado">
      <formula>NOT(ISERROR(SEARCH("cerrado",AP119)))</formula>
    </cfRule>
    <cfRule type="containsText" dxfId="540" priority="1653" operator="containsText" text="Abierto">
      <formula>NOT(ISERROR(SEARCH("Abierto",AP119)))</formula>
    </cfRule>
  </conditionalFormatting>
  <conditionalFormatting sqref="AP121">
    <cfRule type="containsText" dxfId="539" priority="1648" operator="containsText" text="cerrada">
      <formula>NOT(ISERROR(SEARCH("cerrada",AP121)))</formula>
    </cfRule>
    <cfRule type="containsText" dxfId="538" priority="1649" operator="containsText" text="cerrado">
      <formula>NOT(ISERROR(SEARCH("cerrado",AP121)))</formula>
    </cfRule>
    <cfRule type="containsText" dxfId="537" priority="1650" operator="containsText" text="Abierto">
      <formula>NOT(ISERROR(SEARCH("Abierto",AP121)))</formula>
    </cfRule>
  </conditionalFormatting>
  <conditionalFormatting sqref="AP79">
    <cfRule type="containsText" dxfId="536" priority="1645" operator="containsText" text="cerrada">
      <formula>NOT(ISERROR(SEARCH("cerrada",AP79)))</formula>
    </cfRule>
    <cfRule type="containsText" dxfId="535" priority="1646" operator="containsText" text="cerrado">
      <formula>NOT(ISERROR(SEARCH("cerrado",AP79)))</formula>
    </cfRule>
    <cfRule type="containsText" dxfId="534" priority="1647" operator="containsText" text="Abierto">
      <formula>NOT(ISERROR(SEARCH("Abierto",AP79)))</formula>
    </cfRule>
  </conditionalFormatting>
  <conditionalFormatting sqref="AP67">
    <cfRule type="containsText" dxfId="533" priority="1642" operator="containsText" text="cerrada">
      <formula>NOT(ISERROR(SEARCH("cerrada",AP67)))</formula>
    </cfRule>
    <cfRule type="containsText" dxfId="532" priority="1643" operator="containsText" text="cerrado">
      <formula>NOT(ISERROR(SEARCH("cerrado",AP67)))</formula>
    </cfRule>
    <cfRule type="containsText" dxfId="531" priority="1644" operator="containsText" text="Abierto">
      <formula>NOT(ISERROR(SEARCH("Abierto",AP67)))</formula>
    </cfRule>
  </conditionalFormatting>
  <conditionalFormatting sqref="AM67 AM79">
    <cfRule type="containsText" dxfId="530" priority="1639" operator="containsText" text="Cumplida">
      <formula>NOT(ISERROR(SEARCH("Cumplida",AM67)))</formula>
    </cfRule>
    <cfRule type="containsText" dxfId="529" priority="1640" operator="containsText" text="Pendiente">
      <formula>NOT(ISERROR(SEARCH("Pendiente",AM67)))</formula>
    </cfRule>
    <cfRule type="containsText" dxfId="528" priority="1641" operator="containsText" text="Cumplida">
      <formula>NOT(ISERROR(SEARCH("Cumplida",AM67)))</formula>
    </cfRule>
  </conditionalFormatting>
  <conditionalFormatting sqref="AM67 AM79">
    <cfRule type="containsText" dxfId="527" priority="1637" stopIfTrue="1" operator="containsText" text="Cumplida">
      <formula>NOT(ISERROR(SEARCH("Cumplida",AM67)))</formula>
    </cfRule>
    <cfRule type="containsText" dxfId="526" priority="1638" stopIfTrue="1" operator="containsText" text="Pendiente">
      <formula>NOT(ISERROR(SEARCH("Pendiente",AM67)))</formula>
    </cfRule>
  </conditionalFormatting>
  <conditionalFormatting sqref="AO67 AO79">
    <cfRule type="containsText" dxfId="525" priority="1634" operator="containsText" text="cerrada">
      <formula>NOT(ISERROR(SEARCH("cerrada",AO67)))</formula>
    </cfRule>
    <cfRule type="containsText" dxfId="524" priority="1635" operator="containsText" text="cerrado">
      <formula>NOT(ISERROR(SEARCH("cerrado",AO67)))</formula>
    </cfRule>
    <cfRule type="containsText" dxfId="523" priority="1636" operator="containsText" text="Abierto">
      <formula>NOT(ISERROR(SEARCH("Abierto",AO67)))</formula>
    </cfRule>
  </conditionalFormatting>
  <conditionalFormatting sqref="AJ143:AJ145 AJ5:AJ18 AB5:AB18 AJ20:AJ67 AB20:AB67 AJ79:AJ140 AB79:AB140">
    <cfRule type="containsText" dxfId="522" priority="1630" operator="containsText" text="AMARILLO">
      <formula>NOT(ISERROR(SEARCH("AMARILLO",AB5)))</formula>
    </cfRule>
    <cfRule type="containsText" priority="1631" operator="containsText" text="AMARILLO">
      <formula>NOT(ISERROR(SEARCH("AMARILLO",AB5)))</formula>
    </cfRule>
    <cfRule type="containsText" dxfId="521" priority="1632" operator="containsText" text="ROJO">
      <formula>NOT(ISERROR(SEARCH("ROJO",AB5)))</formula>
    </cfRule>
    <cfRule type="containsText" dxfId="520" priority="1633" operator="containsText" text="OK">
      <formula>NOT(ISERROR(SEARCH("OK",AB5)))</formula>
    </cfRule>
  </conditionalFormatting>
  <conditionalFormatting sqref="AP138">
    <cfRule type="containsText" dxfId="519" priority="1599" operator="containsText" text="cerrada">
      <formula>NOT(ISERROR(SEARCH("cerrada",AP138)))</formula>
    </cfRule>
    <cfRule type="containsText" dxfId="518" priority="1600" operator="containsText" text="cerrado">
      <formula>NOT(ISERROR(SEARCH("cerrado",AP138)))</formula>
    </cfRule>
    <cfRule type="containsText" dxfId="517" priority="1601" operator="containsText" text="Abierto">
      <formula>NOT(ISERROR(SEARCH("Abierto",AP138)))</formula>
    </cfRule>
  </conditionalFormatting>
  <conditionalFormatting sqref="AP139">
    <cfRule type="containsText" dxfId="516" priority="1569" operator="containsText" text="cerrada">
      <formula>NOT(ISERROR(SEARCH("cerrada",AP139)))</formula>
    </cfRule>
    <cfRule type="containsText" dxfId="515" priority="1570" operator="containsText" text="cerrado">
      <formula>NOT(ISERROR(SEARCH("cerrado",AP139)))</formula>
    </cfRule>
    <cfRule type="containsText" dxfId="514" priority="1571" operator="containsText" text="Abierto">
      <formula>NOT(ISERROR(SEARCH("Abierto",AP139)))</formula>
    </cfRule>
  </conditionalFormatting>
  <conditionalFormatting sqref="AP140">
    <cfRule type="containsText" dxfId="513" priority="1539" operator="containsText" text="cerrada">
      <formula>NOT(ISERROR(SEARCH("cerrada",AP140)))</formula>
    </cfRule>
    <cfRule type="containsText" dxfId="512" priority="1540" operator="containsText" text="cerrado">
      <formula>NOT(ISERROR(SEARCH("cerrado",AP140)))</formula>
    </cfRule>
    <cfRule type="containsText" dxfId="511" priority="1541" operator="containsText" text="Abierto">
      <formula>NOT(ISERROR(SEARCH("Abierto",AP140)))</formula>
    </cfRule>
  </conditionalFormatting>
  <conditionalFormatting sqref="AM140">
    <cfRule type="containsText" dxfId="507" priority="1517" operator="containsText" text="Cumplida">
      <formula>NOT(ISERROR(SEARCH("Cumplida",AM140)))</formula>
    </cfRule>
    <cfRule type="containsText" dxfId="506" priority="1518" operator="containsText" text="Pendiente">
      <formula>NOT(ISERROR(SEARCH("Pendiente",AM140)))</formula>
    </cfRule>
    <cfRule type="containsText" dxfId="505" priority="1519" operator="containsText" text="Cumplida">
      <formula>NOT(ISERROR(SEARCH("Cumplida",AM140)))</formula>
    </cfRule>
  </conditionalFormatting>
  <conditionalFormatting sqref="AM140">
    <cfRule type="containsText" dxfId="504" priority="1515" stopIfTrue="1" operator="containsText" text="Cumplida">
      <formula>NOT(ISERROR(SEARCH("Cumplida",AM140)))</formula>
    </cfRule>
    <cfRule type="containsText" dxfId="503" priority="1516" stopIfTrue="1" operator="containsText" text="Pendiente">
      <formula>NOT(ISERROR(SEARCH("Pendiente",AM140)))</formula>
    </cfRule>
  </conditionalFormatting>
  <conditionalFormatting sqref="AO140">
    <cfRule type="containsText" dxfId="502" priority="1512" operator="containsText" text="cerrada">
      <formula>NOT(ISERROR(SEARCH("cerrada",AO140)))</formula>
    </cfRule>
    <cfRule type="containsText" dxfId="501" priority="1513" operator="containsText" text="cerrado">
      <formula>NOT(ISERROR(SEARCH("cerrado",AO140)))</formula>
    </cfRule>
    <cfRule type="containsText" dxfId="500" priority="1514" operator="containsText" text="Abierto">
      <formula>NOT(ISERROR(SEARCH("Abierto",AO140)))</formula>
    </cfRule>
  </conditionalFormatting>
  <conditionalFormatting sqref="AP141">
    <cfRule type="containsText" dxfId="499" priority="1509" operator="containsText" text="cerrada">
      <formula>NOT(ISERROR(SEARCH("cerrada",AP141)))</formula>
    </cfRule>
    <cfRule type="containsText" dxfId="498" priority="1510" operator="containsText" text="cerrado">
      <formula>NOT(ISERROR(SEARCH("cerrado",AP141)))</formula>
    </cfRule>
    <cfRule type="containsText" dxfId="497" priority="1511" operator="containsText" text="Abierto">
      <formula>NOT(ISERROR(SEARCH("Abierto",AP141)))</formula>
    </cfRule>
  </conditionalFormatting>
  <conditionalFormatting sqref="AP142">
    <cfRule type="containsText" dxfId="496" priority="1494" operator="containsText" text="cerrada">
      <formula>NOT(ISERROR(SEARCH("cerrada",AP142)))</formula>
    </cfRule>
    <cfRule type="containsText" dxfId="495" priority="1495" operator="containsText" text="cerrado">
      <formula>NOT(ISERROR(SEARCH("cerrado",AP142)))</formula>
    </cfRule>
    <cfRule type="containsText" dxfId="494" priority="1496" operator="containsText" text="Abierto">
      <formula>NOT(ISERROR(SEARCH("Abierto",AP142)))</formula>
    </cfRule>
  </conditionalFormatting>
  <conditionalFormatting sqref="AP143">
    <cfRule type="containsText" dxfId="493" priority="1479" operator="containsText" text="cerrada">
      <formula>NOT(ISERROR(SEARCH("cerrada",AP143)))</formula>
    </cfRule>
    <cfRule type="containsText" dxfId="492" priority="1480" operator="containsText" text="cerrado">
      <formula>NOT(ISERROR(SEARCH("cerrado",AP143)))</formula>
    </cfRule>
    <cfRule type="containsText" dxfId="491" priority="1481" operator="containsText" text="Abierto">
      <formula>NOT(ISERROR(SEARCH("Abierto",AP143)))</formula>
    </cfRule>
  </conditionalFormatting>
  <conditionalFormatting sqref="AP144">
    <cfRule type="containsText" dxfId="490" priority="1464" operator="containsText" text="cerrada">
      <formula>NOT(ISERROR(SEARCH("cerrada",AP144)))</formula>
    </cfRule>
    <cfRule type="containsText" dxfId="489" priority="1465" operator="containsText" text="cerrado">
      <formula>NOT(ISERROR(SEARCH("cerrado",AP144)))</formula>
    </cfRule>
    <cfRule type="containsText" dxfId="488" priority="1466" operator="containsText" text="Abierto">
      <formula>NOT(ISERROR(SEARCH("Abierto",AP144)))</formula>
    </cfRule>
  </conditionalFormatting>
  <conditionalFormatting sqref="AP145">
    <cfRule type="containsText" dxfId="487" priority="1449" operator="containsText" text="cerrada">
      <formula>NOT(ISERROR(SEARCH("cerrada",AP145)))</formula>
    </cfRule>
    <cfRule type="containsText" dxfId="486" priority="1450" operator="containsText" text="cerrado">
      <formula>NOT(ISERROR(SEARCH("cerrado",AP145)))</formula>
    </cfRule>
    <cfRule type="containsText" dxfId="485" priority="1451" operator="containsText" text="Abierto">
      <formula>NOT(ISERROR(SEARCH("Abierto",AP145)))</formula>
    </cfRule>
  </conditionalFormatting>
  <conditionalFormatting sqref="AM141:AM145">
    <cfRule type="containsText" dxfId="484" priority="1434" operator="containsText" text="Cumplida">
      <formula>NOT(ISERROR(SEARCH("Cumplida",AM141)))</formula>
    </cfRule>
    <cfRule type="containsText" dxfId="483" priority="1435" operator="containsText" text="Pendiente">
      <formula>NOT(ISERROR(SEARCH("Pendiente",AM141)))</formula>
    </cfRule>
    <cfRule type="containsText" dxfId="482" priority="1436" operator="containsText" text="Cumplida">
      <formula>NOT(ISERROR(SEARCH("Cumplida",AM141)))</formula>
    </cfRule>
  </conditionalFormatting>
  <conditionalFormatting sqref="AM141:AM145">
    <cfRule type="containsText" dxfId="481" priority="1432" stopIfTrue="1" operator="containsText" text="Cumplida">
      <formula>NOT(ISERROR(SEARCH("Cumplida",AM141)))</formula>
    </cfRule>
    <cfRule type="containsText" dxfId="480" priority="1433" stopIfTrue="1" operator="containsText" text="Pendiente">
      <formula>NOT(ISERROR(SEARCH("Pendiente",AM141)))</formula>
    </cfRule>
  </conditionalFormatting>
  <conditionalFormatting sqref="AO141:AO145">
    <cfRule type="containsText" dxfId="479" priority="1429" operator="containsText" text="cerrada">
      <formula>NOT(ISERROR(SEARCH("cerrada",AO141)))</formula>
    </cfRule>
    <cfRule type="containsText" dxfId="478" priority="1430" operator="containsText" text="cerrado">
      <formula>NOT(ISERROR(SEARCH("cerrado",AO141)))</formula>
    </cfRule>
    <cfRule type="containsText" dxfId="477" priority="1431" operator="containsText" text="Abierto">
      <formula>NOT(ISERROR(SEARCH("Abierto",AO141)))</formula>
    </cfRule>
  </conditionalFormatting>
  <conditionalFormatting sqref="AP99">
    <cfRule type="containsText" dxfId="476" priority="1426" operator="containsText" text="cerrada">
      <formula>NOT(ISERROR(SEARCH("cerrada",AP99)))</formula>
    </cfRule>
    <cfRule type="containsText" dxfId="475" priority="1427" operator="containsText" text="cerrado">
      <formula>NOT(ISERROR(SEARCH("cerrado",AP99)))</formula>
    </cfRule>
    <cfRule type="containsText" dxfId="474" priority="1428" operator="containsText" text="Abierto">
      <formula>NOT(ISERROR(SEARCH("Abierto",AP99)))</formula>
    </cfRule>
  </conditionalFormatting>
  <conditionalFormatting sqref="AP167">
    <cfRule type="containsText" dxfId="473" priority="1224" operator="containsText" text="cerrada">
      <formula>NOT(ISERROR(SEARCH("cerrada",AP167)))</formula>
    </cfRule>
    <cfRule type="containsText" dxfId="472" priority="1225" operator="containsText" text="cerrado">
      <formula>NOT(ISERROR(SEARCH("cerrado",AP167)))</formula>
    </cfRule>
    <cfRule type="containsText" dxfId="471" priority="1226" operator="containsText" text="Abierto">
      <formula>NOT(ISERROR(SEARCH("Abierto",AP167)))</formula>
    </cfRule>
  </conditionalFormatting>
  <conditionalFormatting sqref="AP168">
    <cfRule type="containsText" dxfId="470" priority="1205" operator="containsText" text="cerrada">
      <formula>NOT(ISERROR(SEARCH("cerrada",AP168)))</formula>
    </cfRule>
    <cfRule type="containsText" dxfId="469" priority="1206" operator="containsText" text="cerrado">
      <formula>NOT(ISERROR(SEARCH("cerrado",AP168)))</formula>
    </cfRule>
    <cfRule type="containsText" dxfId="468" priority="1207" operator="containsText" text="Abierto">
      <formula>NOT(ISERROR(SEARCH("Abierto",AP168)))</formula>
    </cfRule>
  </conditionalFormatting>
  <conditionalFormatting sqref="AM167:AM168">
    <cfRule type="containsText" dxfId="467" priority="1186" operator="containsText" text="Cumplida">
      <formula>NOT(ISERROR(SEARCH("Cumplida",AM167)))</formula>
    </cfRule>
    <cfRule type="containsText" dxfId="466" priority="1187" operator="containsText" text="Pendiente">
      <formula>NOT(ISERROR(SEARCH("Pendiente",AM167)))</formula>
    </cfRule>
    <cfRule type="containsText" dxfId="465" priority="1188" operator="containsText" text="Cumplida">
      <formula>NOT(ISERROR(SEARCH("Cumplida",AM167)))</formula>
    </cfRule>
  </conditionalFormatting>
  <conditionalFormatting sqref="AM167:AM168">
    <cfRule type="containsText" dxfId="464" priority="1184" stopIfTrue="1" operator="containsText" text="Cumplida">
      <formula>NOT(ISERROR(SEARCH("Cumplida",AM167)))</formula>
    </cfRule>
    <cfRule type="containsText" dxfId="463" priority="1185" stopIfTrue="1" operator="containsText" text="Pendiente">
      <formula>NOT(ISERROR(SEARCH("Pendiente",AM167)))</formula>
    </cfRule>
  </conditionalFormatting>
  <conditionalFormatting sqref="AO167:AO168">
    <cfRule type="containsText" dxfId="462" priority="1181" operator="containsText" text="cerrada">
      <formula>NOT(ISERROR(SEARCH("cerrada",AO167)))</formula>
    </cfRule>
    <cfRule type="containsText" dxfId="461" priority="1182" operator="containsText" text="cerrado">
      <formula>NOT(ISERROR(SEARCH("cerrado",AO167)))</formula>
    </cfRule>
    <cfRule type="containsText" dxfId="460" priority="1183" operator="containsText" text="Abierto">
      <formula>NOT(ISERROR(SEARCH("Abierto",AO167)))</formula>
    </cfRule>
  </conditionalFormatting>
  <conditionalFormatting sqref="AJ167:AJ168">
    <cfRule type="containsText" dxfId="459" priority="1177" operator="containsText" text="AMARILLO">
      <formula>NOT(ISERROR(SEARCH("AMARILLO",AJ167)))</formula>
    </cfRule>
    <cfRule type="containsText" priority="1178" operator="containsText" text="AMARILLO">
      <formula>NOT(ISERROR(SEARCH("AMARILLO",AJ167)))</formula>
    </cfRule>
    <cfRule type="containsText" dxfId="458" priority="1179" operator="containsText" text="ROJO">
      <formula>NOT(ISERROR(SEARCH("ROJO",AJ167)))</formula>
    </cfRule>
    <cfRule type="containsText" dxfId="457" priority="1180" operator="containsText" text="OK">
      <formula>NOT(ISERROR(SEARCH("OK",AJ167)))</formula>
    </cfRule>
  </conditionalFormatting>
  <conditionalFormatting sqref="AP68">
    <cfRule type="containsText" dxfId="456" priority="813" operator="containsText" text="cerrada">
      <formula>NOT(ISERROR(SEARCH("cerrada",AP68)))</formula>
    </cfRule>
    <cfRule type="containsText" dxfId="455" priority="814" operator="containsText" text="cerrado">
      <formula>NOT(ISERROR(SEARCH("cerrado",AP68)))</formula>
    </cfRule>
    <cfRule type="containsText" dxfId="454" priority="815" operator="containsText" text="Abierto">
      <formula>NOT(ISERROR(SEARCH("Abierto",AP68)))</formula>
    </cfRule>
  </conditionalFormatting>
  <conditionalFormatting sqref="AP69">
    <cfRule type="containsText" dxfId="453" priority="794" operator="containsText" text="cerrada">
      <formula>NOT(ISERROR(SEARCH("cerrada",AP69)))</formula>
    </cfRule>
    <cfRule type="containsText" dxfId="452" priority="795" operator="containsText" text="cerrado">
      <formula>NOT(ISERROR(SEARCH("cerrado",AP69)))</formula>
    </cfRule>
    <cfRule type="containsText" dxfId="451" priority="796" operator="containsText" text="Abierto">
      <formula>NOT(ISERROR(SEARCH("Abierto",AP69)))</formula>
    </cfRule>
  </conditionalFormatting>
  <conditionalFormatting sqref="AP70">
    <cfRule type="containsText" dxfId="450" priority="775" operator="containsText" text="cerrada">
      <formula>NOT(ISERROR(SEARCH("cerrada",AP70)))</formula>
    </cfRule>
    <cfRule type="containsText" dxfId="449" priority="776" operator="containsText" text="cerrado">
      <formula>NOT(ISERROR(SEARCH("cerrado",AP70)))</formula>
    </cfRule>
    <cfRule type="containsText" dxfId="448" priority="777" operator="containsText" text="Abierto">
      <formula>NOT(ISERROR(SEARCH("Abierto",AP70)))</formula>
    </cfRule>
  </conditionalFormatting>
  <conditionalFormatting sqref="AP71">
    <cfRule type="containsText" dxfId="447" priority="756" operator="containsText" text="cerrada">
      <formula>NOT(ISERROR(SEARCH("cerrada",AP71)))</formula>
    </cfRule>
    <cfRule type="containsText" dxfId="446" priority="757" operator="containsText" text="cerrado">
      <formula>NOT(ISERROR(SEARCH("cerrado",AP71)))</formula>
    </cfRule>
    <cfRule type="containsText" dxfId="445" priority="758" operator="containsText" text="Abierto">
      <formula>NOT(ISERROR(SEARCH("Abierto",AP71)))</formula>
    </cfRule>
  </conditionalFormatting>
  <conditionalFormatting sqref="AP72">
    <cfRule type="containsText" dxfId="444" priority="737" operator="containsText" text="cerrada">
      <formula>NOT(ISERROR(SEARCH("cerrada",AP72)))</formula>
    </cfRule>
    <cfRule type="containsText" dxfId="443" priority="738" operator="containsText" text="cerrado">
      <formula>NOT(ISERROR(SEARCH("cerrado",AP72)))</formula>
    </cfRule>
    <cfRule type="containsText" dxfId="442" priority="739" operator="containsText" text="Abierto">
      <formula>NOT(ISERROR(SEARCH("Abierto",AP72)))</formula>
    </cfRule>
  </conditionalFormatting>
  <conditionalFormatting sqref="AP73">
    <cfRule type="containsText" dxfId="441" priority="718" operator="containsText" text="cerrada">
      <formula>NOT(ISERROR(SEARCH("cerrada",AP73)))</formula>
    </cfRule>
    <cfRule type="containsText" dxfId="440" priority="719" operator="containsText" text="cerrado">
      <formula>NOT(ISERROR(SEARCH("cerrado",AP73)))</formula>
    </cfRule>
    <cfRule type="containsText" dxfId="439" priority="720" operator="containsText" text="Abierto">
      <formula>NOT(ISERROR(SEARCH("Abierto",AP73)))</formula>
    </cfRule>
  </conditionalFormatting>
  <conditionalFormatting sqref="AP74">
    <cfRule type="containsText" dxfId="438" priority="699" operator="containsText" text="cerrada">
      <formula>NOT(ISERROR(SEARCH("cerrada",AP74)))</formula>
    </cfRule>
    <cfRule type="containsText" dxfId="437" priority="700" operator="containsText" text="cerrado">
      <formula>NOT(ISERROR(SEARCH("cerrado",AP74)))</formula>
    </cfRule>
    <cfRule type="containsText" dxfId="436" priority="701" operator="containsText" text="Abierto">
      <formula>NOT(ISERROR(SEARCH("Abierto",AP74)))</formula>
    </cfRule>
  </conditionalFormatting>
  <conditionalFormatting sqref="AP75">
    <cfRule type="containsText" dxfId="435" priority="680" operator="containsText" text="cerrada">
      <formula>NOT(ISERROR(SEARCH("cerrada",AP75)))</formula>
    </cfRule>
    <cfRule type="containsText" dxfId="434" priority="681" operator="containsText" text="cerrado">
      <formula>NOT(ISERROR(SEARCH("cerrado",AP75)))</formula>
    </cfRule>
    <cfRule type="containsText" dxfId="433" priority="682" operator="containsText" text="Abierto">
      <formula>NOT(ISERROR(SEARCH("Abierto",AP75)))</formula>
    </cfRule>
  </conditionalFormatting>
  <conditionalFormatting sqref="AP76">
    <cfRule type="containsText" dxfId="432" priority="661" operator="containsText" text="cerrada">
      <formula>NOT(ISERROR(SEARCH("cerrada",AP76)))</formula>
    </cfRule>
    <cfRule type="containsText" dxfId="431" priority="662" operator="containsText" text="cerrado">
      <formula>NOT(ISERROR(SEARCH("cerrado",AP76)))</formula>
    </cfRule>
    <cfRule type="containsText" dxfId="430" priority="663" operator="containsText" text="Abierto">
      <formula>NOT(ISERROR(SEARCH("Abierto",AP76)))</formula>
    </cfRule>
  </conditionalFormatting>
  <conditionalFormatting sqref="AP77">
    <cfRule type="containsText" dxfId="429" priority="642" operator="containsText" text="cerrada">
      <formula>NOT(ISERROR(SEARCH("cerrada",AP77)))</formula>
    </cfRule>
    <cfRule type="containsText" dxfId="428" priority="643" operator="containsText" text="cerrado">
      <formula>NOT(ISERROR(SEARCH("cerrado",AP77)))</formula>
    </cfRule>
    <cfRule type="containsText" dxfId="427" priority="644" operator="containsText" text="Abierto">
      <formula>NOT(ISERROR(SEARCH("Abierto",AP77)))</formula>
    </cfRule>
  </conditionalFormatting>
  <conditionalFormatting sqref="AP78">
    <cfRule type="containsText" dxfId="426" priority="623" operator="containsText" text="cerrada">
      <formula>NOT(ISERROR(SEARCH("cerrada",AP78)))</formula>
    </cfRule>
    <cfRule type="containsText" dxfId="425" priority="624" operator="containsText" text="cerrado">
      <formula>NOT(ISERROR(SEARCH("cerrado",AP78)))</formula>
    </cfRule>
    <cfRule type="containsText" dxfId="424" priority="625" operator="containsText" text="Abierto">
      <formula>NOT(ISERROR(SEARCH("Abierto",AP78)))</formula>
    </cfRule>
  </conditionalFormatting>
  <conditionalFormatting sqref="AM68:AM78">
    <cfRule type="containsText" dxfId="423" priority="596" operator="containsText" text="Cumplida">
      <formula>NOT(ISERROR(SEARCH("Cumplida",AM68)))</formula>
    </cfRule>
    <cfRule type="containsText" dxfId="422" priority="597" operator="containsText" text="Pendiente">
      <formula>NOT(ISERROR(SEARCH("Pendiente",AM68)))</formula>
    </cfRule>
    <cfRule type="containsText" dxfId="421" priority="598" operator="containsText" text="Cumplida">
      <formula>NOT(ISERROR(SEARCH("Cumplida",AM68)))</formula>
    </cfRule>
  </conditionalFormatting>
  <conditionalFormatting sqref="AM68:AM78">
    <cfRule type="containsText" dxfId="420" priority="594" stopIfTrue="1" operator="containsText" text="Cumplida">
      <formula>NOT(ISERROR(SEARCH("Cumplida",AM68)))</formula>
    </cfRule>
    <cfRule type="containsText" dxfId="419" priority="595" stopIfTrue="1" operator="containsText" text="Pendiente">
      <formula>NOT(ISERROR(SEARCH("Pendiente",AM68)))</formula>
    </cfRule>
  </conditionalFormatting>
  <conditionalFormatting sqref="AO68:AO78">
    <cfRule type="containsText" dxfId="418" priority="591" operator="containsText" text="cerrada">
      <formula>NOT(ISERROR(SEARCH("cerrada",AO68)))</formula>
    </cfRule>
    <cfRule type="containsText" dxfId="417" priority="592" operator="containsText" text="cerrado">
      <formula>NOT(ISERROR(SEARCH("cerrado",AO68)))</formula>
    </cfRule>
    <cfRule type="containsText" dxfId="416" priority="593" operator="containsText" text="Abierto">
      <formula>NOT(ISERROR(SEARCH("Abierto",AO68)))</formula>
    </cfRule>
  </conditionalFormatting>
  <conditionalFormatting sqref="AJ19">
    <cfRule type="containsText" dxfId="415" priority="579" operator="containsText" text="AMARILLO">
      <formula>NOT(ISERROR(SEARCH("AMARILLO",AJ19)))</formula>
    </cfRule>
    <cfRule type="containsText" priority="580" operator="containsText" text="AMARILLO">
      <formula>NOT(ISERROR(SEARCH("AMARILLO",AJ19)))</formula>
    </cfRule>
    <cfRule type="containsText" dxfId="414" priority="581" operator="containsText" text="ROJO">
      <formula>NOT(ISERROR(SEARCH("ROJO",AJ19)))</formula>
    </cfRule>
    <cfRule type="containsText" dxfId="413" priority="582" operator="containsText" text="OK">
      <formula>NOT(ISERROR(SEARCH("OK",AJ19)))</formula>
    </cfRule>
  </conditionalFormatting>
  <conditionalFormatting sqref="AJ141:AJ142">
    <cfRule type="containsText" dxfId="412" priority="563" operator="containsText" text="AMARILLO">
      <formula>NOT(ISERROR(SEARCH("AMARILLO",AJ141)))</formula>
    </cfRule>
    <cfRule type="containsText" priority="564" operator="containsText" text="AMARILLO">
      <formula>NOT(ISERROR(SEARCH("AMARILLO",AJ141)))</formula>
    </cfRule>
    <cfRule type="containsText" dxfId="411" priority="565" operator="containsText" text="ROJO">
      <formula>NOT(ISERROR(SEARCH("ROJO",AJ141)))</formula>
    </cfRule>
    <cfRule type="containsText" dxfId="410" priority="566" operator="containsText" text="OK">
      <formula>NOT(ISERROR(SEARCH("OK",AJ141)))</formula>
    </cfRule>
  </conditionalFormatting>
  <conditionalFormatting sqref="AP169:AP183">
    <cfRule type="containsText" dxfId="409" priority="556" operator="containsText" text="cerrada">
      <formula>NOT(ISERROR(SEARCH("cerrada",AP169)))</formula>
    </cfRule>
    <cfRule type="containsText" dxfId="408" priority="557" operator="containsText" text="cerrado">
      <formula>NOT(ISERROR(SEARCH("cerrado",AP169)))</formula>
    </cfRule>
    <cfRule type="containsText" dxfId="407" priority="558" operator="containsText" text="Abierto">
      <formula>NOT(ISERROR(SEARCH("Abierto",AP169)))</formula>
    </cfRule>
  </conditionalFormatting>
  <conditionalFormatting sqref="AJ169:AJ183">
    <cfRule type="containsText" dxfId="406" priority="536" operator="containsText" text="AMARILLO">
      <formula>NOT(ISERROR(SEARCH("AMARILLO",AJ169)))</formula>
    </cfRule>
    <cfRule type="containsText" priority="537" operator="containsText" text="AMARILLO">
      <formula>NOT(ISERROR(SEARCH("AMARILLO",AJ169)))</formula>
    </cfRule>
    <cfRule type="containsText" dxfId="405" priority="538" operator="containsText" text="ROJO">
      <formula>NOT(ISERROR(SEARCH("ROJO",AJ169)))</formula>
    </cfRule>
    <cfRule type="containsText" dxfId="404" priority="539" operator="containsText" text="OK">
      <formula>NOT(ISERROR(SEARCH("OK",AJ169)))</formula>
    </cfRule>
  </conditionalFormatting>
  <conditionalFormatting sqref="AB143:AB145">
    <cfRule type="containsText" dxfId="403" priority="532" operator="containsText" text="AMARILLO">
      <formula>NOT(ISERROR(SEARCH("AMARILLO",AB143)))</formula>
    </cfRule>
    <cfRule type="containsText" priority="533" operator="containsText" text="AMARILLO">
      <formula>NOT(ISERROR(SEARCH("AMARILLO",AB143)))</formula>
    </cfRule>
    <cfRule type="containsText" dxfId="402" priority="534" operator="containsText" text="ROJO">
      <formula>NOT(ISERROR(SEARCH("ROJO",AB143)))</formula>
    </cfRule>
    <cfRule type="containsText" dxfId="401" priority="535" operator="containsText" text="OK">
      <formula>NOT(ISERROR(SEARCH("OK",AB143)))</formula>
    </cfRule>
  </conditionalFormatting>
  <conditionalFormatting sqref="AB167:AB168">
    <cfRule type="containsText" dxfId="400" priority="524" operator="containsText" text="AMARILLO">
      <formula>NOT(ISERROR(SEARCH("AMARILLO",AB167)))</formula>
    </cfRule>
    <cfRule type="containsText" priority="525" operator="containsText" text="AMARILLO">
      <formula>NOT(ISERROR(SEARCH("AMARILLO",AB167)))</formula>
    </cfRule>
    <cfRule type="containsText" dxfId="399" priority="526" operator="containsText" text="ROJO">
      <formula>NOT(ISERROR(SEARCH("ROJO",AB167)))</formula>
    </cfRule>
    <cfRule type="containsText" dxfId="398" priority="527" operator="containsText" text="OK">
      <formula>NOT(ISERROR(SEARCH("OK",AB167)))</formula>
    </cfRule>
  </conditionalFormatting>
  <conditionalFormatting sqref="AB68">
    <cfRule type="containsText" dxfId="397" priority="492" operator="containsText" text="AMARILLO">
      <formula>NOT(ISERROR(SEARCH("AMARILLO",AB68)))</formula>
    </cfRule>
    <cfRule type="containsText" priority="493" operator="containsText" text="AMARILLO">
      <formula>NOT(ISERROR(SEARCH("AMARILLO",AB68)))</formula>
    </cfRule>
    <cfRule type="containsText" dxfId="396" priority="494" operator="containsText" text="ROJO">
      <formula>NOT(ISERROR(SEARCH("ROJO",AB68)))</formula>
    </cfRule>
    <cfRule type="containsText" dxfId="395" priority="495" operator="containsText" text="OK">
      <formula>NOT(ISERROR(SEARCH("OK",AB68)))</formula>
    </cfRule>
  </conditionalFormatting>
  <conditionalFormatting sqref="AB69">
    <cfRule type="containsText" dxfId="394" priority="488" operator="containsText" text="AMARILLO">
      <formula>NOT(ISERROR(SEARCH("AMARILLO",AB69)))</formula>
    </cfRule>
    <cfRule type="containsText" priority="489" operator="containsText" text="AMARILLO">
      <formula>NOT(ISERROR(SEARCH("AMARILLO",AB69)))</formula>
    </cfRule>
    <cfRule type="containsText" dxfId="393" priority="490" operator="containsText" text="ROJO">
      <formula>NOT(ISERROR(SEARCH("ROJO",AB69)))</formula>
    </cfRule>
    <cfRule type="containsText" dxfId="392" priority="491" operator="containsText" text="OK">
      <formula>NOT(ISERROR(SEARCH("OK",AB69)))</formula>
    </cfRule>
  </conditionalFormatting>
  <conditionalFormatting sqref="AB70">
    <cfRule type="containsText" dxfId="391" priority="484" operator="containsText" text="AMARILLO">
      <formula>NOT(ISERROR(SEARCH("AMARILLO",AB70)))</formula>
    </cfRule>
    <cfRule type="containsText" priority="485" operator="containsText" text="AMARILLO">
      <formula>NOT(ISERROR(SEARCH("AMARILLO",AB70)))</formula>
    </cfRule>
    <cfRule type="containsText" dxfId="390" priority="486" operator="containsText" text="ROJO">
      <formula>NOT(ISERROR(SEARCH("ROJO",AB70)))</formula>
    </cfRule>
    <cfRule type="containsText" dxfId="389" priority="487" operator="containsText" text="OK">
      <formula>NOT(ISERROR(SEARCH("OK",AB70)))</formula>
    </cfRule>
  </conditionalFormatting>
  <conditionalFormatting sqref="AB71">
    <cfRule type="containsText" dxfId="388" priority="480" operator="containsText" text="AMARILLO">
      <formula>NOT(ISERROR(SEARCH("AMARILLO",AB71)))</formula>
    </cfRule>
    <cfRule type="containsText" priority="481" operator="containsText" text="AMARILLO">
      <formula>NOT(ISERROR(SEARCH("AMARILLO",AB71)))</formula>
    </cfRule>
    <cfRule type="containsText" dxfId="387" priority="482" operator="containsText" text="ROJO">
      <formula>NOT(ISERROR(SEARCH("ROJO",AB71)))</formula>
    </cfRule>
    <cfRule type="containsText" dxfId="386" priority="483" operator="containsText" text="OK">
      <formula>NOT(ISERROR(SEARCH("OK",AB71)))</formula>
    </cfRule>
  </conditionalFormatting>
  <conditionalFormatting sqref="AB72">
    <cfRule type="containsText" dxfId="385" priority="476" operator="containsText" text="AMARILLO">
      <formula>NOT(ISERROR(SEARCH("AMARILLO",AB72)))</formula>
    </cfRule>
    <cfRule type="containsText" priority="477" operator="containsText" text="AMARILLO">
      <formula>NOT(ISERROR(SEARCH("AMARILLO",AB72)))</formula>
    </cfRule>
    <cfRule type="containsText" dxfId="384" priority="478" operator="containsText" text="ROJO">
      <formula>NOT(ISERROR(SEARCH("ROJO",AB72)))</formula>
    </cfRule>
    <cfRule type="containsText" dxfId="383" priority="479" operator="containsText" text="OK">
      <formula>NOT(ISERROR(SEARCH("OK",AB72)))</formula>
    </cfRule>
  </conditionalFormatting>
  <conditionalFormatting sqref="AB73">
    <cfRule type="containsText" dxfId="382" priority="472" operator="containsText" text="AMARILLO">
      <formula>NOT(ISERROR(SEARCH("AMARILLO",AB73)))</formula>
    </cfRule>
    <cfRule type="containsText" priority="473" operator="containsText" text="AMARILLO">
      <formula>NOT(ISERROR(SEARCH("AMARILLO",AB73)))</formula>
    </cfRule>
    <cfRule type="containsText" dxfId="381" priority="474" operator="containsText" text="ROJO">
      <formula>NOT(ISERROR(SEARCH("ROJO",AB73)))</formula>
    </cfRule>
    <cfRule type="containsText" dxfId="380" priority="475" operator="containsText" text="OK">
      <formula>NOT(ISERROR(SEARCH("OK",AB73)))</formula>
    </cfRule>
  </conditionalFormatting>
  <conditionalFormatting sqref="AB74">
    <cfRule type="containsText" dxfId="379" priority="468" operator="containsText" text="AMARILLO">
      <formula>NOT(ISERROR(SEARCH("AMARILLO",AB74)))</formula>
    </cfRule>
    <cfRule type="containsText" priority="469" operator="containsText" text="AMARILLO">
      <formula>NOT(ISERROR(SEARCH("AMARILLO",AB74)))</formula>
    </cfRule>
    <cfRule type="containsText" dxfId="378" priority="470" operator="containsText" text="ROJO">
      <formula>NOT(ISERROR(SEARCH("ROJO",AB74)))</formula>
    </cfRule>
    <cfRule type="containsText" dxfId="377" priority="471" operator="containsText" text="OK">
      <formula>NOT(ISERROR(SEARCH("OK",AB74)))</formula>
    </cfRule>
  </conditionalFormatting>
  <conditionalFormatting sqref="AB75">
    <cfRule type="containsText" dxfId="376" priority="464" operator="containsText" text="AMARILLO">
      <formula>NOT(ISERROR(SEARCH("AMARILLO",AB75)))</formula>
    </cfRule>
    <cfRule type="containsText" priority="465" operator="containsText" text="AMARILLO">
      <formula>NOT(ISERROR(SEARCH("AMARILLO",AB75)))</formula>
    </cfRule>
    <cfRule type="containsText" dxfId="375" priority="466" operator="containsText" text="ROJO">
      <formula>NOT(ISERROR(SEARCH("ROJO",AB75)))</formula>
    </cfRule>
    <cfRule type="containsText" dxfId="374" priority="467" operator="containsText" text="OK">
      <formula>NOT(ISERROR(SEARCH("OK",AB75)))</formula>
    </cfRule>
  </conditionalFormatting>
  <conditionalFormatting sqref="AB76">
    <cfRule type="containsText" dxfId="373" priority="460" operator="containsText" text="AMARILLO">
      <formula>NOT(ISERROR(SEARCH("AMARILLO",AB76)))</formula>
    </cfRule>
    <cfRule type="containsText" priority="461" operator="containsText" text="AMARILLO">
      <formula>NOT(ISERROR(SEARCH("AMARILLO",AB76)))</formula>
    </cfRule>
    <cfRule type="containsText" dxfId="372" priority="462" operator="containsText" text="ROJO">
      <formula>NOT(ISERROR(SEARCH("ROJO",AB76)))</formula>
    </cfRule>
    <cfRule type="containsText" dxfId="371" priority="463" operator="containsText" text="OK">
      <formula>NOT(ISERROR(SEARCH("OK",AB76)))</formula>
    </cfRule>
  </conditionalFormatting>
  <conditionalFormatting sqref="AB77">
    <cfRule type="containsText" dxfId="370" priority="456" operator="containsText" text="AMARILLO">
      <formula>NOT(ISERROR(SEARCH("AMARILLO",AB77)))</formula>
    </cfRule>
    <cfRule type="containsText" priority="457" operator="containsText" text="AMARILLO">
      <formula>NOT(ISERROR(SEARCH("AMARILLO",AB77)))</formula>
    </cfRule>
    <cfRule type="containsText" dxfId="369" priority="458" operator="containsText" text="ROJO">
      <formula>NOT(ISERROR(SEARCH("ROJO",AB77)))</formula>
    </cfRule>
    <cfRule type="containsText" dxfId="368" priority="459" operator="containsText" text="OK">
      <formula>NOT(ISERROR(SEARCH("OK",AB77)))</formula>
    </cfRule>
  </conditionalFormatting>
  <conditionalFormatting sqref="AB78">
    <cfRule type="containsText" dxfId="367" priority="452" operator="containsText" text="AMARILLO">
      <formula>NOT(ISERROR(SEARCH("AMARILLO",AB78)))</formula>
    </cfRule>
    <cfRule type="containsText" priority="453" operator="containsText" text="AMARILLO">
      <formula>NOT(ISERROR(SEARCH("AMARILLO",AB78)))</formula>
    </cfRule>
    <cfRule type="containsText" dxfId="366" priority="454" operator="containsText" text="ROJO">
      <formula>NOT(ISERROR(SEARCH("ROJO",AB78)))</formula>
    </cfRule>
    <cfRule type="containsText" dxfId="365" priority="455" operator="containsText" text="OK">
      <formula>NOT(ISERROR(SEARCH("OK",AB78)))</formula>
    </cfRule>
  </conditionalFormatting>
  <conditionalFormatting sqref="AB19">
    <cfRule type="containsText" dxfId="364" priority="440" operator="containsText" text="AMARILLO">
      <formula>NOT(ISERROR(SEARCH("AMARILLO",AB19)))</formula>
    </cfRule>
    <cfRule type="containsText" priority="441" operator="containsText" text="AMARILLO">
      <formula>NOT(ISERROR(SEARCH("AMARILLO",AB19)))</formula>
    </cfRule>
    <cfRule type="containsText" dxfId="363" priority="442" operator="containsText" text="ROJO">
      <formula>NOT(ISERROR(SEARCH("ROJO",AB19)))</formula>
    </cfRule>
    <cfRule type="containsText" dxfId="362" priority="443" operator="containsText" text="OK">
      <formula>NOT(ISERROR(SEARCH("OK",AB19)))</formula>
    </cfRule>
  </conditionalFormatting>
  <conditionalFormatting sqref="AB141:AB142">
    <cfRule type="containsText" dxfId="361" priority="436" operator="containsText" text="AMARILLO">
      <formula>NOT(ISERROR(SEARCH("AMARILLO",AB141)))</formula>
    </cfRule>
    <cfRule type="containsText" priority="437" operator="containsText" text="AMARILLO">
      <formula>NOT(ISERROR(SEARCH("AMARILLO",AB141)))</formula>
    </cfRule>
    <cfRule type="containsText" dxfId="360" priority="438" operator="containsText" text="ROJO">
      <formula>NOT(ISERROR(SEARCH("ROJO",AB141)))</formula>
    </cfRule>
    <cfRule type="containsText" dxfId="359" priority="439" operator="containsText" text="OK">
      <formula>NOT(ISERROR(SEARCH("OK",AB141)))</formula>
    </cfRule>
  </conditionalFormatting>
  <conditionalFormatting sqref="AB169:AB183">
    <cfRule type="containsText" dxfId="358" priority="428" operator="containsText" text="AMARILLO">
      <formula>NOT(ISERROR(SEARCH("AMARILLO",AB169)))</formula>
    </cfRule>
    <cfRule type="containsText" priority="429" operator="containsText" text="AMARILLO">
      <formula>NOT(ISERROR(SEARCH("AMARILLO",AB169)))</formula>
    </cfRule>
    <cfRule type="containsText" dxfId="357" priority="430" operator="containsText" text="ROJO">
      <formula>NOT(ISERROR(SEARCH("ROJO",AB169)))</formula>
    </cfRule>
    <cfRule type="containsText" dxfId="356" priority="431" operator="containsText" text="OK">
      <formula>NOT(ISERROR(SEARCH("OK",AB169)))</formula>
    </cfRule>
  </conditionalFormatting>
  <conditionalFormatting sqref="AM169:AM183">
    <cfRule type="containsText" dxfId="355" priority="425" operator="containsText" text="Cumplida">
      <formula>NOT(ISERROR(SEARCH("Cumplida",AM169)))</formula>
    </cfRule>
    <cfRule type="containsText" dxfId="354" priority="426" operator="containsText" text="Pendiente">
      <formula>NOT(ISERROR(SEARCH("Pendiente",AM169)))</formula>
    </cfRule>
    <cfRule type="containsText" dxfId="353" priority="427" operator="containsText" text="Cumplida">
      <formula>NOT(ISERROR(SEARCH("Cumplida",AM169)))</formula>
    </cfRule>
  </conditionalFormatting>
  <conditionalFormatting sqref="AM169:AM183">
    <cfRule type="containsText" dxfId="352" priority="423" stopIfTrue="1" operator="containsText" text="Cumplida">
      <formula>NOT(ISERROR(SEARCH("Cumplida",AM169)))</formula>
    </cfRule>
    <cfRule type="containsText" dxfId="351" priority="424" stopIfTrue="1" operator="containsText" text="Pendiente">
      <formula>NOT(ISERROR(SEARCH("Pendiente",AM169)))</formula>
    </cfRule>
  </conditionalFormatting>
  <conditionalFormatting sqref="AO169:AO183">
    <cfRule type="containsText" dxfId="350" priority="420" operator="containsText" text="cerrada">
      <formula>NOT(ISERROR(SEARCH("cerrada",AO169)))</formula>
    </cfRule>
    <cfRule type="containsText" dxfId="349" priority="421" operator="containsText" text="cerrado">
      <formula>NOT(ISERROR(SEARCH("cerrado",AO169)))</formula>
    </cfRule>
    <cfRule type="containsText" dxfId="348" priority="422" operator="containsText" text="Abierto">
      <formula>NOT(ISERROR(SEARCH("Abierto",AO169)))</formula>
    </cfRule>
  </conditionalFormatting>
  <conditionalFormatting sqref="AJ146">
    <cfRule type="containsText" dxfId="347" priority="408" operator="containsText" text="AMARILLO">
      <formula>NOT(ISERROR(SEARCH("AMARILLO",AJ146)))</formula>
    </cfRule>
    <cfRule type="containsText" priority="409" operator="containsText" text="AMARILLO">
      <formula>NOT(ISERROR(SEARCH("AMARILLO",AJ146)))</formula>
    </cfRule>
    <cfRule type="containsText" dxfId="346" priority="410" operator="containsText" text="ROJO">
      <formula>NOT(ISERROR(SEARCH("ROJO",AJ146)))</formula>
    </cfRule>
    <cfRule type="containsText" dxfId="345" priority="411" operator="containsText" text="OK">
      <formula>NOT(ISERROR(SEARCH("OK",AJ146)))</formula>
    </cfRule>
  </conditionalFormatting>
  <conditionalFormatting sqref="AP146">
    <cfRule type="containsText" dxfId="344" priority="405" operator="containsText" text="cerrada">
      <formula>NOT(ISERROR(SEARCH("cerrada",AP146)))</formula>
    </cfRule>
    <cfRule type="containsText" dxfId="343" priority="406" operator="containsText" text="cerrado">
      <formula>NOT(ISERROR(SEARCH("cerrado",AP146)))</formula>
    </cfRule>
    <cfRule type="containsText" dxfId="342" priority="407" operator="containsText" text="Abierto">
      <formula>NOT(ISERROR(SEARCH("Abierto",AP146)))</formula>
    </cfRule>
  </conditionalFormatting>
  <conditionalFormatting sqref="AM146">
    <cfRule type="containsText" dxfId="341" priority="402" operator="containsText" text="Cumplida">
      <formula>NOT(ISERROR(SEARCH("Cumplida",AM146)))</formula>
    </cfRule>
    <cfRule type="containsText" dxfId="340" priority="403" operator="containsText" text="Pendiente">
      <formula>NOT(ISERROR(SEARCH("Pendiente",AM146)))</formula>
    </cfRule>
    <cfRule type="containsText" dxfId="339" priority="404" operator="containsText" text="Cumplida">
      <formula>NOT(ISERROR(SEARCH("Cumplida",AM146)))</formula>
    </cfRule>
  </conditionalFormatting>
  <conditionalFormatting sqref="AM146">
    <cfRule type="containsText" dxfId="338" priority="400" stopIfTrue="1" operator="containsText" text="Cumplida">
      <formula>NOT(ISERROR(SEARCH("Cumplida",AM146)))</formula>
    </cfRule>
    <cfRule type="containsText" dxfId="337" priority="401" stopIfTrue="1" operator="containsText" text="Pendiente">
      <formula>NOT(ISERROR(SEARCH("Pendiente",AM146)))</formula>
    </cfRule>
  </conditionalFormatting>
  <conditionalFormatting sqref="AO146">
    <cfRule type="containsText" dxfId="336" priority="397" operator="containsText" text="cerrada">
      <formula>NOT(ISERROR(SEARCH("cerrada",AO146)))</formula>
    </cfRule>
    <cfRule type="containsText" dxfId="335" priority="398" operator="containsText" text="cerrado">
      <formula>NOT(ISERROR(SEARCH("cerrado",AO146)))</formula>
    </cfRule>
    <cfRule type="containsText" dxfId="334" priority="399" operator="containsText" text="Abierto">
      <formula>NOT(ISERROR(SEARCH("Abierto",AO146)))</formula>
    </cfRule>
  </conditionalFormatting>
  <conditionalFormatting sqref="AB146">
    <cfRule type="containsText" dxfId="333" priority="393" operator="containsText" text="AMARILLO">
      <formula>NOT(ISERROR(SEARCH("AMARILLO",AB146)))</formula>
    </cfRule>
    <cfRule type="containsText" priority="394" operator="containsText" text="AMARILLO">
      <formula>NOT(ISERROR(SEARCH("AMARILLO",AB146)))</formula>
    </cfRule>
    <cfRule type="containsText" dxfId="332" priority="395" operator="containsText" text="ROJO">
      <formula>NOT(ISERROR(SEARCH("ROJO",AB146)))</formula>
    </cfRule>
    <cfRule type="containsText" dxfId="331" priority="396" operator="containsText" text="OK">
      <formula>NOT(ISERROR(SEARCH("OK",AB146)))</formula>
    </cfRule>
  </conditionalFormatting>
  <conditionalFormatting sqref="AP147">
    <cfRule type="containsText" dxfId="330" priority="386" operator="containsText" text="cerrada">
      <formula>NOT(ISERROR(SEARCH("cerrada",AP147)))</formula>
    </cfRule>
    <cfRule type="containsText" dxfId="329" priority="387" operator="containsText" text="cerrado">
      <formula>NOT(ISERROR(SEARCH("cerrado",AP147)))</formula>
    </cfRule>
    <cfRule type="containsText" dxfId="328" priority="388" operator="containsText" text="Abierto">
      <formula>NOT(ISERROR(SEARCH("Abierto",AP147)))</formula>
    </cfRule>
  </conditionalFormatting>
  <conditionalFormatting sqref="AM147">
    <cfRule type="containsText" dxfId="327" priority="383" operator="containsText" text="Cumplida">
      <formula>NOT(ISERROR(SEARCH("Cumplida",AM147)))</formula>
    </cfRule>
    <cfRule type="containsText" dxfId="326" priority="384" operator="containsText" text="Pendiente">
      <formula>NOT(ISERROR(SEARCH("Pendiente",AM147)))</formula>
    </cfRule>
    <cfRule type="containsText" dxfId="325" priority="385" operator="containsText" text="Cumplida">
      <formula>NOT(ISERROR(SEARCH("Cumplida",AM147)))</formula>
    </cfRule>
  </conditionalFormatting>
  <conditionalFormatting sqref="AM147">
    <cfRule type="containsText" dxfId="324" priority="381" stopIfTrue="1" operator="containsText" text="Cumplida">
      <formula>NOT(ISERROR(SEARCH("Cumplida",AM147)))</formula>
    </cfRule>
    <cfRule type="containsText" dxfId="323" priority="382" stopIfTrue="1" operator="containsText" text="Pendiente">
      <formula>NOT(ISERROR(SEARCH("Pendiente",AM147)))</formula>
    </cfRule>
  </conditionalFormatting>
  <conditionalFormatting sqref="AO147">
    <cfRule type="containsText" dxfId="322" priority="378" operator="containsText" text="cerrada">
      <formula>NOT(ISERROR(SEARCH("cerrada",AO147)))</formula>
    </cfRule>
    <cfRule type="containsText" dxfId="321" priority="379" operator="containsText" text="cerrado">
      <formula>NOT(ISERROR(SEARCH("cerrado",AO147)))</formula>
    </cfRule>
    <cfRule type="containsText" dxfId="320" priority="380" operator="containsText" text="Abierto">
      <formula>NOT(ISERROR(SEARCH("Abierto",AO147)))</formula>
    </cfRule>
  </conditionalFormatting>
  <conditionalFormatting sqref="AB147">
    <cfRule type="containsText" dxfId="319" priority="374" operator="containsText" text="AMARILLO">
      <formula>NOT(ISERROR(SEARCH("AMARILLO",AB147)))</formula>
    </cfRule>
    <cfRule type="containsText" priority="375" operator="containsText" text="AMARILLO">
      <formula>NOT(ISERROR(SEARCH("AMARILLO",AB147)))</formula>
    </cfRule>
    <cfRule type="containsText" dxfId="318" priority="376" operator="containsText" text="ROJO">
      <formula>NOT(ISERROR(SEARCH("ROJO",AB147)))</formula>
    </cfRule>
    <cfRule type="containsText" dxfId="317" priority="377" operator="containsText" text="OK">
      <formula>NOT(ISERROR(SEARCH("OK",AB147)))</formula>
    </cfRule>
  </conditionalFormatting>
  <conditionalFormatting sqref="AP148">
    <cfRule type="containsText" dxfId="316" priority="367" operator="containsText" text="cerrada">
      <formula>NOT(ISERROR(SEARCH("cerrada",AP148)))</formula>
    </cfRule>
    <cfRule type="containsText" dxfId="315" priority="368" operator="containsText" text="cerrado">
      <formula>NOT(ISERROR(SEARCH("cerrado",AP148)))</formula>
    </cfRule>
    <cfRule type="containsText" dxfId="314" priority="369" operator="containsText" text="Abierto">
      <formula>NOT(ISERROR(SEARCH("Abierto",AP148)))</formula>
    </cfRule>
  </conditionalFormatting>
  <conditionalFormatting sqref="AM148">
    <cfRule type="containsText" dxfId="313" priority="364" operator="containsText" text="Cumplida">
      <formula>NOT(ISERROR(SEARCH("Cumplida",AM148)))</formula>
    </cfRule>
    <cfRule type="containsText" dxfId="312" priority="365" operator="containsText" text="Pendiente">
      <formula>NOT(ISERROR(SEARCH("Pendiente",AM148)))</formula>
    </cfRule>
    <cfRule type="containsText" dxfId="311" priority="366" operator="containsText" text="Cumplida">
      <formula>NOT(ISERROR(SEARCH("Cumplida",AM148)))</formula>
    </cfRule>
  </conditionalFormatting>
  <conditionalFormatting sqref="AM148">
    <cfRule type="containsText" dxfId="310" priority="362" stopIfTrue="1" operator="containsText" text="Cumplida">
      <formula>NOT(ISERROR(SEARCH("Cumplida",AM148)))</formula>
    </cfRule>
    <cfRule type="containsText" dxfId="309" priority="363" stopIfTrue="1" operator="containsText" text="Pendiente">
      <formula>NOT(ISERROR(SEARCH("Pendiente",AM148)))</formula>
    </cfRule>
  </conditionalFormatting>
  <conditionalFormatting sqref="AO148">
    <cfRule type="containsText" dxfId="308" priority="359" operator="containsText" text="cerrada">
      <formula>NOT(ISERROR(SEARCH("cerrada",AO148)))</formula>
    </cfRule>
    <cfRule type="containsText" dxfId="307" priority="360" operator="containsText" text="cerrado">
      <formula>NOT(ISERROR(SEARCH("cerrado",AO148)))</formula>
    </cfRule>
    <cfRule type="containsText" dxfId="306" priority="361" operator="containsText" text="Abierto">
      <formula>NOT(ISERROR(SEARCH("Abierto",AO148)))</formula>
    </cfRule>
  </conditionalFormatting>
  <conditionalFormatting sqref="AB148">
    <cfRule type="containsText" dxfId="305" priority="355" operator="containsText" text="AMARILLO">
      <formula>NOT(ISERROR(SEARCH("AMARILLO",AB148)))</formula>
    </cfRule>
    <cfRule type="containsText" priority="356" operator="containsText" text="AMARILLO">
      <formula>NOT(ISERROR(SEARCH("AMARILLO",AB148)))</formula>
    </cfRule>
    <cfRule type="containsText" dxfId="304" priority="357" operator="containsText" text="ROJO">
      <formula>NOT(ISERROR(SEARCH("ROJO",AB148)))</formula>
    </cfRule>
    <cfRule type="containsText" dxfId="303" priority="358" operator="containsText" text="OK">
      <formula>NOT(ISERROR(SEARCH("OK",AB148)))</formula>
    </cfRule>
  </conditionalFormatting>
  <conditionalFormatting sqref="AP149">
    <cfRule type="containsText" dxfId="302" priority="348" operator="containsText" text="cerrada">
      <formula>NOT(ISERROR(SEARCH("cerrada",AP149)))</formula>
    </cfRule>
    <cfRule type="containsText" dxfId="301" priority="349" operator="containsText" text="cerrado">
      <formula>NOT(ISERROR(SEARCH("cerrado",AP149)))</formula>
    </cfRule>
    <cfRule type="containsText" dxfId="300" priority="350" operator="containsText" text="Abierto">
      <formula>NOT(ISERROR(SEARCH("Abierto",AP149)))</formula>
    </cfRule>
  </conditionalFormatting>
  <conditionalFormatting sqref="AM149">
    <cfRule type="containsText" dxfId="299" priority="345" operator="containsText" text="Cumplida">
      <formula>NOT(ISERROR(SEARCH("Cumplida",AM149)))</formula>
    </cfRule>
    <cfRule type="containsText" dxfId="298" priority="346" operator="containsText" text="Pendiente">
      <formula>NOT(ISERROR(SEARCH("Pendiente",AM149)))</formula>
    </cfRule>
    <cfRule type="containsText" dxfId="297" priority="347" operator="containsText" text="Cumplida">
      <formula>NOT(ISERROR(SEARCH("Cumplida",AM149)))</formula>
    </cfRule>
  </conditionalFormatting>
  <conditionalFormatting sqref="AM149">
    <cfRule type="containsText" dxfId="296" priority="343" stopIfTrue="1" operator="containsText" text="Cumplida">
      <formula>NOT(ISERROR(SEARCH("Cumplida",AM149)))</formula>
    </cfRule>
    <cfRule type="containsText" dxfId="295" priority="344" stopIfTrue="1" operator="containsText" text="Pendiente">
      <formula>NOT(ISERROR(SEARCH("Pendiente",AM149)))</formula>
    </cfRule>
  </conditionalFormatting>
  <conditionalFormatting sqref="AO149">
    <cfRule type="containsText" dxfId="294" priority="340" operator="containsText" text="cerrada">
      <formula>NOT(ISERROR(SEARCH("cerrada",AO149)))</formula>
    </cfRule>
    <cfRule type="containsText" dxfId="293" priority="341" operator="containsText" text="cerrado">
      <formula>NOT(ISERROR(SEARCH("cerrado",AO149)))</formula>
    </cfRule>
    <cfRule type="containsText" dxfId="292" priority="342" operator="containsText" text="Abierto">
      <formula>NOT(ISERROR(SEARCH("Abierto",AO149)))</formula>
    </cfRule>
  </conditionalFormatting>
  <conditionalFormatting sqref="AB149">
    <cfRule type="containsText" dxfId="291" priority="336" operator="containsText" text="AMARILLO">
      <formula>NOT(ISERROR(SEARCH("AMARILLO",AB149)))</formula>
    </cfRule>
    <cfRule type="containsText" priority="337" operator="containsText" text="AMARILLO">
      <formula>NOT(ISERROR(SEARCH("AMARILLO",AB149)))</formula>
    </cfRule>
    <cfRule type="containsText" dxfId="290" priority="338" operator="containsText" text="ROJO">
      <formula>NOT(ISERROR(SEARCH("ROJO",AB149)))</formula>
    </cfRule>
    <cfRule type="containsText" dxfId="289" priority="339" operator="containsText" text="OK">
      <formula>NOT(ISERROR(SEARCH("OK",AB149)))</formula>
    </cfRule>
  </conditionalFormatting>
  <conditionalFormatting sqref="AP150">
    <cfRule type="containsText" dxfId="288" priority="329" operator="containsText" text="cerrada">
      <formula>NOT(ISERROR(SEARCH("cerrada",AP150)))</formula>
    </cfRule>
    <cfRule type="containsText" dxfId="287" priority="330" operator="containsText" text="cerrado">
      <formula>NOT(ISERROR(SEARCH("cerrado",AP150)))</formula>
    </cfRule>
    <cfRule type="containsText" dxfId="286" priority="331" operator="containsText" text="Abierto">
      <formula>NOT(ISERROR(SEARCH("Abierto",AP150)))</formula>
    </cfRule>
  </conditionalFormatting>
  <conditionalFormatting sqref="AM150">
    <cfRule type="containsText" dxfId="285" priority="326" operator="containsText" text="Cumplida">
      <formula>NOT(ISERROR(SEARCH("Cumplida",AM150)))</formula>
    </cfRule>
    <cfRule type="containsText" dxfId="284" priority="327" operator="containsText" text="Pendiente">
      <formula>NOT(ISERROR(SEARCH("Pendiente",AM150)))</formula>
    </cfRule>
    <cfRule type="containsText" dxfId="283" priority="328" operator="containsText" text="Cumplida">
      <formula>NOT(ISERROR(SEARCH("Cumplida",AM150)))</formula>
    </cfRule>
  </conditionalFormatting>
  <conditionalFormatting sqref="AM150">
    <cfRule type="containsText" dxfId="282" priority="324" stopIfTrue="1" operator="containsText" text="Cumplida">
      <formula>NOT(ISERROR(SEARCH("Cumplida",AM150)))</formula>
    </cfRule>
    <cfRule type="containsText" dxfId="281" priority="325" stopIfTrue="1" operator="containsText" text="Pendiente">
      <formula>NOT(ISERROR(SEARCH("Pendiente",AM150)))</formula>
    </cfRule>
  </conditionalFormatting>
  <conditionalFormatting sqref="AO150">
    <cfRule type="containsText" dxfId="280" priority="321" operator="containsText" text="cerrada">
      <formula>NOT(ISERROR(SEARCH("cerrada",AO150)))</formula>
    </cfRule>
    <cfRule type="containsText" dxfId="279" priority="322" operator="containsText" text="cerrado">
      <formula>NOT(ISERROR(SEARCH("cerrado",AO150)))</formula>
    </cfRule>
    <cfRule type="containsText" dxfId="278" priority="323" operator="containsText" text="Abierto">
      <formula>NOT(ISERROR(SEARCH("Abierto",AO150)))</formula>
    </cfRule>
  </conditionalFormatting>
  <conditionalFormatting sqref="AB150">
    <cfRule type="containsText" dxfId="277" priority="317" operator="containsText" text="AMARILLO">
      <formula>NOT(ISERROR(SEARCH("AMARILLO",AB150)))</formula>
    </cfRule>
    <cfRule type="containsText" priority="318" operator="containsText" text="AMARILLO">
      <formula>NOT(ISERROR(SEARCH("AMARILLO",AB150)))</formula>
    </cfRule>
    <cfRule type="containsText" dxfId="276" priority="319" operator="containsText" text="ROJO">
      <formula>NOT(ISERROR(SEARCH("ROJO",AB150)))</formula>
    </cfRule>
    <cfRule type="containsText" dxfId="275" priority="320" operator="containsText" text="OK">
      <formula>NOT(ISERROR(SEARCH("OK",AB150)))</formula>
    </cfRule>
  </conditionalFormatting>
  <conditionalFormatting sqref="AP151">
    <cfRule type="containsText" dxfId="274" priority="310" operator="containsText" text="cerrada">
      <formula>NOT(ISERROR(SEARCH("cerrada",AP151)))</formula>
    </cfRule>
    <cfRule type="containsText" dxfId="273" priority="311" operator="containsText" text="cerrado">
      <formula>NOT(ISERROR(SEARCH("cerrado",AP151)))</formula>
    </cfRule>
    <cfRule type="containsText" dxfId="272" priority="312" operator="containsText" text="Abierto">
      <formula>NOT(ISERROR(SEARCH("Abierto",AP151)))</formula>
    </cfRule>
  </conditionalFormatting>
  <conditionalFormatting sqref="AM151">
    <cfRule type="containsText" dxfId="271" priority="307" operator="containsText" text="Cumplida">
      <formula>NOT(ISERROR(SEARCH("Cumplida",AM151)))</formula>
    </cfRule>
    <cfRule type="containsText" dxfId="270" priority="308" operator="containsText" text="Pendiente">
      <formula>NOT(ISERROR(SEARCH("Pendiente",AM151)))</formula>
    </cfRule>
    <cfRule type="containsText" dxfId="269" priority="309" operator="containsText" text="Cumplida">
      <formula>NOT(ISERROR(SEARCH("Cumplida",AM151)))</formula>
    </cfRule>
  </conditionalFormatting>
  <conditionalFormatting sqref="AM151">
    <cfRule type="containsText" dxfId="268" priority="305" stopIfTrue="1" operator="containsText" text="Cumplida">
      <formula>NOT(ISERROR(SEARCH("Cumplida",AM151)))</formula>
    </cfRule>
    <cfRule type="containsText" dxfId="267" priority="306" stopIfTrue="1" operator="containsText" text="Pendiente">
      <formula>NOT(ISERROR(SEARCH("Pendiente",AM151)))</formula>
    </cfRule>
  </conditionalFormatting>
  <conditionalFormatting sqref="AO151">
    <cfRule type="containsText" dxfId="266" priority="302" operator="containsText" text="cerrada">
      <formula>NOT(ISERROR(SEARCH("cerrada",AO151)))</formula>
    </cfRule>
    <cfRule type="containsText" dxfId="265" priority="303" operator="containsText" text="cerrado">
      <formula>NOT(ISERROR(SEARCH("cerrado",AO151)))</formula>
    </cfRule>
    <cfRule type="containsText" dxfId="264" priority="304" operator="containsText" text="Abierto">
      <formula>NOT(ISERROR(SEARCH("Abierto",AO151)))</formula>
    </cfRule>
  </conditionalFormatting>
  <conditionalFormatting sqref="AB151">
    <cfRule type="containsText" dxfId="263" priority="298" operator="containsText" text="AMARILLO">
      <formula>NOT(ISERROR(SEARCH("AMARILLO",AB151)))</formula>
    </cfRule>
    <cfRule type="containsText" priority="299" operator="containsText" text="AMARILLO">
      <formula>NOT(ISERROR(SEARCH("AMARILLO",AB151)))</formula>
    </cfRule>
    <cfRule type="containsText" dxfId="262" priority="300" operator="containsText" text="ROJO">
      <formula>NOT(ISERROR(SEARCH("ROJO",AB151)))</formula>
    </cfRule>
    <cfRule type="containsText" dxfId="261" priority="301" operator="containsText" text="OK">
      <formula>NOT(ISERROR(SEARCH("OK",AB151)))</formula>
    </cfRule>
  </conditionalFormatting>
  <conditionalFormatting sqref="AP152">
    <cfRule type="containsText" dxfId="260" priority="291" operator="containsText" text="cerrada">
      <formula>NOT(ISERROR(SEARCH("cerrada",AP152)))</formula>
    </cfRule>
    <cfRule type="containsText" dxfId="259" priority="292" operator="containsText" text="cerrado">
      <formula>NOT(ISERROR(SEARCH("cerrado",AP152)))</formula>
    </cfRule>
    <cfRule type="containsText" dxfId="258" priority="293" operator="containsText" text="Abierto">
      <formula>NOT(ISERROR(SEARCH("Abierto",AP152)))</formula>
    </cfRule>
  </conditionalFormatting>
  <conditionalFormatting sqref="AM152">
    <cfRule type="containsText" dxfId="257" priority="288" operator="containsText" text="Cumplida">
      <formula>NOT(ISERROR(SEARCH("Cumplida",AM152)))</formula>
    </cfRule>
    <cfRule type="containsText" dxfId="256" priority="289" operator="containsText" text="Pendiente">
      <formula>NOT(ISERROR(SEARCH("Pendiente",AM152)))</formula>
    </cfRule>
    <cfRule type="containsText" dxfId="255" priority="290" operator="containsText" text="Cumplida">
      <formula>NOT(ISERROR(SEARCH("Cumplida",AM152)))</formula>
    </cfRule>
  </conditionalFormatting>
  <conditionalFormatting sqref="AM152">
    <cfRule type="containsText" dxfId="254" priority="286" stopIfTrue="1" operator="containsText" text="Cumplida">
      <formula>NOT(ISERROR(SEARCH("Cumplida",AM152)))</formula>
    </cfRule>
    <cfRule type="containsText" dxfId="253" priority="287" stopIfTrue="1" operator="containsText" text="Pendiente">
      <formula>NOT(ISERROR(SEARCH("Pendiente",AM152)))</formula>
    </cfRule>
  </conditionalFormatting>
  <conditionalFormatting sqref="AO152">
    <cfRule type="containsText" dxfId="252" priority="283" operator="containsText" text="cerrada">
      <formula>NOT(ISERROR(SEARCH("cerrada",AO152)))</formula>
    </cfRule>
    <cfRule type="containsText" dxfId="251" priority="284" operator="containsText" text="cerrado">
      <formula>NOT(ISERROR(SEARCH("cerrado",AO152)))</formula>
    </cfRule>
    <cfRule type="containsText" dxfId="250" priority="285" operator="containsText" text="Abierto">
      <formula>NOT(ISERROR(SEARCH("Abierto",AO152)))</formula>
    </cfRule>
  </conditionalFormatting>
  <conditionalFormatting sqref="AB152">
    <cfRule type="containsText" dxfId="249" priority="279" operator="containsText" text="AMARILLO">
      <formula>NOT(ISERROR(SEARCH("AMARILLO",AB152)))</formula>
    </cfRule>
    <cfRule type="containsText" priority="280" operator="containsText" text="AMARILLO">
      <formula>NOT(ISERROR(SEARCH("AMARILLO",AB152)))</formula>
    </cfRule>
    <cfRule type="containsText" dxfId="248" priority="281" operator="containsText" text="ROJO">
      <formula>NOT(ISERROR(SEARCH("ROJO",AB152)))</formula>
    </cfRule>
    <cfRule type="containsText" dxfId="247" priority="282" operator="containsText" text="OK">
      <formula>NOT(ISERROR(SEARCH("OK",AB152)))</formula>
    </cfRule>
  </conditionalFormatting>
  <conditionalFormatting sqref="AJ153">
    <cfRule type="containsText" dxfId="246" priority="275" operator="containsText" text="AMARILLO">
      <formula>NOT(ISERROR(SEARCH("AMARILLO",AJ153)))</formula>
    </cfRule>
    <cfRule type="containsText" priority="276" operator="containsText" text="AMARILLO">
      <formula>NOT(ISERROR(SEARCH("AMARILLO",AJ153)))</formula>
    </cfRule>
    <cfRule type="containsText" dxfId="245" priority="277" operator="containsText" text="ROJO">
      <formula>NOT(ISERROR(SEARCH("ROJO",AJ153)))</formula>
    </cfRule>
    <cfRule type="containsText" dxfId="244" priority="278" operator="containsText" text="OK">
      <formula>NOT(ISERROR(SEARCH("OK",AJ153)))</formula>
    </cfRule>
  </conditionalFormatting>
  <conditionalFormatting sqref="AP153">
    <cfRule type="containsText" dxfId="243" priority="272" operator="containsText" text="cerrada">
      <formula>NOT(ISERROR(SEARCH("cerrada",AP153)))</formula>
    </cfRule>
    <cfRule type="containsText" dxfId="242" priority="273" operator="containsText" text="cerrado">
      <formula>NOT(ISERROR(SEARCH("cerrado",AP153)))</formula>
    </cfRule>
    <cfRule type="containsText" dxfId="241" priority="274" operator="containsText" text="Abierto">
      <formula>NOT(ISERROR(SEARCH("Abierto",AP153)))</formula>
    </cfRule>
  </conditionalFormatting>
  <conditionalFormatting sqref="AM153">
    <cfRule type="containsText" dxfId="240" priority="269" operator="containsText" text="Cumplida">
      <formula>NOT(ISERROR(SEARCH("Cumplida",AM153)))</formula>
    </cfRule>
    <cfRule type="containsText" dxfId="239" priority="270" operator="containsText" text="Pendiente">
      <formula>NOT(ISERROR(SEARCH("Pendiente",AM153)))</formula>
    </cfRule>
    <cfRule type="containsText" dxfId="238" priority="271" operator="containsText" text="Cumplida">
      <formula>NOT(ISERROR(SEARCH("Cumplida",AM153)))</formula>
    </cfRule>
  </conditionalFormatting>
  <conditionalFormatting sqref="AM153">
    <cfRule type="containsText" dxfId="237" priority="267" stopIfTrue="1" operator="containsText" text="Cumplida">
      <formula>NOT(ISERROR(SEARCH("Cumplida",AM153)))</formula>
    </cfRule>
    <cfRule type="containsText" dxfId="236" priority="268" stopIfTrue="1" operator="containsText" text="Pendiente">
      <formula>NOT(ISERROR(SEARCH("Pendiente",AM153)))</formula>
    </cfRule>
  </conditionalFormatting>
  <conditionalFormatting sqref="AO153">
    <cfRule type="containsText" dxfId="235" priority="264" operator="containsText" text="cerrada">
      <formula>NOT(ISERROR(SEARCH("cerrada",AO153)))</formula>
    </cfRule>
    <cfRule type="containsText" dxfId="234" priority="265" operator="containsText" text="cerrado">
      <formula>NOT(ISERROR(SEARCH("cerrado",AO153)))</formula>
    </cfRule>
    <cfRule type="containsText" dxfId="233" priority="266" operator="containsText" text="Abierto">
      <formula>NOT(ISERROR(SEARCH("Abierto",AO153)))</formula>
    </cfRule>
  </conditionalFormatting>
  <conditionalFormatting sqref="AB153">
    <cfRule type="containsText" dxfId="232" priority="260" operator="containsText" text="AMARILLO">
      <formula>NOT(ISERROR(SEARCH("AMARILLO",AB153)))</formula>
    </cfRule>
    <cfRule type="containsText" priority="261" operator="containsText" text="AMARILLO">
      <formula>NOT(ISERROR(SEARCH("AMARILLO",AB153)))</formula>
    </cfRule>
    <cfRule type="containsText" dxfId="231" priority="262" operator="containsText" text="ROJO">
      <formula>NOT(ISERROR(SEARCH("ROJO",AB153)))</formula>
    </cfRule>
    <cfRule type="containsText" dxfId="230" priority="263" operator="containsText" text="OK">
      <formula>NOT(ISERROR(SEARCH("OK",AB153)))</formula>
    </cfRule>
  </conditionalFormatting>
  <conditionalFormatting sqref="AJ154">
    <cfRule type="containsText" dxfId="229" priority="256" operator="containsText" text="AMARILLO">
      <formula>NOT(ISERROR(SEARCH("AMARILLO",AJ154)))</formula>
    </cfRule>
    <cfRule type="containsText" priority="257" operator="containsText" text="AMARILLO">
      <formula>NOT(ISERROR(SEARCH("AMARILLO",AJ154)))</formula>
    </cfRule>
    <cfRule type="containsText" dxfId="228" priority="258" operator="containsText" text="ROJO">
      <formula>NOT(ISERROR(SEARCH("ROJO",AJ154)))</formula>
    </cfRule>
    <cfRule type="containsText" dxfId="227" priority="259" operator="containsText" text="OK">
      <formula>NOT(ISERROR(SEARCH("OK",AJ154)))</formula>
    </cfRule>
  </conditionalFormatting>
  <conditionalFormatting sqref="AP154">
    <cfRule type="containsText" dxfId="226" priority="253" operator="containsText" text="cerrada">
      <formula>NOT(ISERROR(SEARCH("cerrada",AP154)))</formula>
    </cfRule>
    <cfRule type="containsText" dxfId="225" priority="254" operator="containsText" text="cerrado">
      <formula>NOT(ISERROR(SEARCH("cerrado",AP154)))</formula>
    </cfRule>
    <cfRule type="containsText" dxfId="224" priority="255" operator="containsText" text="Abierto">
      <formula>NOT(ISERROR(SEARCH("Abierto",AP154)))</formula>
    </cfRule>
  </conditionalFormatting>
  <conditionalFormatting sqref="AM154">
    <cfRule type="containsText" dxfId="223" priority="250" operator="containsText" text="Cumplida">
      <formula>NOT(ISERROR(SEARCH("Cumplida",AM154)))</formula>
    </cfRule>
    <cfRule type="containsText" dxfId="222" priority="251" operator="containsText" text="Pendiente">
      <formula>NOT(ISERROR(SEARCH("Pendiente",AM154)))</formula>
    </cfRule>
    <cfRule type="containsText" dxfId="221" priority="252" operator="containsText" text="Cumplida">
      <formula>NOT(ISERROR(SEARCH("Cumplida",AM154)))</formula>
    </cfRule>
  </conditionalFormatting>
  <conditionalFormatting sqref="AM154">
    <cfRule type="containsText" dxfId="220" priority="248" stopIfTrue="1" operator="containsText" text="Cumplida">
      <formula>NOT(ISERROR(SEARCH("Cumplida",AM154)))</formula>
    </cfRule>
    <cfRule type="containsText" dxfId="219" priority="249" stopIfTrue="1" operator="containsText" text="Pendiente">
      <formula>NOT(ISERROR(SEARCH("Pendiente",AM154)))</formula>
    </cfRule>
  </conditionalFormatting>
  <conditionalFormatting sqref="AO154">
    <cfRule type="containsText" dxfId="218" priority="245" operator="containsText" text="cerrada">
      <formula>NOT(ISERROR(SEARCH("cerrada",AO154)))</formula>
    </cfRule>
    <cfRule type="containsText" dxfId="217" priority="246" operator="containsText" text="cerrado">
      <formula>NOT(ISERROR(SEARCH("cerrado",AO154)))</formula>
    </cfRule>
    <cfRule type="containsText" dxfId="216" priority="247" operator="containsText" text="Abierto">
      <formula>NOT(ISERROR(SEARCH("Abierto",AO154)))</formula>
    </cfRule>
  </conditionalFormatting>
  <conditionalFormatting sqref="AB154">
    <cfRule type="containsText" dxfId="215" priority="241" operator="containsText" text="AMARILLO">
      <formula>NOT(ISERROR(SEARCH("AMARILLO",AB154)))</formula>
    </cfRule>
    <cfRule type="containsText" priority="242" operator="containsText" text="AMARILLO">
      <formula>NOT(ISERROR(SEARCH("AMARILLO",AB154)))</formula>
    </cfRule>
    <cfRule type="containsText" dxfId="214" priority="243" operator="containsText" text="ROJO">
      <formula>NOT(ISERROR(SEARCH("ROJO",AB154)))</formula>
    </cfRule>
    <cfRule type="containsText" dxfId="213" priority="244" operator="containsText" text="OK">
      <formula>NOT(ISERROR(SEARCH("OK",AB154)))</formula>
    </cfRule>
  </conditionalFormatting>
  <conditionalFormatting sqref="AJ155">
    <cfRule type="containsText" dxfId="212" priority="237" operator="containsText" text="AMARILLO">
      <formula>NOT(ISERROR(SEARCH("AMARILLO",AJ155)))</formula>
    </cfRule>
    <cfRule type="containsText" priority="238" operator="containsText" text="AMARILLO">
      <formula>NOT(ISERROR(SEARCH("AMARILLO",AJ155)))</formula>
    </cfRule>
    <cfRule type="containsText" dxfId="211" priority="239" operator="containsText" text="ROJO">
      <formula>NOT(ISERROR(SEARCH("ROJO",AJ155)))</formula>
    </cfRule>
    <cfRule type="containsText" dxfId="210" priority="240" operator="containsText" text="OK">
      <formula>NOT(ISERROR(SEARCH("OK",AJ155)))</formula>
    </cfRule>
  </conditionalFormatting>
  <conditionalFormatting sqref="AP155">
    <cfRule type="containsText" dxfId="209" priority="234" operator="containsText" text="cerrada">
      <formula>NOT(ISERROR(SEARCH("cerrada",AP155)))</formula>
    </cfRule>
    <cfRule type="containsText" dxfId="208" priority="235" operator="containsText" text="cerrado">
      <formula>NOT(ISERROR(SEARCH("cerrado",AP155)))</formula>
    </cfRule>
    <cfRule type="containsText" dxfId="207" priority="236" operator="containsText" text="Abierto">
      <formula>NOT(ISERROR(SEARCH("Abierto",AP155)))</formula>
    </cfRule>
  </conditionalFormatting>
  <conditionalFormatting sqref="AM155">
    <cfRule type="containsText" dxfId="206" priority="231" operator="containsText" text="Cumplida">
      <formula>NOT(ISERROR(SEARCH("Cumplida",AM155)))</formula>
    </cfRule>
    <cfRule type="containsText" dxfId="205" priority="232" operator="containsText" text="Pendiente">
      <formula>NOT(ISERROR(SEARCH("Pendiente",AM155)))</formula>
    </cfRule>
    <cfRule type="containsText" dxfId="204" priority="233" operator="containsText" text="Cumplida">
      <formula>NOT(ISERROR(SEARCH("Cumplida",AM155)))</formula>
    </cfRule>
  </conditionalFormatting>
  <conditionalFormatting sqref="AM155">
    <cfRule type="containsText" dxfId="203" priority="229" stopIfTrue="1" operator="containsText" text="Cumplida">
      <formula>NOT(ISERROR(SEARCH("Cumplida",AM155)))</formula>
    </cfRule>
    <cfRule type="containsText" dxfId="202" priority="230" stopIfTrue="1" operator="containsText" text="Pendiente">
      <formula>NOT(ISERROR(SEARCH("Pendiente",AM155)))</formula>
    </cfRule>
  </conditionalFormatting>
  <conditionalFormatting sqref="AO155">
    <cfRule type="containsText" dxfId="201" priority="226" operator="containsText" text="cerrada">
      <formula>NOT(ISERROR(SEARCH("cerrada",AO155)))</formula>
    </cfRule>
    <cfRule type="containsText" dxfId="200" priority="227" operator="containsText" text="cerrado">
      <formula>NOT(ISERROR(SEARCH("cerrado",AO155)))</formula>
    </cfRule>
    <cfRule type="containsText" dxfId="199" priority="228" operator="containsText" text="Abierto">
      <formula>NOT(ISERROR(SEARCH("Abierto",AO155)))</formula>
    </cfRule>
  </conditionalFormatting>
  <conditionalFormatting sqref="AB155">
    <cfRule type="containsText" dxfId="198" priority="222" operator="containsText" text="AMARILLO">
      <formula>NOT(ISERROR(SEARCH("AMARILLO",AB155)))</formula>
    </cfRule>
    <cfRule type="containsText" priority="223" operator="containsText" text="AMARILLO">
      <formula>NOT(ISERROR(SEARCH("AMARILLO",AB155)))</formula>
    </cfRule>
    <cfRule type="containsText" dxfId="197" priority="224" operator="containsText" text="ROJO">
      <formula>NOT(ISERROR(SEARCH("ROJO",AB155)))</formula>
    </cfRule>
    <cfRule type="containsText" dxfId="196" priority="225" operator="containsText" text="OK">
      <formula>NOT(ISERROR(SEARCH("OK",AB155)))</formula>
    </cfRule>
  </conditionalFormatting>
  <conditionalFormatting sqref="AJ156">
    <cfRule type="containsText" dxfId="195" priority="218" operator="containsText" text="AMARILLO">
      <formula>NOT(ISERROR(SEARCH("AMARILLO",AJ156)))</formula>
    </cfRule>
    <cfRule type="containsText" priority="219" operator="containsText" text="AMARILLO">
      <formula>NOT(ISERROR(SEARCH("AMARILLO",AJ156)))</formula>
    </cfRule>
    <cfRule type="containsText" dxfId="194" priority="220" operator="containsText" text="ROJO">
      <formula>NOT(ISERROR(SEARCH("ROJO",AJ156)))</formula>
    </cfRule>
    <cfRule type="containsText" dxfId="193" priority="221" operator="containsText" text="OK">
      <formula>NOT(ISERROR(SEARCH("OK",AJ156)))</formula>
    </cfRule>
  </conditionalFormatting>
  <conditionalFormatting sqref="AP156">
    <cfRule type="containsText" dxfId="192" priority="215" operator="containsText" text="cerrada">
      <formula>NOT(ISERROR(SEARCH("cerrada",AP156)))</formula>
    </cfRule>
    <cfRule type="containsText" dxfId="191" priority="216" operator="containsText" text="cerrado">
      <formula>NOT(ISERROR(SEARCH("cerrado",AP156)))</formula>
    </cfRule>
    <cfRule type="containsText" dxfId="190" priority="217" operator="containsText" text="Abierto">
      <formula>NOT(ISERROR(SEARCH("Abierto",AP156)))</formula>
    </cfRule>
  </conditionalFormatting>
  <conditionalFormatting sqref="AM156">
    <cfRule type="containsText" dxfId="189" priority="212" operator="containsText" text="Cumplida">
      <formula>NOT(ISERROR(SEARCH("Cumplida",AM156)))</formula>
    </cfRule>
    <cfRule type="containsText" dxfId="188" priority="213" operator="containsText" text="Pendiente">
      <formula>NOT(ISERROR(SEARCH("Pendiente",AM156)))</formula>
    </cfRule>
    <cfRule type="containsText" dxfId="187" priority="214" operator="containsText" text="Cumplida">
      <formula>NOT(ISERROR(SEARCH("Cumplida",AM156)))</formula>
    </cfRule>
  </conditionalFormatting>
  <conditionalFormatting sqref="AM156">
    <cfRule type="containsText" dxfId="186" priority="210" stopIfTrue="1" operator="containsText" text="Cumplida">
      <formula>NOT(ISERROR(SEARCH("Cumplida",AM156)))</formula>
    </cfRule>
    <cfRule type="containsText" dxfId="185" priority="211" stopIfTrue="1" operator="containsText" text="Pendiente">
      <formula>NOT(ISERROR(SEARCH("Pendiente",AM156)))</formula>
    </cfRule>
  </conditionalFormatting>
  <conditionalFormatting sqref="AO156">
    <cfRule type="containsText" dxfId="184" priority="207" operator="containsText" text="cerrada">
      <formula>NOT(ISERROR(SEARCH("cerrada",AO156)))</formula>
    </cfRule>
    <cfRule type="containsText" dxfId="183" priority="208" operator="containsText" text="cerrado">
      <formula>NOT(ISERROR(SEARCH("cerrado",AO156)))</formula>
    </cfRule>
    <cfRule type="containsText" dxfId="182" priority="209" operator="containsText" text="Abierto">
      <formula>NOT(ISERROR(SEARCH("Abierto",AO156)))</formula>
    </cfRule>
  </conditionalFormatting>
  <conditionalFormatting sqref="AB156">
    <cfRule type="containsText" dxfId="181" priority="203" operator="containsText" text="AMARILLO">
      <formula>NOT(ISERROR(SEARCH("AMARILLO",AB156)))</formula>
    </cfRule>
    <cfRule type="containsText" priority="204" operator="containsText" text="AMARILLO">
      <formula>NOT(ISERROR(SEARCH("AMARILLO",AB156)))</formula>
    </cfRule>
    <cfRule type="containsText" dxfId="180" priority="205" operator="containsText" text="ROJO">
      <formula>NOT(ISERROR(SEARCH("ROJO",AB156)))</formula>
    </cfRule>
    <cfRule type="containsText" dxfId="179" priority="206" operator="containsText" text="OK">
      <formula>NOT(ISERROR(SEARCH("OK",AB156)))</formula>
    </cfRule>
  </conditionalFormatting>
  <conditionalFormatting sqref="AJ157">
    <cfRule type="containsText" dxfId="178" priority="199" operator="containsText" text="AMARILLO">
      <formula>NOT(ISERROR(SEARCH("AMARILLO",AJ157)))</formula>
    </cfRule>
    <cfRule type="containsText" priority="200" operator="containsText" text="AMARILLO">
      <formula>NOT(ISERROR(SEARCH("AMARILLO",AJ157)))</formula>
    </cfRule>
    <cfRule type="containsText" dxfId="177" priority="201" operator="containsText" text="ROJO">
      <formula>NOT(ISERROR(SEARCH("ROJO",AJ157)))</formula>
    </cfRule>
    <cfRule type="containsText" dxfId="176" priority="202" operator="containsText" text="OK">
      <formula>NOT(ISERROR(SEARCH("OK",AJ157)))</formula>
    </cfRule>
  </conditionalFormatting>
  <conditionalFormatting sqref="AP157">
    <cfRule type="containsText" dxfId="175" priority="196" operator="containsText" text="cerrada">
      <formula>NOT(ISERROR(SEARCH("cerrada",AP157)))</formula>
    </cfRule>
    <cfRule type="containsText" dxfId="174" priority="197" operator="containsText" text="cerrado">
      <formula>NOT(ISERROR(SEARCH("cerrado",AP157)))</formula>
    </cfRule>
    <cfRule type="containsText" dxfId="173" priority="198" operator="containsText" text="Abierto">
      <formula>NOT(ISERROR(SEARCH("Abierto",AP157)))</formula>
    </cfRule>
  </conditionalFormatting>
  <conditionalFormatting sqref="AM157">
    <cfRule type="containsText" dxfId="172" priority="193" operator="containsText" text="Cumplida">
      <formula>NOT(ISERROR(SEARCH("Cumplida",AM157)))</formula>
    </cfRule>
    <cfRule type="containsText" dxfId="171" priority="194" operator="containsText" text="Pendiente">
      <formula>NOT(ISERROR(SEARCH("Pendiente",AM157)))</formula>
    </cfRule>
    <cfRule type="containsText" dxfId="170" priority="195" operator="containsText" text="Cumplida">
      <formula>NOT(ISERROR(SEARCH("Cumplida",AM157)))</formula>
    </cfRule>
  </conditionalFormatting>
  <conditionalFormatting sqref="AM157">
    <cfRule type="containsText" dxfId="169" priority="191" stopIfTrue="1" operator="containsText" text="Cumplida">
      <formula>NOT(ISERROR(SEARCH("Cumplida",AM157)))</formula>
    </cfRule>
    <cfRule type="containsText" dxfId="168" priority="192" stopIfTrue="1" operator="containsText" text="Pendiente">
      <formula>NOT(ISERROR(SEARCH("Pendiente",AM157)))</formula>
    </cfRule>
  </conditionalFormatting>
  <conditionalFormatting sqref="AO157">
    <cfRule type="containsText" dxfId="167" priority="188" operator="containsText" text="cerrada">
      <formula>NOT(ISERROR(SEARCH("cerrada",AO157)))</formula>
    </cfRule>
    <cfRule type="containsText" dxfId="166" priority="189" operator="containsText" text="cerrado">
      <formula>NOT(ISERROR(SEARCH("cerrado",AO157)))</formula>
    </cfRule>
    <cfRule type="containsText" dxfId="165" priority="190" operator="containsText" text="Abierto">
      <formula>NOT(ISERROR(SEARCH("Abierto",AO157)))</formula>
    </cfRule>
  </conditionalFormatting>
  <conditionalFormatting sqref="AB157">
    <cfRule type="containsText" dxfId="164" priority="184" operator="containsText" text="AMARILLO">
      <formula>NOT(ISERROR(SEARCH("AMARILLO",AB157)))</formula>
    </cfRule>
    <cfRule type="containsText" priority="185" operator="containsText" text="AMARILLO">
      <formula>NOT(ISERROR(SEARCH("AMARILLO",AB157)))</formula>
    </cfRule>
    <cfRule type="containsText" dxfId="163" priority="186" operator="containsText" text="ROJO">
      <formula>NOT(ISERROR(SEARCH("ROJO",AB157)))</formula>
    </cfRule>
    <cfRule type="containsText" dxfId="162" priority="187" operator="containsText" text="OK">
      <formula>NOT(ISERROR(SEARCH("OK",AB157)))</formula>
    </cfRule>
  </conditionalFormatting>
  <conditionalFormatting sqref="AJ158">
    <cfRule type="containsText" dxfId="161" priority="180" operator="containsText" text="AMARILLO">
      <formula>NOT(ISERROR(SEARCH("AMARILLO",AJ158)))</formula>
    </cfRule>
    <cfRule type="containsText" priority="181" operator="containsText" text="AMARILLO">
      <formula>NOT(ISERROR(SEARCH("AMARILLO",AJ158)))</formula>
    </cfRule>
    <cfRule type="containsText" dxfId="160" priority="182" operator="containsText" text="ROJO">
      <formula>NOT(ISERROR(SEARCH("ROJO",AJ158)))</formula>
    </cfRule>
    <cfRule type="containsText" dxfId="159" priority="183" operator="containsText" text="OK">
      <formula>NOT(ISERROR(SEARCH("OK",AJ158)))</formula>
    </cfRule>
  </conditionalFormatting>
  <conditionalFormatting sqref="AP158">
    <cfRule type="containsText" dxfId="158" priority="177" operator="containsText" text="cerrada">
      <formula>NOT(ISERROR(SEARCH("cerrada",AP158)))</formula>
    </cfRule>
    <cfRule type="containsText" dxfId="157" priority="178" operator="containsText" text="cerrado">
      <formula>NOT(ISERROR(SEARCH("cerrado",AP158)))</formula>
    </cfRule>
    <cfRule type="containsText" dxfId="156" priority="179" operator="containsText" text="Abierto">
      <formula>NOT(ISERROR(SEARCH("Abierto",AP158)))</formula>
    </cfRule>
  </conditionalFormatting>
  <conditionalFormatting sqref="AM158">
    <cfRule type="containsText" dxfId="155" priority="174" operator="containsText" text="Cumplida">
      <formula>NOT(ISERROR(SEARCH("Cumplida",AM158)))</formula>
    </cfRule>
    <cfRule type="containsText" dxfId="154" priority="175" operator="containsText" text="Pendiente">
      <formula>NOT(ISERROR(SEARCH("Pendiente",AM158)))</formula>
    </cfRule>
    <cfRule type="containsText" dxfId="153" priority="176" operator="containsText" text="Cumplida">
      <formula>NOT(ISERROR(SEARCH("Cumplida",AM158)))</formula>
    </cfRule>
  </conditionalFormatting>
  <conditionalFormatting sqref="AM158">
    <cfRule type="containsText" dxfId="152" priority="172" stopIfTrue="1" operator="containsText" text="Cumplida">
      <formula>NOT(ISERROR(SEARCH("Cumplida",AM158)))</formula>
    </cfRule>
    <cfRule type="containsText" dxfId="151" priority="173" stopIfTrue="1" operator="containsText" text="Pendiente">
      <formula>NOT(ISERROR(SEARCH("Pendiente",AM158)))</formula>
    </cfRule>
  </conditionalFormatting>
  <conditionalFormatting sqref="AO158">
    <cfRule type="containsText" dxfId="150" priority="169" operator="containsText" text="cerrada">
      <formula>NOT(ISERROR(SEARCH("cerrada",AO158)))</formula>
    </cfRule>
    <cfRule type="containsText" dxfId="149" priority="170" operator="containsText" text="cerrado">
      <formula>NOT(ISERROR(SEARCH("cerrado",AO158)))</formula>
    </cfRule>
    <cfRule type="containsText" dxfId="148" priority="171" operator="containsText" text="Abierto">
      <formula>NOT(ISERROR(SEARCH("Abierto",AO158)))</formula>
    </cfRule>
  </conditionalFormatting>
  <conditionalFormatting sqref="AB158">
    <cfRule type="containsText" dxfId="147" priority="165" operator="containsText" text="AMARILLO">
      <formula>NOT(ISERROR(SEARCH("AMARILLO",AB158)))</formula>
    </cfRule>
    <cfRule type="containsText" priority="166" operator="containsText" text="AMARILLO">
      <formula>NOT(ISERROR(SEARCH("AMARILLO",AB158)))</formula>
    </cfRule>
    <cfRule type="containsText" dxfId="146" priority="167" operator="containsText" text="ROJO">
      <formula>NOT(ISERROR(SEARCH("ROJO",AB158)))</formula>
    </cfRule>
    <cfRule type="containsText" dxfId="145" priority="168" operator="containsText" text="OK">
      <formula>NOT(ISERROR(SEARCH("OK",AB158)))</formula>
    </cfRule>
  </conditionalFormatting>
  <conditionalFormatting sqref="AJ159">
    <cfRule type="containsText" dxfId="144" priority="161" operator="containsText" text="AMARILLO">
      <formula>NOT(ISERROR(SEARCH("AMARILLO",AJ159)))</formula>
    </cfRule>
    <cfRule type="containsText" priority="162" operator="containsText" text="AMARILLO">
      <formula>NOT(ISERROR(SEARCH("AMARILLO",AJ159)))</formula>
    </cfRule>
    <cfRule type="containsText" dxfId="143" priority="163" operator="containsText" text="ROJO">
      <formula>NOT(ISERROR(SEARCH("ROJO",AJ159)))</formula>
    </cfRule>
    <cfRule type="containsText" dxfId="142" priority="164" operator="containsText" text="OK">
      <formula>NOT(ISERROR(SEARCH("OK",AJ159)))</formula>
    </cfRule>
  </conditionalFormatting>
  <conditionalFormatting sqref="AP159">
    <cfRule type="containsText" dxfId="141" priority="158" operator="containsText" text="cerrada">
      <formula>NOT(ISERROR(SEARCH("cerrada",AP159)))</formula>
    </cfRule>
    <cfRule type="containsText" dxfId="140" priority="159" operator="containsText" text="cerrado">
      <formula>NOT(ISERROR(SEARCH("cerrado",AP159)))</formula>
    </cfRule>
    <cfRule type="containsText" dxfId="139" priority="160" operator="containsText" text="Abierto">
      <formula>NOT(ISERROR(SEARCH("Abierto",AP159)))</formula>
    </cfRule>
  </conditionalFormatting>
  <conditionalFormatting sqref="AM159">
    <cfRule type="containsText" dxfId="138" priority="155" operator="containsText" text="Cumplida">
      <formula>NOT(ISERROR(SEARCH("Cumplida",AM159)))</formula>
    </cfRule>
    <cfRule type="containsText" dxfId="137" priority="156" operator="containsText" text="Pendiente">
      <formula>NOT(ISERROR(SEARCH("Pendiente",AM159)))</formula>
    </cfRule>
    <cfRule type="containsText" dxfId="136" priority="157" operator="containsText" text="Cumplida">
      <formula>NOT(ISERROR(SEARCH("Cumplida",AM159)))</formula>
    </cfRule>
  </conditionalFormatting>
  <conditionalFormatting sqref="AM159">
    <cfRule type="containsText" dxfId="135" priority="153" stopIfTrue="1" operator="containsText" text="Cumplida">
      <formula>NOT(ISERROR(SEARCH("Cumplida",AM159)))</formula>
    </cfRule>
    <cfRule type="containsText" dxfId="134" priority="154" stopIfTrue="1" operator="containsText" text="Pendiente">
      <formula>NOT(ISERROR(SEARCH("Pendiente",AM159)))</formula>
    </cfRule>
  </conditionalFormatting>
  <conditionalFormatting sqref="AO159">
    <cfRule type="containsText" dxfId="133" priority="150" operator="containsText" text="cerrada">
      <formula>NOT(ISERROR(SEARCH("cerrada",AO159)))</formula>
    </cfRule>
    <cfRule type="containsText" dxfId="132" priority="151" operator="containsText" text="cerrado">
      <formula>NOT(ISERROR(SEARCH("cerrado",AO159)))</formula>
    </cfRule>
    <cfRule type="containsText" dxfId="131" priority="152" operator="containsText" text="Abierto">
      <formula>NOT(ISERROR(SEARCH("Abierto",AO159)))</formula>
    </cfRule>
  </conditionalFormatting>
  <conditionalFormatting sqref="AB159">
    <cfRule type="containsText" dxfId="130" priority="146" operator="containsText" text="AMARILLO">
      <formula>NOT(ISERROR(SEARCH("AMARILLO",AB159)))</formula>
    </cfRule>
    <cfRule type="containsText" priority="147" operator="containsText" text="AMARILLO">
      <formula>NOT(ISERROR(SEARCH("AMARILLO",AB159)))</formula>
    </cfRule>
    <cfRule type="containsText" dxfId="129" priority="148" operator="containsText" text="ROJO">
      <formula>NOT(ISERROR(SEARCH("ROJO",AB159)))</formula>
    </cfRule>
    <cfRule type="containsText" dxfId="128" priority="149" operator="containsText" text="OK">
      <formula>NOT(ISERROR(SEARCH("OK",AB159)))</formula>
    </cfRule>
  </conditionalFormatting>
  <conditionalFormatting sqref="AJ160">
    <cfRule type="containsText" dxfId="127" priority="142" operator="containsText" text="AMARILLO">
      <formula>NOT(ISERROR(SEARCH("AMARILLO",AJ160)))</formula>
    </cfRule>
    <cfRule type="containsText" priority="143" operator="containsText" text="AMARILLO">
      <formula>NOT(ISERROR(SEARCH("AMARILLO",AJ160)))</formula>
    </cfRule>
    <cfRule type="containsText" dxfId="126" priority="144" operator="containsText" text="ROJO">
      <formula>NOT(ISERROR(SEARCH("ROJO",AJ160)))</formula>
    </cfRule>
    <cfRule type="containsText" dxfId="125" priority="145" operator="containsText" text="OK">
      <formula>NOT(ISERROR(SEARCH("OK",AJ160)))</formula>
    </cfRule>
  </conditionalFormatting>
  <conditionalFormatting sqref="AP160">
    <cfRule type="containsText" dxfId="124" priority="139" operator="containsText" text="cerrada">
      <formula>NOT(ISERROR(SEARCH("cerrada",AP160)))</formula>
    </cfRule>
    <cfRule type="containsText" dxfId="123" priority="140" operator="containsText" text="cerrado">
      <formula>NOT(ISERROR(SEARCH("cerrado",AP160)))</formula>
    </cfRule>
    <cfRule type="containsText" dxfId="122" priority="141" operator="containsText" text="Abierto">
      <formula>NOT(ISERROR(SEARCH("Abierto",AP160)))</formula>
    </cfRule>
  </conditionalFormatting>
  <conditionalFormatting sqref="AM160">
    <cfRule type="containsText" dxfId="121" priority="136" operator="containsText" text="Cumplida">
      <formula>NOT(ISERROR(SEARCH("Cumplida",AM160)))</formula>
    </cfRule>
    <cfRule type="containsText" dxfId="120" priority="137" operator="containsText" text="Pendiente">
      <formula>NOT(ISERROR(SEARCH("Pendiente",AM160)))</formula>
    </cfRule>
    <cfRule type="containsText" dxfId="119" priority="138" operator="containsText" text="Cumplida">
      <formula>NOT(ISERROR(SEARCH("Cumplida",AM160)))</formula>
    </cfRule>
  </conditionalFormatting>
  <conditionalFormatting sqref="AM160">
    <cfRule type="containsText" dxfId="118" priority="134" stopIfTrue="1" operator="containsText" text="Cumplida">
      <formula>NOT(ISERROR(SEARCH("Cumplida",AM160)))</formula>
    </cfRule>
    <cfRule type="containsText" dxfId="117" priority="135" stopIfTrue="1" operator="containsText" text="Pendiente">
      <formula>NOT(ISERROR(SEARCH("Pendiente",AM160)))</formula>
    </cfRule>
  </conditionalFormatting>
  <conditionalFormatting sqref="AO160">
    <cfRule type="containsText" dxfId="116" priority="131" operator="containsText" text="cerrada">
      <formula>NOT(ISERROR(SEARCH("cerrada",AO160)))</formula>
    </cfRule>
    <cfRule type="containsText" dxfId="115" priority="132" operator="containsText" text="cerrado">
      <formula>NOT(ISERROR(SEARCH("cerrado",AO160)))</formula>
    </cfRule>
    <cfRule type="containsText" dxfId="114" priority="133" operator="containsText" text="Abierto">
      <formula>NOT(ISERROR(SEARCH("Abierto",AO160)))</formula>
    </cfRule>
  </conditionalFormatting>
  <conditionalFormatting sqref="AB160">
    <cfRule type="containsText" dxfId="113" priority="127" operator="containsText" text="AMARILLO">
      <formula>NOT(ISERROR(SEARCH("AMARILLO",AB160)))</formula>
    </cfRule>
    <cfRule type="containsText" priority="128" operator="containsText" text="AMARILLO">
      <formula>NOT(ISERROR(SEARCH("AMARILLO",AB160)))</formula>
    </cfRule>
    <cfRule type="containsText" dxfId="112" priority="129" operator="containsText" text="ROJO">
      <formula>NOT(ISERROR(SEARCH("ROJO",AB160)))</formula>
    </cfRule>
    <cfRule type="containsText" dxfId="111" priority="130" operator="containsText" text="OK">
      <formula>NOT(ISERROR(SEARCH("OK",AB160)))</formula>
    </cfRule>
  </conditionalFormatting>
  <conditionalFormatting sqref="AJ161">
    <cfRule type="containsText" dxfId="110" priority="123" operator="containsText" text="AMARILLO">
      <formula>NOT(ISERROR(SEARCH("AMARILLO",AJ161)))</formula>
    </cfRule>
    <cfRule type="containsText" priority="124" operator="containsText" text="AMARILLO">
      <formula>NOT(ISERROR(SEARCH("AMARILLO",AJ161)))</formula>
    </cfRule>
    <cfRule type="containsText" dxfId="109" priority="125" operator="containsText" text="ROJO">
      <formula>NOT(ISERROR(SEARCH("ROJO",AJ161)))</formula>
    </cfRule>
    <cfRule type="containsText" dxfId="108" priority="126" operator="containsText" text="OK">
      <formula>NOT(ISERROR(SEARCH("OK",AJ161)))</formula>
    </cfRule>
  </conditionalFormatting>
  <conditionalFormatting sqref="AP161">
    <cfRule type="containsText" dxfId="107" priority="120" operator="containsText" text="cerrada">
      <formula>NOT(ISERROR(SEARCH("cerrada",AP161)))</formula>
    </cfRule>
    <cfRule type="containsText" dxfId="106" priority="121" operator="containsText" text="cerrado">
      <formula>NOT(ISERROR(SEARCH("cerrado",AP161)))</formula>
    </cfRule>
    <cfRule type="containsText" dxfId="105" priority="122" operator="containsText" text="Abierto">
      <formula>NOT(ISERROR(SEARCH("Abierto",AP161)))</formula>
    </cfRule>
  </conditionalFormatting>
  <conditionalFormatting sqref="AM161">
    <cfRule type="containsText" dxfId="104" priority="117" operator="containsText" text="Cumplida">
      <formula>NOT(ISERROR(SEARCH("Cumplida",AM161)))</formula>
    </cfRule>
    <cfRule type="containsText" dxfId="103" priority="118" operator="containsText" text="Pendiente">
      <formula>NOT(ISERROR(SEARCH("Pendiente",AM161)))</formula>
    </cfRule>
    <cfRule type="containsText" dxfId="102" priority="119" operator="containsText" text="Cumplida">
      <formula>NOT(ISERROR(SEARCH("Cumplida",AM161)))</formula>
    </cfRule>
  </conditionalFormatting>
  <conditionalFormatting sqref="AM161">
    <cfRule type="containsText" dxfId="101" priority="115" stopIfTrue="1" operator="containsText" text="Cumplida">
      <formula>NOT(ISERROR(SEARCH("Cumplida",AM161)))</formula>
    </cfRule>
    <cfRule type="containsText" dxfId="100" priority="116" stopIfTrue="1" operator="containsText" text="Pendiente">
      <formula>NOT(ISERROR(SEARCH("Pendiente",AM161)))</formula>
    </cfRule>
  </conditionalFormatting>
  <conditionalFormatting sqref="AO161">
    <cfRule type="containsText" dxfId="99" priority="112" operator="containsText" text="cerrada">
      <formula>NOT(ISERROR(SEARCH("cerrada",AO161)))</formula>
    </cfRule>
    <cfRule type="containsText" dxfId="98" priority="113" operator="containsText" text="cerrado">
      <formula>NOT(ISERROR(SEARCH("cerrado",AO161)))</formula>
    </cfRule>
    <cfRule type="containsText" dxfId="97" priority="114" operator="containsText" text="Abierto">
      <formula>NOT(ISERROR(SEARCH("Abierto",AO161)))</formula>
    </cfRule>
  </conditionalFormatting>
  <conditionalFormatting sqref="AB161">
    <cfRule type="containsText" dxfId="96" priority="108" operator="containsText" text="AMARILLO">
      <formula>NOT(ISERROR(SEARCH("AMARILLO",AB161)))</formula>
    </cfRule>
    <cfRule type="containsText" priority="109" operator="containsText" text="AMARILLO">
      <formula>NOT(ISERROR(SEARCH("AMARILLO",AB161)))</formula>
    </cfRule>
    <cfRule type="containsText" dxfId="95" priority="110" operator="containsText" text="ROJO">
      <formula>NOT(ISERROR(SEARCH("ROJO",AB161)))</formula>
    </cfRule>
    <cfRule type="containsText" dxfId="94" priority="111" operator="containsText" text="OK">
      <formula>NOT(ISERROR(SEARCH("OK",AB161)))</formula>
    </cfRule>
  </conditionalFormatting>
  <conditionalFormatting sqref="AJ162">
    <cfRule type="containsText" dxfId="93" priority="104" operator="containsText" text="AMARILLO">
      <formula>NOT(ISERROR(SEARCH("AMARILLO",AJ162)))</formula>
    </cfRule>
    <cfRule type="containsText" priority="105" operator="containsText" text="AMARILLO">
      <formula>NOT(ISERROR(SEARCH("AMARILLO",AJ162)))</formula>
    </cfRule>
    <cfRule type="containsText" dxfId="92" priority="106" operator="containsText" text="ROJO">
      <formula>NOT(ISERROR(SEARCH("ROJO",AJ162)))</formula>
    </cfRule>
    <cfRule type="containsText" dxfId="91" priority="107" operator="containsText" text="OK">
      <formula>NOT(ISERROR(SEARCH("OK",AJ162)))</formula>
    </cfRule>
  </conditionalFormatting>
  <conditionalFormatting sqref="AP162">
    <cfRule type="containsText" dxfId="90" priority="101" operator="containsText" text="cerrada">
      <formula>NOT(ISERROR(SEARCH("cerrada",AP162)))</formula>
    </cfRule>
    <cfRule type="containsText" dxfId="89" priority="102" operator="containsText" text="cerrado">
      <formula>NOT(ISERROR(SEARCH("cerrado",AP162)))</formula>
    </cfRule>
    <cfRule type="containsText" dxfId="88" priority="103" operator="containsText" text="Abierto">
      <formula>NOT(ISERROR(SEARCH("Abierto",AP162)))</formula>
    </cfRule>
  </conditionalFormatting>
  <conditionalFormatting sqref="AM162">
    <cfRule type="containsText" dxfId="87" priority="98" operator="containsText" text="Cumplida">
      <formula>NOT(ISERROR(SEARCH("Cumplida",AM162)))</formula>
    </cfRule>
    <cfRule type="containsText" dxfId="86" priority="99" operator="containsText" text="Pendiente">
      <formula>NOT(ISERROR(SEARCH("Pendiente",AM162)))</formula>
    </cfRule>
    <cfRule type="containsText" dxfId="85" priority="100" operator="containsText" text="Cumplida">
      <formula>NOT(ISERROR(SEARCH("Cumplida",AM162)))</formula>
    </cfRule>
  </conditionalFormatting>
  <conditionalFormatting sqref="AM162">
    <cfRule type="containsText" dxfId="84" priority="96" stopIfTrue="1" operator="containsText" text="Cumplida">
      <formula>NOT(ISERROR(SEARCH("Cumplida",AM162)))</formula>
    </cfRule>
    <cfRule type="containsText" dxfId="83" priority="97" stopIfTrue="1" operator="containsText" text="Pendiente">
      <formula>NOT(ISERROR(SEARCH("Pendiente",AM162)))</formula>
    </cfRule>
  </conditionalFormatting>
  <conditionalFormatting sqref="AO162">
    <cfRule type="containsText" dxfId="82" priority="93" operator="containsText" text="cerrada">
      <formula>NOT(ISERROR(SEARCH("cerrada",AO162)))</formula>
    </cfRule>
    <cfRule type="containsText" dxfId="81" priority="94" operator="containsText" text="cerrado">
      <formula>NOT(ISERROR(SEARCH("cerrado",AO162)))</formula>
    </cfRule>
    <cfRule type="containsText" dxfId="80" priority="95" operator="containsText" text="Abierto">
      <formula>NOT(ISERROR(SEARCH("Abierto",AO162)))</formula>
    </cfRule>
  </conditionalFormatting>
  <conditionalFormatting sqref="AB162">
    <cfRule type="containsText" dxfId="79" priority="89" operator="containsText" text="AMARILLO">
      <formula>NOT(ISERROR(SEARCH("AMARILLO",AB162)))</formula>
    </cfRule>
    <cfRule type="containsText" priority="90" operator="containsText" text="AMARILLO">
      <formula>NOT(ISERROR(SEARCH("AMARILLO",AB162)))</formula>
    </cfRule>
    <cfRule type="containsText" dxfId="78" priority="91" operator="containsText" text="ROJO">
      <formula>NOT(ISERROR(SEARCH("ROJO",AB162)))</formula>
    </cfRule>
    <cfRule type="containsText" dxfId="77" priority="92" operator="containsText" text="OK">
      <formula>NOT(ISERROR(SEARCH("OK",AB162)))</formula>
    </cfRule>
  </conditionalFormatting>
  <conditionalFormatting sqref="AJ163">
    <cfRule type="containsText" dxfId="76" priority="85" operator="containsText" text="AMARILLO">
      <formula>NOT(ISERROR(SEARCH("AMARILLO",AJ163)))</formula>
    </cfRule>
    <cfRule type="containsText" priority="86" operator="containsText" text="AMARILLO">
      <formula>NOT(ISERROR(SEARCH("AMARILLO",AJ163)))</formula>
    </cfRule>
    <cfRule type="containsText" dxfId="75" priority="87" operator="containsText" text="ROJO">
      <formula>NOT(ISERROR(SEARCH("ROJO",AJ163)))</formula>
    </cfRule>
    <cfRule type="containsText" dxfId="74" priority="88" operator="containsText" text="OK">
      <formula>NOT(ISERROR(SEARCH("OK",AJ163)))</formula>
    </cfRule>
  </conditionalFormatting>
  <conditionalFormatting sqref="AP163">
    <cfRule type="containsText" dxfId="73" priority="82" operator="containsText" text="cerrada">
      <formula>NOT(ISERROR(SEARCH("cerrada",AP163)))</formula>
    </cfRule>
    <cfRule type="containsText" dxfId="72" priority="83" operator="containsText" text="cerrado">
      <formula>NOT(ISERROR(SEARCH("cerrado",AP163)))</formula>
    </cfRule>
    <cfRule type="containsText" dxfId="71" priority="84" operator="containsText" text="Abierto">
      <formula>NOT(ISERROR(SEARCH("Abierto",AP163)))</formula>
    </cfRule>
  </conditionalFormatting>
  <conditionalFormatting sqref="AM163">
    <cfRule type="containsText" dxfId="70" priority="79" operator="containsText" text="Cumplida">
      <formula>NOT(ISERROR(SEARCH("Cumplida",AM163)))</formula>
    </cfRule>
    <cfRule type="containsText" dxfId="69" priority="80" operator="containsText" text="Pendiente">
      <formula>NOT(ISERROR(SEARCH("Pendiente",AM163)))</formula>
    </cfRule>
    <cfRule type="containsText" dxfId="68" priority="81" operator="containsText" text="Cumplida">
      <formula>NOT(ISERROR(SEARCH("Cumplida",AM163)))</formula>
    </cfRule>
  </conditionalFormatting>
  <conditionalFormatting sqref="AM163">
    <cfRule type="containsText" dxfId="67" priority="77" stopIfTrue="1" operator="containsText" text="Cumplida">
      <formula>NOT(ISERROR(SEARCH("Cumplida",AM163)))</formula>
    </cfRule>
    <cfRule type="containsText" dxfId="66" priority="78" stopIfTrue="1" operator="containsText" text="Pendiente">
      <formula>NOT(ISERROR(SEARCH("Pendiente",AM163)))</formula>
    </cfRule>
  </conditionalFormatting>
  <conditionalFormatting sqref="AO163">
    <cfRule type="containsText" dxfId="65" priority="74" operator="containsText" text="cerrada">
      <formula>NOT(ISERROR(SEARCH("cerrada",AO163)))</formula>
    </cfRule>
    <cfRule type="containsText" dxfId="64" priority="75" operator="containsText" text="cerrado">
      <formula>NOT(ISERROR(SEARCH("cerrado",AO163)))</formula>
    </cfRule>
    <cfRule type="containsText" dxfId="63" priority="76" operator="containsText" text="Abierto">
      <formula>NOT(ISERROR(SEARCH("Abierto",AO163)))</formula>
    </cfRule>
  </conditionalFormatting>
  <conditionalFormatting sqref="AB163">
    <cfRule type="containsText" dxfId="62" priority="70" operator="containsText" text="AMARILLO">
      <formula>NOT(ISERROR(SEARCH("AMARILLO",AB163)))</formula>
    </cfRule>
    <cfRule type="containsText" priority="71" operator="containsText" text="AMARILLO">
      <formula>NOT(ISERROR(SEARCH("AMARILLO",AB163)))</formula>
    </cfRule>
    <cfRule type="containsText" dxfId="61" priority="72" operator="containsText" text="ROJO">
      <formula>NOT(ISERROR(SEARCH("ROJO",AB163)))</formula>
    </cfRule>
    <cfRule type="containsText" dxfId="60" priority="73" operator="containsText" text="OK">
      <formula>NOT(ISERROR(SEARCH("OK",AB163)))</formula>
    </cfRule>
  </conditionalFormatting>
  <conditionalFormatting sqref="AJ164">
    <cfRule type="containsText" dxfId="59" priority="66" operator="containsText" text="AMARILLO">
      <formula>NOT(ISERROR(SEARCH("AMARILLO",AJ164)))</formula>
    </cfRule>
    <cfRule type="containsText" priority="67" operator="containsText" text="AMARILLO">
      <formula>NOT(ISERROR(SEARCH("AMARILLO",AJ164)))</formula>
    </cfRule>
    <cfRule type="containsText" dxfId="58" priority="68" operator="containsText" text="ROJO">
      <formula>NOT(ISERROR(SEARCH("ROJO",AJ164)))</formula>
    </cfRule>
    <cfRule type="containsText" dxfId="57" priority="69" operator="containsText" text="OK">
      <formula>NOT(ISERROR(SEARCH("OK",AJ164)))</formula>
    </cfRule>
  </conditionalFormatting>
  <conditionalFormatting sqref="AP164">
    <cfRule type="containsText" dxfId="56" priority="63" operator="containsText" text="cerrada">
      <formula>NOT(ISERROR(SEARCH("cerrada",AP164)))</formula>
    </cfRule>
    <cfRule type="containsText" dxfId="55" priority="64" operator="containsText" text="cerrado">
      <formula>NOT(ISERROR(SEARCH("cerrado",AP164)))</formula>
    </cfRule>
    <cfRule type="containsText" dxfId="54" priority="65" operator="containsText" text="Abierto">
      <formula>NOT(ISERROR(SEARCH("Abierto",AP164)))</formula>
    </cfRule>
  </conditionalFormatting>
  <conditionalFormatting sqref="AM164">
    <cfRule type="containsText" dxfId="53" priority="60" operator="containsText" text="Cumplida">
      <formula>NOT(ISERROR(SEARCH("Cumplida",AM164)))</formula>
    </cfRule>
    <cfRule type="containsText" dxfId="52" priority="61" operator="containsText" text="Pendiente">
      <formula>NOT(ISERROR(SEARCH("Pendiente",AM164)))</formula>
    </cfRule>
    <cfRule type="containsText" dxfId="51" priority="62" operator="containsText" text="Cumplida">
      <formula>NOT(ISERROR(SEARCH("Cumplida",AM164)))</formula>
    </cfRule>
  </conditionalFormatting>
  <conditionalFormatting sqref="AM164">
    <cfRule type="containsText" dxfId="50" priority="58" stopIfTrue="1" operator="containsText" text="Cumplida">
      <formula>NOT(ISERROR(SEARCH("Cumplida",AM164)))</formula>
    </cfRule>
    <cfRule type="containsText" dxfId="49" priority="59" stopIfTrue="1" operator="containsText" text="Pendiente">
      <formula>NOT(ISERROR(SEARCH("Pendiente",AM164)))</formula>
    </cfRule>
  </conditionalFormatting>
  <conditionalFormatting sqref="AO164">
    <cfRule type="containsText" dxfId="48" priority="55" operator="containsText" text="cerrada">
      <formula>NOT(ISERROR(SEARCH("cerrada",AO164)))</formula>
    </cfRule>
    <cfRule type="containsText" dxfId="47" priority="56" operator="containsText" text="cerrado">
      <formula>NOT(ISERROR(SEARCH("cerrado",AO164)))</formula>
    </cfRule>
    <cfRule type="containsText" dxfId="46" priority="57" operator="containsText" text="Abierto">
      <formula>NOT(ISERROR(SEARCH("Abierto",AO164)))</formula>
    </cfRule>
  </conditionalFormatting>
  <conditionalFormatting sqref="AB164">
    <cfRule type="containsText" dxfId="45" priority="51" operator="containsText" text="AMARILLO">
      <formula>NOT(ISERROR(SEARCH("AMARILLO",AB164)))</formula>
    </cfRule>
    <cfRule type="containsText" priority="52" operator="containsText" text="AMARILLO">
      <formula>NOT(ISERROR(SEARCH("AMARILLO",AB164)))</formula>
    </cfRule>
    <cfRule type="containsText" dxfId="44" priority="53" operator="containsText" text="ROJO">
      <formula>NOT(ISERROR(SEARCH("ROJO",AB164)))</formula>
    </cfRule>
    <cfRule type="containsText" dxfId="43" priority="54" operator="containsText" text="OK">
      <formula>NOT(ISERROR(SEARCH("OK",AB164)))</formula>
    </cfRule>
  </conditionalFormatting>
  <conditionalFormatting sqref="AJ165">
    <cfRule type="containsText" dxfId="42" priority="47" operator="containsText" text="AMARILLO">
      <formula>NOT(ISERROR(SEARCH("AMARILLO",AJ165)))</formula>
    </cfRule>
    <cfRule type="containsText" priority="48" operator="containsText" text="AMARILLO">
      <formula>NOT(ISERROR(SEARCH("AMARILLO",AJ165)))</formula>
    </cfRule>
    <cfRule type="containsText" dxfId="41" priority="49" operator="containsText" text="ROJO">
      <formula>NOT(ISERROR(SEARCH("ROJO",AJ165)))</formula>
    </cfRule>
    <cfRule type="containsText" dxfId="40" priority="50" operator="containsText" text="OK">
      <formula>NOT(ISERROR(SEARCH("OK",AJ165)))</formula>
    </cfRule>
  </conditionalFormatting>
  <conditionalFormatting sqref="AP165">
    <cfRule type="containsText" dxfId="39" priority="44" operator="containsText" text="cerrada">
      <formula>NOT(ISERROR(SEARCH("cerrada",AP165)))</formula>
    </cfRule>
    <cfRule type="containsText" dxfId="38" priority="45" operator="containsText" text="cerrado">
      <formula>NOT(ISERROR(SEARCH("cerrado",AP165)))</formula>
    </cfRule>
    <cfRule type="containsText" dxfId="37" priority="46" operator="containsText" text="Abierto">
      <formula>NOT(ISERROR(SEARCH("Abierto",AP165)))</formula>
    </cfRule>
  </conditionalFormatting>
  <conditionalFormatting sqref="AM165">
    <cfRule type="containsText" dxfId="36" priority="41" operator="containsText" text="Cumplida">
      <formula>NOT(ISERROR(SEARCH("Cumplida",AM165)))</formula>
    </cfRule>
    <cfRule type="containsText" dxfId="35" priority="42" operator="containsText" text="Pendiente">
      <formula>NOT(ISERROR(SEARCH("Pendiente",AM165)))</formula>
    </cfRule>
    <cfRule type="containsText" dxfId="34" priority="43" operator="containsText" text="Cumplida">
      <formula>NOT(ISERROR(SEARCH("Cumplida",AM165)))</formula>
    </cfRule>
  </conditionalFormatting>
  <conditionalFormatting sqref="AM165">
    <cfRule type="containsText" dxfId="33" priority="39" stopIfTrue="1" operator="containsText" text="Cumplida">
      <formula>NOT(ISERROR(SEARCH("Cumplida",AM165)))</formula>
    </cfRule>
    <cfRule type="containsText" dxfId="32" priority="40" stopIfTrue="1" operator="containsText" text="Pendiente">
      <formula>NOT(ISERROR(SEARCH("Pendiente",AM165)))</formula>
    </cfRule>
  </conditionalFormatting>
  <conditionalFormatting sqref="AO165">
    <cfRule type="containsText" dxfId="31" priority="36" operator="containsText" text="cerrada">
      <formula>NOT(ISERROR(SEARCH("cerrada",AO165)))</formula>
    </cfRule>
    <cfRule type="containsText" dxfId="30" priority="37" operator="containsText" text="cerrado">
      <formula>NOT(ISERROR(SEARCH("cerrado",AO165)))</formula>
    </cfRule>
    <cfRule type="containsText" dxfId="29" priority="38" operator="containsText" text="Abierto">
      <formula>NOT(ISERROR(SEARCH("Abierto",AO165)))</formula>
    </cfRule>
  </conditionalFormatting>
  <conditionalFormatting sqref="AB165">
    <cfRule type="containsText" dxfId="28" priority="32" operator="containsText" text="AMARILLO">
      <formula>NOT(ISERROR(SEARCH("AMARILLO",AB165)))</formula>
    </cfRule>
    <cfRule type="containsText" priority="33" operator="containsText" text="AMARILLO">
      <formula>NOT(ISERROR(SEARCH("AMARILLO",AB165)))</formula>
    </cfRule>
    <cfRule type="containsText" dxfId="27" priority="34" operator="containsText" text="ROJO">
      <formula>NOT(ISERROR(SEARCH("ROJO",AB165)))</formula>
    </cfRule>
    <cfRule type="containsText" dxfId="26" priority="35" operator="containsText" text="OK">
      <formula>NOT(ISERROR(SEARCH("OK",AB165)))</formula>
    </cfRule>
  </conditionalFormatting>
  <conditionalFormatting sqref="AJ166">
    <cfRule type="containsText" dxfId="25" priority="28" operator="containsText" text="AMARILLO">
      <formula>NOT(ISERROR(SEARCH("AMARILLO",AJ166)))</formula>
    </cfRule>
    <cfRule type="containsText" priority="29" operator="containsText" text="AMARILLO">
      <formula>NOT(ISERROR(SEARCH("AMARILLO",AJ166)))</formula>
    </cfRule>
    <cfRule type="containsText" dxfId="24" priority="30" operator="containsText" text="ROJO">
      <formula>NOT(ISERROR(SEARCH("ROJO",AJ166)))</formula>
    </cfRule>
    <cfRule type="containsText" dxfId="23" priority="31" operator="containsText" text="OK">
      <formula>NOT(ISERROR(SEARCH("OK",AJ166)))</formula>
    </cfRule>
  </conditionalFormatting>
  <conditionalFormatting sqref="AP166">
    <cfRule type="containsText" dxfId="22" priority="25" operator="containsText" text="cerrada">
      <formula>NOT(ISERROR(SEARCH("cerrada",AP166)))</formula>
    </cfRule>
    <cfRule type="containsText" dxfId="21" priority="26" operator="containsText" text="cerrado">
      <formula>NOT(ISERROR(SEARCH("cerrado",AP166)))</formula>
    </cfRule>
    <cfRule type="containsText" dxfId="20" priority="27" operator="containsText" text="Abierto">
      <formula>NOT(ISERROR(SEARCH("Abierto",AP166)))</formula>
    </cfRule>
  </conditionalFormatting>
  <conditionalFormatting sqref="AM166">
    <cfRule type="containsText" dxfId="19" priority="22" operator="containsText" text="Cumplida">
      <formula>NOT(ISERROR(SEARCH("Cumplida",AM166)))</formula>
    </cfRule>
    <cfRule type="containsText" dxfId="18" priority="23" operator="containsText" text="Pendiente">
      <formula>NOT(ISERROR(SEARCH("Pendiente",AM166)))</formula>
    </cfRule>
    <cfRule type="containsText" dxfId="17" priority="24" operator="containsText" text="Cumplida">
      <formula>NOT(ISERROR(SEARCH("Cumplida",AM166)))</formula>
    </cfRule>
  </conditionalFormatting>
  <conditionalFormatting sqref="AM166">
    <cfRule type="containsText" dxfId="16" priority="20" stopIfTrue="1" operator="containsText" text="Cumplida">
      <formula>NOT(ISERROR(SEARCH("Cumplida",AM166)))</formula>
    </cfRule>
    <cfRule type="containsText" dxfId="15" priority="21" stopIfTrue="1" operator="containsText" text="Pendiente">
      <formula>NOT(ISERROR(SEARCH("Pendiente",AM166)))</formula>
    </cfRule>
  </conditionalFormatting>
  <conditionalFormatting sqref="AO166">
    <cfRule type="containsText" dxfId="14" priority="17" operator="containsText" text="cerrada">
      <formula>NOT(ISERROR(SEARCH("cerrada",AO166)))</formula>
    </cfRule>
    <cfRule type="containsText" dxfId="13" priority="18" operator="containsText" text="cerrado">
      <formula>NOT(ISERROR(SEARCH("cerrado",AO166)))</formula>
    </cfRule>
    <cfRule type="containsText" dxfId="12" priority="19" operator="containsText" text="Abierto">
      <formula>NOT(ISERROR(SEARCH("Abierto",AO166)))</formula>
    </cfRule>
  </conditionalFormatting>
  <conditionalFormatting sqref="AB166">
    <cfRule type="containsText" dxfId="11" priority="13" operator="containsText" text="AMARILLO">
      <formula>NOT(ISERROR(SEARCH("AMARILLO",AB166)))</formula>
    </cfRule>
    <cfRule type="containsText" priority="14" operator="containsText" text="AMARILLO">
      <formula>NOT(ISERROR(SEARCH("AMARILLO",AB166)))</formula>
    </cfRule>
    <cfRule type="containsText" dxfId="10" priority="15" operator="containsText" text="ROJO">
      <formula>NOT(ISERROR(SEARCH("ROJO",AB166)))</formula>
    </cfRule>
    <cfRule type="containsText" dxfId="9" priority="16" operator="containsText" text="OK">
      <formula>NOT(ISERROR(SEARCH("OK",AB166)))</formula>
    </cfRule>
  </conditionalFormatting>
  <conditionalFormatting sqref="AJ68">
    <cfRule type="containsText" dxfId="8" priority="9" operator="containsText" text="AMARILLO">
      <formula>NOT(ISERROR(SEARCH("AMARILLO",AJ68)))</formula>
    </cfRule>
    <cfRule type="containsText" priority="10" operator="containsText" text="AMARILLO">
      <formula>NOT(ISERROR(SEARCH("AMARILLO",AJ68)))</formula>
    </cfRule>
    <cfRule type="containsText" dxfId="7" priority="11" operator="containsText" text="ROJO">
      <formula>NOT(ISERROR(SEARCH("ROJO",AJ68)))</formula>
    </cfRule>
    <cfRule type="containsText" dxfId="6" priority="12" operator="containsText" text="OK">
      <formula>NOT(ISERROR(SEARCH("OK",AJ68)))</formula>
    </cfRule>
  </conditionalFormatting>
  <conditionalFormatting sqref="AJ69:AJ78">
    <cfRule type="containsText" dxfId="5" priority="5" operator="containsText" text="AMARILLO">
      <formula>NOT(ISERROR(SEARCH("AMARILLO",AJ69)))</formula>
    </cfRule>
    <cfRule type="containsText" priority="6" operator="containsText" text="AMARILLO">
      <formula>NOT(ISERROR(SEARCH("AMARILLO",AJ69)))</formula>
    </cfRule>
    <cfRule type="containsText" dxfId="4" priority="7" operator="containsText" text="ROJO">
      <formula>NOT(ISERROR(SEARCH("ROJO",AJ69)))</formula>
    </cfRule>
    <cfRule type="containsText" dxfId="3" priority="8" operator="containsText" text="OK">
      <formula>NOT(ISERROR(SEARCH("OK",AJ69)))</formula>
    </cfRule>
  </conditionalFormatting>
  <conditionalFormatting sqref="AJ147:AJ152">
    <cfRule type="containsText" dxfId="2" priority="1" operator="containsText" text="AMARILLO">
      <formula>NOT(ISERROR(SEARCH("AMARILLO",AJ147)))</formula>
    </cfRule>
    <cfRule type="containsText" priority="2" operator="containsText" text="AMARILLO">
      <formula>NOT(ISERROR(SEARCH("AMARILLO",AJ147)))</formula>
    </cfRule>
    <cfRule type="containsText" dxfId="1" priority="3" operator="containsText" text="ROJO">
      <formula>NOT(ISERROR(SEARCH("ROJO",AJ147)))</formula>
    </cfRule>
    <cfRule type="containsText" dxfId="0" priority="4" operator="containsText" text="OK">
      <formula>NOT(ISERROR(SEARCH("OK",AJ147)))</formula>
    </cfRule>
  </conditionalFormatting>
  <dataValidations count="7">
    <dataValidation type="date" operator="greaterThan" allowBlank="1" showInputMessage="1" showErrorMessage="1" sqref="B138:B139 F77:F78 F181:F183 B181:B183 B146:B162 F138:F168">
      <formula1>36892</formula1>
    </dataValidation>
    <dataValidation type="date" operator="greaterThan" allowBlank="1" showInputMessage="1" showErrorMessage="1" error="Fecha debe ser posterior a la de inicio (Columna U)" sqref="V68:V78 V181:V183 V138:V166">
      <formula1>U68</formula1>
    </dataValidation>
    <dataValidation type="date" operator="greaterThan" allowBlank="1" showInputMessage="1" showErrorMessage="1" error="Fecha debe ser posterior a la del hallazgo (Columna E)" sqref="U68:U78 U181:U183 U146:U166 U138:U144">
      <formula1>E68</formula1>
    </dataValidation>
    <dataValidation type="date" operator="greaterThan" allowBlank="1" showErrorMessage="1" sqref="B169:B180 F169:F180">
      <formula1>36892</formula1>
    </dataValidation>
    <dataValidation type="date" operator="greaterThan" allowBlank="1" showInputMessage="1" showErrorMessage="1" prompt="Fecha debe ser posterior a la de inicio (Columna U)" sqref="V169:V180">
      <formula1>U169</formula1>
    </dataValidation>
    <dataValidation type="date" operator="greaterThan" allowBlank="1" showInputMessage="1" showErrorMessage="1" prompt="Fecha debe ser posterior a la del hallazgo (Columna E)" sqref="U169:U180">
      <formula1>E169</formula1>
    </dataValidation>
    <dataValidation operator="greaterThan" showInputMessage="1" showErrorMessage="1" error="Fecha debe ser posterior a la del hallazgo (Columna E)" sqref="U145"/>
  </dataValidations>
  <pageMargins left="0.7" right="0.7" top="0.75" bottom="0.75" header="0.3" footer="0.3"/>
  <pageSetup paperSize="9" orientation="portrait" horizontalDpi="4294967294" verticalDpi="4294967294"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[8]Datos!#REF!</xm:f>
          </x14:formula1>
          <xm:sqref>H181 H183</xm:sqref>
        </x14:dataValidation>
        <x14:dataValidation type="list" allowBlank="1" showInputMessage="1" showErrorMessage="1">
          <x14:formula1>
            <xm:f>[1]Datos!#REF!</xm:f>
          </x14:formula1>
          <xm:sqref>H138:H140 S140 O138:O140 M138:M140 C163:C166 C138:C145</xm:sqref>
        </x14:dataValidation>
        <x14:dataValidation type="list" allowBlank="1" showInputMessage="1" showErrorMessage="1">
          <x14:formula1>
            <xm:f>[9]Datos!#REF!</xm:f>
          </x14:formula1>
          <xm:sqref>S138:S139</xm:sqref>
        </x14:dataValidation>
        <x14:dataValidation type="list" allowBlank="1" showErrorMessage="1">
          <x14:formula1>
            <xm:f>[10]Datos!#REF!</xm:f>
          </x14:formula1>
          <xm:sqref>H169:H180 O169:O180 S169:S180 M169:M180</xm:sqref>
        </x14:dataValidation>
        <x14:dataValidation type="list" allowBlank="1" showInputMessage="1" showErrorMessage="1">
          <x14:formula1>
            <xm:f>[11]Datos!#REF!</xm:f>
          </x14:formula1>
          <xm:sqref>C181:C183 O181:O183 S181:S183 M181:M183 H182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Camilo Andres Caicedo Estrada</cp:lastModifiedBy>
  <dcterms:created xsi:type="dcterms:W3CDTF">2020-10-26T16:23:34Z</dcterms:created>
  <dcterms:modified xsi:type="dcterms:W3CDTF">2021-04-23T17:12:37Z</dcterms:modified>
</cp:coreProperties>
</file>