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640" windowHeight="11760"/>
  </bookViews>
  <sheets>
    <sheet name="PM" sheetId="1" r:id="rId1"/>
  </sheets>
  <externalReferences>
    <externalReference r:id="rId2"/>
    <externalReference r:id="rId3"/>
    <externalReference r:id="rId4"/>
  </externalReferences>
  <definedNames>
    <definedName name="_xlnm._FilterDatabase" localSheetId="0" hidden="1">PM!$A$4:$AU$172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5" i="1" l="1"/>
  <c r="AH25" i="1" l="1"/>
  <c r="AI25" i="1" s="1"/>
  <c r="AJ25" i="1" s="1"/>
  <c r="AH26" i="1"/>
  <c r="AI26" i="1" s="1"/>
  <c r="AJ26" i="1" s="1"/>
  <c r="AH27" i="1"/>
  <c r="AI27" i="1" s="1"/>
  <c r="AJ27" i="1" s="1"/>
  <c r="AH28" i="1"/>
  <c r="AI28" i="1" s="1"/>
  <c r="AJ28" i="1" s="1"/>
  <c r="AH29" i="1"/>
  <c r="AI29" i="1" s="1"/>
  <c r="AJ29" i="1" s="1"/>
  <c r="AH30" i="1"/>
  <c r="AI30" i="1" s="1"/>
  <c r="AJ30" i="1" s="1"/>
  <c r="AH31" i="1"/>
  <c r="AI31" i="1" s="1"/>
  <c r="AJ31" i="1" s="1"/>
  <c r="AH32" i="1"/>
  <c r="AI32" i="1" s="1"/>
  <c r="AJ32" i="1" s="1"/>
  <c r="AH33" i="1"/>
  <c r="AI33" i="1" s="1"/>
  <c r="AJ33" i="1" s="1"/>
  <c r="AH34" i="1"/>
  <c r="AI34" i="1" s="1"/>
  <c r="AJ34" i="1" s="1"/>
  <c r="AH35" i="1"/>
  <c r="AI35" i="1" s="1"/>
  <c r="AJ35" i="1" s="1"/>
  <c r="AH36" i="1"/>
  <c r="AI36" i="1" s="1"/>
  <c r="AJ36" i="1" s="1"/>
  <c r="AH37" i="1"/>
  <c r="AI37" i="1" s="1"/>
  <c r="AJ37" i="1" s="1"/>
  <c r="AH38" i="1"/>
  <c r="AI38" i="1" s="1"/>
  <c r="AJ38" i="1" s="1"/>
  <c r="AH39" i="1"/>
  <c r="AI39" i="1" s="1"/>
  <c r="AJ39" i="1" s="1"/>
  <c r="AH40" i="1"/>
  <c r="AI40" i="1" s="1"/>
  <c r="AJ40" i="1" s="1"/>
  <c r="AH41" i="1"/>
  <c r="AI41" i="1" s="1"/>
  <c r="AJ41" i="1" s="1"/>
  <c r="AH42" i="1"/>
  <c r="AI42" i="1" s="1"/>
  <c r="AJ42" i="1" s="1"/>
  <c r="AH43" i="1"/>
  <c r="AI43" i="1" s="1"/>
  <c r="AJ43" i="1" s="1"/>
  <c r="AH44" i="1"/>
  <c r="AI44" i="1" s="1"/>
  <c r="AJ44" i="1" s="1"/>
  <c r="AH45" i="1"/>
  <c r="AI45" i="1" s="1"/>
  <c r="AJ45" i="1" s="1"/>
  <c r="AH46" i="1"/>
  <c r="AI46" i="1" s="1"/>
  <c r="AJ46" i="1" s="1"/>
  <c r="AH47" i="1"/>
  <c r="AI47" i="1" s="1"/>
  <c r="AJ47" i="1" s="1"/>
  <c r="AH48" i="1"/>
  <c r="AI48" i="1" s="1"/>
  <c r="AJ48" i="1" s="1"/>
  <c r="AH49" i="1"/>
  <c r="AI49" i="1" s="1"/>
  <c r="AJ49" i="1" s="1"/>
  <c r="AH50" i="1"/>
  <c r="AI50" i="1" s="1"/>
  <c r="AJ50" i="1" s="1"/>
  <c r="AH51" i="1"/>
  <c r="AI51" i="1" s="1"/>
  <c r="AJ51" i="1" s="1"/>
  <c r="AH52" i="1"/>
  <c r="AI52" i="1" s="1"/>
  <c r="AJ52" i="1" s="1"/>
  <c r="AH53" i="1"/>
  <c r="AI53" i="1" s="1"/>
  <c r="AJ53" i="1" s="1"/>
  <c r="AH54" i="1"/>
  <c r="AI54" i="1" s="1"/>
  <c r="AJ54" i="1" s="1"/>
  <c r="AH55" i="1"/>
  <c r="AI55" i="1" s="1"/>
  <c r="AJ55" i="1" s="1"/>
  <c r="AH56" i="1"/>
  <c r="AI56" i="1" s="1"/>
  <c r="AJ56" i="1" s="1"/>
  <c r="AH57" i="1"/>
  <c r="AI57" i="1" s="1"/>
  <c r="AJ57" i="1" s="1"/>
  <c r="AH58" i="1"/>
  <c r="AI58" i="1" s="1"/>
  <c r="AJ58" i="1" s="1"/>
  <c r="AH59" i="1"/>
  <c r="AI59" i="1" s="1"/>
  <c r="AJ59" i="1" s="1"/>
  <c r="AH60" i="1"/>
  <c r="AI60" i="1" s="1"/>
  <c r="AJ60" i="1" s="1"/>
  <c r="AH61" i="1"/>
  <c r="AI61" i="1" s="1"/>
  <c r="AJ61" i="1" s="1"/>
  <c r="AH62" i="1"/>
  <c r="AI62" i="1" s="1"/>
  <c r="AJ62" i="1" s="1"/>
  <c r="AH63" i="1"/>
  <c r="AI63" i="1" s="1"/>
  <c r="AJ63" i="1" s="1"/>
  <c r="AH64" i="1"/>
  <c r="AI64" i="1" s="1"/>
  <c r="AJ64" i="1" s="1"/>
  <c r="AH65" i="1"/>
  <c r="AI65" i="1" s="1"/>
  <c r="AJ65" i="1" s="1"/>
  <c r="AH66" i="1"/>
  <c r="AI66" i="1" s="1"/>
  <c r="AJ66" i="1" s="1"/>
  <c r="AH67" i="1"/>
  <c r="AI67" i="1" s="1"/>
  <c r="AJ67" i="1" s="1"/>
  <c r="AH68" i="1"/>
  <c r="AI68" i="1" s="1"/>
  <c r="AJ68" i="1" s="1"/>
  <c r="AH69" i="1"/>
  <c r="AI69" i="1" s="1"/>
  <c r="AJ69" i="1" s="1"/>
  <c r="AH70" i="1"/>
  <c r="AI70" i="1" s="1"/>
  <c r="AJ70" i="1" s="1"/>
  <c r="AH71" i="1"/>
  <c r="AI71" i="1" s="1"/>
  <c r="AJ71" i="1" s="1"/>
  <c r="AH72" i="1"/>
  <c r="AI72" i="1" s="1"/>
  <c r="AJ72" i="1" s="1"/>
  <c r="AH73" i="1"/>
  <c r="AI73" i="1" s="1"/>
  <c r="AJ73" i="1" s="1"/>
  <c r="AH74" i="1"/>
  <c r="AI74" i="1" s="1"/>
  <c r="AJ74" i="1" s="1"/>
  <c r="AH75" i="1"/>
  <c r="AI75" i="1" s="1"/>
  <c r="AJ75" i="1" s="1"/>
  <c r="AH76" i="1"/>
  <c r="AI76" i="1" s="1"/>
  <c r="AJ76" i="1" s="1"/>
  <c r="AH77" i="1"/>
  <c r="AI77" i="1" s="1"/>
  <c r="AJ77" i="1" s="1"/>
  <c r="AH78" i="1"/>
  <c r="AI78" i="1" s="1"/>
  <c r="AJ78" i="1" s="1"/>
  <c r="AH79" i="1"/>
  <c r="AI79" i="1" s="1"/>
  <c r="AJ79" i="1" s="1"/>
  <c r="AH80" i="1"/>
  <c r="AI80" i="1" s="1"/>
  <c r="AJ80" i="1" s="1"/>
  <c r="AH81" i="1"/>
  <c r="AI81" i="1" s="1"/>
  <c r="AJ81" i="1" s="1"/>
  <c r="AH82" i="1"/>
  <c r="AI82" i="1" s="1"/>
  <c r="AJ82" i="1" s="1"/>
  <c r="AH83" i="1"/>
  <c r="AI83" i="1" s="1"/>
  <c r="AJ83" i="1" s="1"/>
  <c r="AH84" i="1"/>
  <c r="AI84" i="1" s="1"/>
  <c r="AJ84" i="1" s="1"/>
  <c r="AH85" i="1"/>
  <c r="AI85" i="1" s="1"/>
  <c r="AJ85" i="1" s="1"/>
  <c r="AH86" i="1"/>
  <c r="AI86" i="1" s="1"/>
  <c r="AJ86" i="1" s="1"/>
  <c r="AH87" i="1"/>
  <c r="AI87" i="1" s="1"/>
  <c r="AJ87" i="1" s="1"/>
  <c r="AH88" i="1"/>
  <c r="AI88" i="1" s="1"/>
  <c r="AJ88" i="1" s="1"/>
  <c r="AH89" i="1"/>
  <c r="AI89" i="1" s="1"/>
  <c r="AJ89" i="1" s="1"/>
  <c r="AH90" i="1"/>
  <c r="AI90" i="1" s="1"/>
  <c r="AJ90" i="1" s="1"/>
  <c r="AH91" i="1"/>
  <c r="AI91" i="1" s="1"/>
  <c r="AJ91" i="1" s="1"/>
  <c r="AH92" i="1"/>
  <c r="AI92" i="1" s="1"/>
  <c r="AJ92" i="1" s="1"/>
  <c r="AH93" i="1"/>
  <c r="AI93" i="1" s="1"/>
  <c r="AJ93" i="1" s="1"/>
  <c r="AH94" i="1"/>
  <c r="AI94" i="1" s="1"/>
  <c r="AJ94" i="1" s="1"/>
  <c r="AH95" i="1"/>
  <c r="AI95" i="1" s="1"/>
  <c r="AJ95" i="1" s="1"/>
  <c r="AH96" i="1"/>
  <c r="AI96" i="1" s="1"/>
  <c r="AJ96" i="1" s="1"/>
  <c r="AH97" i="1"/>
  <c r="AI97" i="1" s="1"/>
  <c r="AJ97" i="1" s="1"/>
  <c r="AH98" i="1"/>
  <c r="AI98" i="1" s="1"/>
  <c r="AJ98" i="1" s="1"/>
  <c r="AH99" i="1"/>
  <c r="AI99" i="1" s="1"/>
  <c r="AJ99" i="1" s="1"/>
  <c r="AH100" i="1"/>
  <c r="AI100" i="1" s="1"/>
  <c r="AJ100" i="1" s="1"/>
  <c r="AH101" i="1"/>
  <c r="AI101" i="1" s="1"/>
  <c r="AJ101" i="1" s="1"/>
  <c r="AH102" i="1"/>
  <c r="AI102" i="1" s="1"/>
  <c r="AJ102" i="1" s="1"/>
  <c r="AH103" i="1"/>
  <c r="AI103" i="1" s="1"/>
  <c r="AJ103" i="1" s="1"/>
  <c r="AH104" i="1"/>
  <c r="AI104" i="1" s="1"/>
  <c r="AJ104" i="1" s="1"/>
  <c r="AH105" i="1"/>
  <c r="AI105" i="1" s="1"/>
  <c r="AJ105" i="1" s="1"/>
  <c r="AH106" i="1"/>
  <c r="AI106" i="1" s="1"/>
  <c r="AJ106" i="1" s="1"/>
  <c r="AH107" i="1"/>
  <c r="AI107" i="1" s="1"/>
  <c r="AJ107" i="1" s="1"/>
  <c r="AH108" i="1"/>
  <c r="AI108" i="1" s="1"/>
  <c r="AJ108" i="1" s="1"/>
  <c r="AH109" i="1"/>
  <c r="AI109" i="1" s="1"/>
  <c r="AJ109" i="1" s="1"/>
  <c r="AH110" i="1"/>
  <c r="AI110" i="1" s="1"/>
  <c r="AJ110" i="1" s="1"/>
  <c r="AH111" i="1"/>
  <c r="AI111" i="1" s="1"/>
  <c r="AJ111" i="1" s="1"/>
  <c r="AH112" i="1"/>
  <c r="AI112" i="1" s="1"/>
  <c r="AJ112" i="1" s="1"/>
  <c r="AH113" i="1"/>
  <c r="AI113" i="1" s="1"/>
  <c r="AJ113" i="1" s="1"/>
  <c r="AH114" i="1"/>
  <c r="AI114" i="1" s="1"/>
  <c r="AJ114" i="1" s="1"/>
  <c r="AH115" i="1"/>
  <c r="AI115" i="1" s="1"/>
  <c r="AJ115" i="1" s="1"/>
  <c r="AH116" i="1"/>
  <c r="AI116" i="1" s="1"/>
  <c r="AJ116" i="1" s="1"/>
  <c r="AH117" i="1"/>
  <c r="AI117" i="1" s="1"/>
  <c r="AJ117" i="1" s="1"/>
  <c r="AH118" i="1"/>
  <c r="AI118" i="1" s="1"/>
  <c r="AJ118" i="1" s="1"/>
  <c r="AH119" i="1"/>
  <c r="AI119" i="1" s="1"/>
  <c r="AJ119" i="1" s="1"/>
  <c r="AH120" i="1"/>
  <c r="AI120" i="1" s="1"/>
  <c r="AJ120" i="1" s="1"/>
  <c r="AH121" i="1"/>
  <c r="AI121" i="1" s="1"/>
  <c r="AJ121" i="1" s="1"/>
  <c r="AH122" i="1"/>
  <c r="AI122" i="1" s="1"/>
  <c r="AJ122" i="1" s="1"/>
  <c r="AH123" i="1"/>
  <c r="AI123" i="1" s="1"/>
  <c r="AJ123" i="1" s="1"/>
  <c r="AH124" i="1"/>
  <c r="AI124" i="1" s="1"/>
  <c r="AJ124" i="1" s="1"/>
  <c r="AH125" i="1"/>
  <c r="AI125" i="1" s="1"/>
  <c r="AJ125" i="1" s="1"/>
  <c r="AH126" i="1"/>
  <c r="AI126" i="1" s="1"/>
  <c r="AJ126" i="1" s="1"/>
  <c r="AH127" i="1"/>
  <c r="AI127" i="1" s="1"/>
  <c r="AJ127" i="1" s="1"/>
  <c r="AH128" i="1"/>
  <c r="AI128" i="1" s="1"/>
  <c r="AJ128" i="1" s="1"/>
  <c r="AH129" i="1"/>
  <c r="AI129" i="1" s="1"/>
  <c r="AJ129" i="1" s="1"/>
  <c r="AH130" i="1"/>
  <c r="AI130" i="1" s="1"/>
  <c r="AJ130" i="1" s="1"/>
  <c r="AH131" i="1"/>
  <c r="AI131" i="1" s="1"/>
  <c r="AJ131" i="1" s="1"/>
  <c r="AH132" i="1"/>
  <c r="AI132" i="1" s="1"/>
  <c r="AJ132" i="1" s="1"/>
  <c r="AH133" i="1"/>
  <c r="AI133" i="1" s="1"/>
  <c r="AJ133" i="1" s="1"/>
  <c r="AH134" i="1"/>
  <c r="AI134" i="1" s="1"/>
  <c r="AJ134" i="1" s="1"/>
  <c r="AH135" i="1"/>
  <c r="AI135" i="1" s="1"/>
  <c r="AJ135" i="1" s="1"/>
  <c r="AH136" i="1"/>
  <c r="AI136" i="1" s="1"/>
  <c r="AJ136" i="1" s="1"/>
  <c r="AH137" i="1"/>
  <c r="AI137" i="1" s="1"/>
  <c r="AJ137" i="1" s="1"/>
  <c r="AH138" i="1"/>
  <c r="AI138" i="1" s="1"/>
  <c r="AJ138" i="1" s="1"/>
  <c r="AH139" i="1"/>
  <c r="AI139" i="1" s="1"/>
  <c r="AJ139" i="1" s="1"/>
  <c r="AH140" i="1"/>
  <c r="AI140" i="1" s="1"/>
  <c r="AJ140" i="1" s="1"/>
  <c r="AH141" i="1"/>
  <c r="AI141" i="1" s="1"/>
  <c r="AJ141" i="1" s="1"/>
  <c r="AH142" i="1"/>
  <c r="AI142" i="1" s="1"/>
  <c r="AJ142" i="1" s="1"/>
  <c r="AH143" i="1"/>
  <c r="AI143" i="1" s="1"/>
  <c r="AJ143" i="1" s="1"/>
  <c r="AH144" i="1"/>
  <c r="AI144" i="1" s="1"/>
  <c r="AJ144" i="1" s="1"/>
  <c r="AH145" i="1"/>
  <c r="AI145" i="1" s="1"/>
  <c r="AJ145" i="1" s="1"/>
  <c r="AH146" i="1"/>
  <c r="AI146" i="1" s="1"/>
  <c r="AJ146" i="1" s="1"/>
  <c r="AH147" i="1"/>
  <c r="AI147" i="1" s="1"/>
  <c r="AJ147" i="1" s="1"/>
  <c r="AH148" i="1"/>
  <c r="AI148" i="1" s="1"/>
  <c r="AJ148" i="1" s="1"/>
  <c r="AH149" i="1"/>
  <c r="AI149" i="1" s="1"/>
  <c r="AJ149" i="1" s="1"/>
  <c r="AH150" i="1"/>
  <c r="AI150" i="1" s="1"/>
  <c r="AJ150" i="1" s="1"/>
  <c r="AH151" i="1"/>
  <c r="AI151" i="1" s="1"/>
  <c r="AJ151" i="1" s="1"/>
  <c r="AH152" i="1"/>
  <c r="AI152" i="1" s="1"/>
  <c r="AJ152" i="1" s="1"/>
  <c r="AH153" i="1"/>
  <c r="AI153" i="1" s="1"/>
  <c r="AJ153" i="1" s="1"/>
  <c r="AH154" i="1"/>
  <c r="AI154" i="1" s="1"/>
  <c r="AJ154" i="1" s="1"/>
  <c r="AH155" i="1"/>
  <c r="AI155" i="1" s="1"/>
  <c r="AJ155" i="1" s="1"/>
  <c r="AH156" i="1"/>
  <c r="AI156" i="1" s="1"/>
  <c r="AJ156" i="1" s="1"/>
  <c r="AH157" i="1"/>
  <c r="AI157" i="1" s="1"/>
  <c r="AJ157" i="1" s="1"/>
  <c r="AH158" i="1"/>
  <c r="AI158" i="1" s="1"/>
  <c r="AJ158" i="1" s="1"/>
  <c r="AH159" i="1"/>
  <c r="AI159" i="1" s="1"/>
  <c r="AJ159" i="1" s="1"/>
  <c r="AH160" i="1"/>
  <c r="AI160" i="1" s="1"/>
  <c r="AJ160" i="1" s="1"/>
  <c r="AH161" i="1"/>
  <c r="AI161" i="1" s="1"/>
  <c r="AJ161" i="1" s="1"/>
  <c r="AH162" i="1"/>
  <c r="AI162" i="1" s="1"/>
  <c r="AJ162" i="1" s="1"/>
  <c r="AH163" i="1"/>
  <c r="AI163" i="1" s="1"/>
  <c r="AJ163" i="1" s="1"/>
  <c r="AH164" i="1"/>
  <c r="AI164" i="1" s="1"/>
  <c r="AJ164" i="1" s="1"/>
  <c r="AH165" i="1"/>
  <c r="AI165" i="1" s="1"/>
  <c r="AJ165" i="1" s="1"/>
  <c r="AH166" i="1"/>
  <c r="AI166" i="1" s="1"/>
  <c r="AJ166" i="1" s="1"/>
  <c r="AH167" i="1"/>
  <c r="AI167" i="1" s="1"/>
  <c r="AJ167" i="1" s="1"/>
  <c r="AH168" i="1"/>
  <c r="AI168" i="1" s="1"/>
  <c r="AJ168" i="1" s="1"/>
  <c r="AH169" i="1"/>
  <c r="AI169" i="1" s="1"/>
  <c r="AJ169" i="1" s="1"/>
  <c r="AH170" i="1"/>
  <c r="AI170" i="1" s="1"/>
  <c r="AJ170" i="1" s="1"/>
  <c r="AH171" i="1"/>
  <c r="AI171" i="1" s="1"/>
  <c r="AJ171" i="1" s="1"/>
  <c r="AH172" i="1"/>
  <c r="AI172" i="1" s="1"/>
  <c r="AJ172" i="1" s="1"/>
  <c r="AH6" i="1"/>
  <c r="AI6" i="1" s="1"/>
  <c r="AJ6" i="1" s="1"/>
  <c r="AH7" i="1"/>
  <c r="AI7" i="1" s="1"/>
  <c r="AJ7" i="1" s="1"/>
  <c r="AH8" i="1"/>
  <c r="AI8" i="1" s="1"/>
  <c r="AJ8" i="1" s="1"/>
  <c r="AH9" i="1"/>
  <c r="AI9" i="1" s="1"/>
  <c r="AJ9" i="1" s="1"/>
  <c r="AH10" i="1"/>
  <c r="AI10" i="1" s="1"/>
  <c r="AJ10" i="1" s="1"/>
  <c r="AH11" i="1"/>
  <c r="AI11" i="1" s="1"/>
  <c r="AJ11" i="1" s="1"/>
  <c r="AH12" i="1"/>
  <c r="AI12" i="1" s="1"/>
  <c r="AJ12" i="1" s="1"/>
  <c r="AH13" i="1"/>
  <c r="AI13" i="1" s="1"/>
  <c r="AJ13" i="1" s="1"/>
  <c r="AH14" i="1"/>
  <c r="AI14" i="1" s="1"/>
  <c r="AJ14" i="1" s="1"/>
  <c r="AH15" i="1"/>
  <c r="AI15" i="1" s="1"/>
  <c r="AJ15" i="1" s="1"/>
  <c r="AH16" i="1"/>
  <c r="AI16" i="1" s="1"/>
  <c r="AJ16" i="1" s="1"/>
  <c r="AH17" i="1"/>
  <c r="AI17" i="1" s="1"/>
  <c r="AJ17" i="1" s="1"/>
  <c r="AH18" i="1"/>
  <c r="AI18" i="1" s="1"/>
  <c r="AJ18" i="1" s="1"/>
  <c r="AH19" i="1"/>
  <c r="AI19" i="1" s="1"/>
  <c r="AJ19" i="1" s="1"/>
  <c r="AH20" i="1"/>
  <c r="AI20" i="1" s="1"/>
  <c r="AJ20" i="1" s="1"/>
  <c r="AH21" i="1"/>
  <c r="AI21" i="1" s="1"/>
  <c r="AJ21" i="1" s="1"/>
  <c r="AH22" i="1"/>
  <c r="AI22" i="1" s="1"/>
  <c r="AJ22" i="1" s="1"/>
  <c r="AH23" i="1"/>
  <c r="AI23" i="1" s="1"/>
  <c r="AJ23" i="1" s="1"/>
  <c r="AH24" i="1"/>
  <c r="AI24" i="1" s="1"/>
  <c r="AJ24" i="1" s="1"/>
  <c r="AI5" i="1"/>
  <c r="AJ5" i="1" s="1"/>
  <c r="N172" i="1" l="1"/>
  <c r="P171" i="1" l="1"/>
  <c r="P170" i="1"/>
</calcChain>
</file>

<file path=xl/sharedStrings.xml><?xml version="1.0" encoding="utf-8"?>
<sst xmlns="http://schemas.openxmlformats.org/spreadsheetml/2006/main" count="3895" uniqueCount="1424">
  <si>
    <t>IDENTIFICACIÓN DEL HALLAZGO</t>
  </si>
  <si>
    <t>ESTABLECIMIENTO ACCIONES DE MEJORA</t>
  </si>
  <si>
    <t>TERCER SEGUIMIENTO DE 2020</t>
  </si>
  <si>
    <t>CUARTO SEGUIMIENTO DE 2020</t>
  </si>
  <si>
    <t>CIERRES ACCION / HALLAZGO</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</si>
  <si>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</si>
  <si>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</si>
  <si>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</si>
  <si>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</si>
  <si>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</si>
  <si>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</si>
  <si>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</si>
  <si>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</si>
  <si>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</si>
  <si>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</si>
  <si>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</si>
  <si>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</si>
  <si>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</si>
  <si>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</si>
  <si>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</si>
  <si>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</si>
  <si>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</si>
  <si>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</si>
  <si>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</si>
  <si>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</si>
  <si>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</si>
  <si>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3.Fecha seguimiento</t>
  </si>
  <si>
    <t>3.Evidencias o soportes ejecución acción de mejora</t>
  </si>
  <si>
    <t>3.Actividades realizadas  a la fecha</t>
  </si>
  <si>
    <t>3.Resultado del indicador</t>
  </si>
  <si>
    <t>3.% avance en ejecución de la meta</t>
  </si>
  <si>
    <t>3.Alerta</t>
  </si>
  <si>
    <t>3.Analisis - Seguimiento OCI2</t>
  </si>
  <si>
    <t>3.Auditor que realizó el seguimiento</t>
  </si>
  <si>
    <t>4.Fecha seguimiento</t>
  </si>
  <si>
    <t>4.Evidencias o soportes ejecución acción de mejora</t>
  </si>
  <si>
    <t>4.Actividades realizadas  a la fecha</t>
  </si>
  <si>
    <t>4.Resultado del indicador</t>
  </si>
  <si>
    <t>4.% avance en ejecución de la meta</t>
  </si>
  <si>
    <t>4.Alerta</t>
  </si>
  <si>
    <t>4.Analisis - Seguimiento OCI2</t>
  </si>
  <si>
    <t>4.Auditor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</si>
  <si>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</si>
  <si>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</si>
  <si>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</si>
  <si>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</si>
  <si>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</si>
  <si>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</si>
  <si>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</si>
  <si>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</si>
  <si>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</si>
  <si>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</si>
  <si>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</si>
  <si>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</si>
  <si>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</si>
  <si>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</si>
  <si>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</si>
  <si>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</si>
  <si>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</si>
  <si>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</si>
  <si>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</si>
  <si>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</si>
  <si>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</si>
  <si>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</si>
  <si>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</si>
  <si>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</si>
  <si>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</si>
  <si>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</si>
  <si>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Observación  Ente de Control</t>
  </si>
  <si>
    <t>Evidencias</t>
  </si>
  <si>
    <t>Origen Externo</t>
  </si>
  <si>
    <t xml:space="preserve">Auditoria de Regularidad Período Auditado 2016
PAD 2017 COD 30
</t>
  </si>
  <si>
    <t>2.1.3.14
13</t>
  </si>
  <si>
    <t>Gestión Financiera</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</si>
  <si>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</si>
  <si>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</si>
  <si>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Correctiva</t>
  </si>
  <si>
    <t>Diana Mireya Parra Cardona</t>
  </si>
  <si>
    <t>N/A</t>
  </si>
  <si>
    <t>DEPURACIÓN DE LOS SALDOS</t>
  </si>
  <si>
    <t>PASIVOS DEPURADOS/TOTAL DE PASIVOS * 100</t>
  </si>
  <si>
    <t>Dando respuesta a su solicitud y una vez revisada la información los Pasivos Exigibles del Año 2007 al 2015 Tienen un Saldo de $ 2.141.789.627 con Corte al Mes de Junio de 2020 Para dar el trámite que corresponda. Se recibió correo de Johan Urbina de la SGC- Financiera</t>
  </si>
  <si>
    <t>ROJO</t>
  </si>
  <si>
    <t>A la fecha del presente seguimiento no se observan pagos ni liberaciones realizadas durante esas vigencias.</t>
  </si>
  <si>
    <t>Francia Helena Díaz Gómez</t>
  </si>
  <si>
    <t/>
  </si>
  <si>
    <t>Pendiente</t>
  </si>
  <si>
    <t>Incumplida</t>
  </si>
  <si>
    <t>Abierto</t>
  </si>
  <si>
    <t>El ente de control en informe de auditoria regular PAD 2020 cod. 214 estableció que esta acción de mejora fue inefectiva, la cierran y ordenan formular una nueva acción que elimine la causa raíz que originó el hallazgo. La Entidad reformula acción en junio 25 de 2020 pero no se vincula a ninguna accion de mejora nueva por que el Ente de Control  no le dío # en  el informe de auditoria regular 2020, por eso mantiene el # que traía y la OCI hará seguimiento hasta que se logre cumplir con la meta propuesta.</t>
  </si>
  <si>
    <t>El ente de control en informe de auditoria regular PAD 2017 cod. 30 establecio que esta acción de mejora no elimino la causa raiz del hallazgo y ordeno la reformular una nueva acción.</t>
  </si>
  <si>
    <t>El ente de control en informe de auditoria regular PAD 2019 cod. 160 establecio que esta acción de mejora fue incumplida y ordeno dar observancia a  lo establecido en la resolución 069/2015 parágrafo 1</t>
  </si>
  <si>
    <t>NA</t>
  </si>
  <si>
    <t>INVESTIGACION SUMARIA  A LA UAECOBB RADICADO No.20162200086502; Expedientse No. 201650008709900028E</t>
  </si>
  <si>
    <t>Gestión Administrativa</t>
  </si>
  <si>
    <t>A las Direcciones de Riesgo, Operativa y  Financiera de la UAECOBB, no obstante el esfuerzo presupuestal de la administracion con el proposito de lograr la operatividad de las estaciones, se requiere realizar los estudios de vulnerabilidad, reforzaiento, adecuacion y reubicacion urgente de la estacion de Bomberos las Ferias</t>
  </si>
  <si>
    <t>Falta de reubicacion de la Estacion de Bomberos las Ferias</t>
  </si>
  <si>
    <t>1.Trasladar la operatividad de la Estación de Bomberos Las Ferias que cumplan los requerimientos técnicos y operativos
2.Continuar con las gestiones para la obtención de un nuevo predio para realizar la relocalización de la Estación.</t>
  </si>
  <si>
    <t>Infraestructura</t>
  </si>
  <si>
    <t>Humanos,financieros y tecnologicos</t>
  </si>
  <si>
    <t>1.Traslado de la Estación de Bomberos las Ferias
2. Gestiones realizadas (3) para la obtención del predio.</t>
  </si>
  <si>
    <t>1, Traslado de la Estación.
2, gestiones realizadas*100/gestiones programadas</t>
  </si>
  <si>
    <t>Respecto al contrato de arrendamiento, se observa en secop II, el contrato de arrendamiento 479 de 2020 de julio 21 de 2020, suscrito a 6 meses.
De acuerdo a lo evdienciado en Secop II, se obsesrva que el contrato de obra 436 de 2019 fue suspendido el 1 de abril de 2020 y fue reiniciado de acuerdo al acta evidenciada  el 10 de julio de 2020 y su fecha de terminación es el 20 de abril de 2021.</t>
  </si>
  <si>
    <t>Informe Auditoría de Regularidad PAD 2018 Cod. 168</t>
  </si>
  <si>
    <t>3.1.3.2</t>
  </si>
  <si>
    <t>Gestión de Asuntos Jurídicos</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</si>
  <si>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</si>
  <si>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1 Falta de capacitación del personal de archivo en el recibo de la documentación
2 Falta de capacitación a los supervisores y apoyos a la supervisión</t>
  </si>
  <si>
    <t>1 Diligenciar una plantilla en Excel (Información del Contrato), Tabla de Retención Documental para la entrega de información por parte de los supervisores y apoyos a la supervisión
2 Mesas de Trabajo con Calidad - Planeación
3 Mesas de Trabajos con las áreas de la Entidad
4 Solicitar a los supervisiores el ajuste de la información que reposa en el expediente contractual</t>
  </si>
  <si>
    <t>Vanessa Gíl Gómez</t>
  </si>
  <si>
    <t>Supervisores.</t>
  </si>
  <si>
    <t xml:space="preserve">Diego Andrés Moreno Bedoya
Vanessa Gíl
</t>
  </si>
  <si>
    <t>Los supervisores presenten la información y documentación soporte de acuerdo al formato de calidad para radicación de documentos OAJ
Los responsables de archivo verifiquen integralmente la documentación aportada</t>
  </si>
  <si>
    <t>1 Actas de Reunión / Proyecto Formato (Borrador)
2 Actas de Reunión / Formato de Calidad
3 Actas de Reunión / Formato diligenciado supervisor
4 Actas de Reunión / Expediente Contractual (Información consistente - Publicaciones SECOP)</t>
  </si>
  <si>
    <t>1.Por parte de los contratistas a cargo del archivo de la OAJ, se diligenció el Formato Único de Gestión Documental de la vigencia de 2019 completo y la vigencia 2020 se encuentra parcialmente completo.    2. Se programará una reunión con las personas a cargo del sistema de calidad de la entidad. .3. Se han estado realizando mesas de trabajo con las subdirecciones de la UAECOB en las que se revisan los expedientes contractuales en su archivo y foliación, de esta forma tanto los encargados del archivo como los apoyos a la supervisión verifican que el expediente contractual este debidamente constituido.    4. Se han enviado correos electrónicos masivos a la entidad, en donde se dan recomendaciones sobre el archivo de documentos de los expedientes contractuales. Así mismo mediante correo electrónico, los directivos de la UAECOB solicitan poder ver el expediente contractual para poder constatar que no se encuentra pendiente documentos por archivar.</t>
  </si>
  <si>
    <t>AMARILLO</t>
  </si>
  <si>
    <t>Diana Sirley Medrano Otavo</t>
  </si>
  <si>
    <t>inefectiva</t>
  </si>
  <si>
    <t>Origen Interno</t>
  </si>
  <si>
    <t>Auditoría Interna Sistema de Gestión de Seguridad y Salud en el Trabajo</t>
  </si>
  <si>
    <t>Gestión de seguridad y salud en el trabajo</t>
  </si>
  <si>
    <t>Ana María Mejía Mejía</t>
  </si>
  <si>
    <t>Gestión de Seguridad y Salud en el Trabajo</t>
  </si>
  <si>
    <t>Humanos y Financieros</t>
  </si>
  <si>
    <t>acciones desarrolladas/ acciones propuestas</t>
  </si>
  <si>
    <t>acciones desarrolladas</t>
  </si>
  <si>
    <t>Heidy Bibiana Barreiro Garcia</t>
  </si>
  <si>
    <t>3.2.2</t>
  </si>
  <si>
    <t>se evidencia que dentro de las acciones propuestas en las investigaciones de accidentes laborales no se están cumpliendo en su totalidad.</t>
  </si>
  <si>
    <t>No se lleva seguimiento a las acciones propuestas por cada accidente, solo para los nivel 2 y 3.</t>
  </si>
  <si>
    <t>Dentro de la base accidentes laborales, incluir un instrumento para el seguimiento a las acciones formuladas,  incluyendo esta acción en el procedimiento de reporte e investigación de AT</t>
  </si>
  <si>
    <t>Corrección</t>
  </si>
  <si>
    <t>Instrumento actualizado</t>
  </si>
  <si>
    <t xml:space="preserve">1. Procedimiento Investigación de accidentes y enfermedad laboral PROD-GH03 actualizado, revisado y firmado.  </t>
  </si>
  <si>
    <t>4.2.6</t>
  </si>
  <si>
    <t>Se evidencia de la muestra seleccionada que no se esta entregando los elementos de protección personal de acuerdo a la matriz EPP, ni tampoco se evidencia que se lleve un control al personal contratista sobre los elementos de protección personal que deben de tener de acuerdo a su labor, tampoco se este utilizando el formato establecido para la entrega de EPP FOR- APY- 2-10 ( Entrega y entrenamiento EPP) se utiliza varios formatos que no hacen parte del Sistema de Gestión.</t>
  </si>
  <si>
    <t xml:space="preserve">Aunque se dota de EPP , cuando entran a la entidad como cualquier otro elemento por el almacén según el procedimiento de entrada a almacén, se hace difícil su traazabilidad
</t>
  </si>
  <si>
    <t xml:space="preserve">1. Realizar mesa de trabajo con las partes interesadas
2. Realizar propuesta de modificación del procedimiento de administración de EPP
3. Modificar formato para registrar entrega y capacitación en uso de EPP
</t>
  </si>
  <si>
    <t xml:space="preserve">1. Procedimiento de administarción de EPP. 2. Formato de control de capacitación y entrega de EP , actualizados, revisados y cargados en la ruta de la calidad. </t>
  </si>
  <si>
    <t>OK</t>
  </si>
  <si>
    <t>Cumplida</t>
  </si>
  <si>
    <t>6.1.4</t>
  </si>
  <si>
    <t xml:space="preserve">Se evidencia que según acta de fecha de febrero 16 de 2018 “Comité SIG- Revisión por la Dirección”, no se tuvo en cuenta lo establecido en el Decreto 1072/2015 Artículo. 2.2.4.6.31 por lo anterior la revisión debe hacerse más profunda que abarque lo estipulado en el Decreto, con el fin de establecer las acciones de mejora y la toma de decisiones, adicional a esto no se evidencia que al Copasst se le haya divulgado los resultados de esta revisión.
</t>
  </si>
  <si>
    <t>Se hizo revisión por la Dirección incluyendo temas generales en SYST</t>
  </si>
  <si>
    <t>1. Solicitar a la representante por la Dirección para el SIG, realizar la revisión por la Dirección e incluir los aspectos de SYST.
2. Divulgar al COPASST los resultados de la revisión por la Dirección.</t>
  </si>
  <si>
    <t>Solicitud realizada</t>
  </si>
  <si>
    <t>1. Acta de reunión de copasst para el mes de diciembre firmada por los representantes del COPASST, con check list donde consta que la revisión fue realizada por la dirección.</t>
  </si>
  <si>
    <t>7.1.2</t>
  </si>
  <si>
    <t>Se evidencia que según acta de fecha de febrero 16 de 2018 “Comité SIG- Revisión por la Dirección” no se tocaron temas relacionados con el SG-SST de acuerdo a lo establecido en el Decreto 1072-2015 artículo 2.2.4.6.31, por lo tanto no se generó acciones, ni medidas correctivas, n¡ preventivas.</t>
  </si>
  <si>
    <t>Incluir los items establecidos dentro de la Resolución 1111 de 2017 y el Decreto 1072-2015 artículo 2.2.4.6.31 en el proximo “Comité SIG- Revisión por la Dirección” y asegurarse que queden dentro del acta con el fin de establecer un plan de mejoramiento de ser necesario.</t>
  </si>
  <si>
    <t>Item incluido</t>
  </si>
  <si>
    <t>items incluídos</t>
  </si>
  <si>
    <t>Se deja la misma evidencia del segundo seguimiento ya que este se cumplió, y se aportó la evaluación por la dirección junto con el check list.</t>
  </si>
  <si>
    <t>Auditoría de desempeño Cod. 173 PAD 2018</t>
  </si>
  <si>
    <t>3.1.1.7</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</si>
  <si>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</si>
  <si>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</si>
  <si>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</si>
  <si>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 xml:space="preserve">1- Numero de mesas realizadas
</t>
  </si>
  <si>
    <t xml:space="preserve">1- Mesas de trabajo programadas/mesas de trabajo realizadas*100
</t>
  </si>
  <si>
    <t>Las mesas de trabajo ya fueron llevadas a cabo y las evidencias fueron enviadas el pasado 14 de julio</t>
  </si>
  <si>
    <t>El ente de control en informe de auditoria regular PAD 2020 cod. 214 estableció que esta acción de mejora fue incumplida y ordeno dar observancia a  lo establecido en la resolución 036 del 20/09/2019.Se debe reportar en SIVICOF a más tardar el 27 de julio de 2020</t>
  </si>
  <si>
    <t>2- Gestión para la adquisición de un nuevo sistema de Plaqueteo que permita durabilidad y resistencia los usos sometidos a los elementos por la operatividad de los funcionarios</t>
  </si>
  <si>
    <t>2-Nuevo sistema de plaqueteo adquirido</t>
  </si>
  <si>
    <t>2-Un nuevo sistema adquirido</t>
  </si>
  <si>
    <t>Para esta acción se requiere más plazo, por motivos de presupeusto.</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</si>
  <si>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</si>
  <si>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</si>
  <si>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</si>
  <si>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Se adjunta evidencias de plaqueteo durante el procedimiento de la toma física.</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</si>
  <si>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</si>
  <si>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</si>
  <si>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</si>
  <si>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</si>
  <si>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Subdirección de Gestión Corporativa</t>
  </si>
  <si>
    <t xml:space="preserve">1.  Conciliaciones  realizadas
</t>
  </si>
  <si>
    <t xml:space="preserve">1. Numero de datos conciliados
</t>
  </si>
  <si>
    <t xml:space="preserve">Esta acción requiere de un mayor avance del procedimiento de toma física, de acuerdo con el cronograma enviado el pasado 14 de julio. </t>
  </si>
  <si>
    <t>2. Revisar, identificar y establecer puntos de control a los procedimientos de Ingreso de Bienes y Salida de Bienes</t>
  </si>
  <si>
    <t>2. Controles establecidos</t>
  </si>
  <si>
    <t>2. Numero de controles establecidos</t>
  </si>
  <si>
    <t>El procedimiento está en verificación de la alineación de los criterios legales. Se adjunta correo.</t>
  </si>
  <si>
    <t>Auditoria Interna al proceso integral de control de incendios</t>
  </si>
  <si>
    <t>Se evidencia que en las estaciones B1, B5, B6, B11, B12, y B14 los elementos de protección personal para la atención de incendios de algunos bomberos se encuentran en mal estado o en su defecto no cuentan con dichos elementos. Por lo anterior se evidencia un incumplimiento en lo establecido en la Resolución 1111 Numeral 4.2.6, Decreto 1072/2015 Artículos: 2.2.4.2.4.2. 2.2.4.2.2.16 2.2.4.6.12. Numeral 8, 2.2.4.6.13. Numeral 4, 2.2.4.6.24. Numeral 5 y parágrafo 1. Resolución 2400/1979 Artículo 2 literales f) y g), Artículos 176,177 y 178. Ley 9 /1979 Artículo del 122 al 124 y al procedimiento interno Administración de Elementos de Protección Personal PROD-APY-GTH-2-10 y Matriz de Elementos de Protección Personal</t>
  </si>
  <si>
    <t>1. No se cuenta con una herramienta que permita llevar registro a la entrega, uso y mantenimiento de EPP.
2. No se cuenta con un plan de reposición, 
3. No se realiza reporte oportuno por parte del personal operativo.
4. No se cuenta con un procedimiento claro en EPP, que haga refrencia al uso mantenimiento y dotación y reposición.</t>
  </si>
  <si>
    <t xml:space="preserve">1. Realizar inspección Planeada, a una muestra de las sedes B1, B5, B6, B11, B12, y B14, con el fin de identificar equipo afectado, tipos de daños y causas de no reposición o no entrega.
2. Modificación del procedimiento de administración de EPP y divulgación
3. Adelantar solicitud para verficar la posibilidad de contar con una herramienta tecnológica que incluya la administración de EPPs.
</t>
  </si>
  <si>
    <t>Humanos y Tecnológicos</t>
  </si>
  <si>
    <t>Inspecciones realizadas</t>
  </si>
  <si>
    <t>Acciones formuladas/ Acciones ejecutadas</t>
  </si>
  <si>
    <t xml:space="preserve">1. Cronograma de inspeciones planeadas para el año 2020. (Soportes: Formatos de inspección - cronograma e informe ). 2. Procedimiento de administración de EPP, en ruta y divulgado. 3. Formato Registro de entrega y capacitación de EPP, en ruta y divulgado. </t>
  </si>
  <si>
    <t>Auditoria integral Administración de Recursos Fisicos</t>
  </si>
  <si>
    <t>Revisados los procedimientos PROC-GC-03 Versión 9 baja de Bienes del 13 de noviembre de 2015; PROD-GC-05 Toma Física versión 5 del 15 de febrero de 2016 ; PROD-GC-01 Traslado de Bienes versión 6 del 9 de junio de 2016; PROD-GC-02 Ingreso de Bienes Versión 12 del 3 de agosto de 2017; PROD-GC-04 Salida de Bienes versión 4 del 15 de febrero de 2016; PROD-GC-06 Reclamaciones Pérdida o Hurto de Bienes versión 5 del 15 de febrero de 2016, hay actividades que no se desarrollan como es el caso del procedimiento PROD-GC-05 Toma Física en donde no se elabora el plan de trabajo para la toma física de inventarios establecido en la actividad No. 1; además existen formatos que no se encuentran asociados a los procedimientos, como es el caso del formato FOR-GC-03-01 Concepto técnico y registro fotográfico V08. vigente desde el 1 de noviembre de 2017, además estos procedimientos deben estar alineados al nuevo marco normativo contable, con lo que se incumple lo establecido en la norma ISO 9001:2015 numeral 7.5.2.</t>
  </si>
  <si>
    <t>Desactualización de los procedimientos de Gestión de Compras</t>
  </si>
  <si>
    <t>1. Revisar y modificar los procedimientos: PROC-GC-03 Versión 9 baja de Bienes, PROD-GC-05 Toma Física versión 5,  PROD-GC-01 Traslado de Bienes versión 6 ; PROD-GC-02 Ingreso de Bienes Versión 12; PROD-GC-04 Salida de Bienes versión 4; PROD-GC-06 Reclamaciones Pérdida o Hurto de Bienes versión 5. 
2. Incluir dentro del procedimiento de baja de bienes, la aplicación del formato FOR-GC-03-01 Concepto técnico y registro fotográfico V08</t>
  </si>
  <si>
    <t>Compras de consumo</t>
  </si>
  <si>
    <t>Humanos-tecnológicos</t>
  </si>
  <si>
    <t xml:space="preserve">Modificar e identificar puntos de control en los procedimientos, con el fin de minimizar los riesgos asociados </t>
  </si>
  <si>
    <t>1, No Procedimientos modificados/No. Procedimientos a revisar *100
2. Formato  FOR-GC-03-01, Concepto técnico y registro fotográfico actualizadosincluidos en la ruta de la calidad.</t>
  </si>
  <si>
    <t>De acuerdo a lo evidenciado de 6 procedimientos pendientes de actualizar se han gestionado 3 de 6, quedando pendiente el de traslados de bienes, ingresos y salidas de bienes 
Los procedimientos de Traslado de bienes, ingreso de bienes y salida de bienes, se encuentran en proceso de revisión, ya que mejora continua.
El de reclamación ya había sido actualizado.
Para la actividad 2 se incluyó lo solicitado.</t>
  </si>
  <si>
    <t>2.3</t>
  </si>
  <si>
    <t>Revisada la relación de los funcionarios retirados de la Entidad desde 01/01/2016 hasta 30/09/2018 frente a la información registrada en el aplicativo PCT, se pudo evidenciar que siguen apareciendo en el aplicativo elementos a cargo de 34 exfuncionarios por un valor $4.023.594.779, situación que no debe presentarse debido a que al momento del retiro del servicio se debe diligenciar el formato FOR-GTH-08-01 Paz y Salvo Entrega de Cargo, asociado a la actividad 4 del procedimiento PROD-GTH-04 Traslado de Personal y Entrega del Cargo, donde figura la entrega y recibo de los bienes al responsable de los Inventarios de la Unidad, lo que refleja es que el Paz y Salvo no está cumpliendo el objetivo y fallas en la comunicación interna entre las dependencias de la unidad, por lo anterior se está incumpliendo con lo indicado en el procedimiento PROD-GTH-04 Traslado de Personal y Entrega del Cargo actividad 4.</t>
  </si>
  <si>
    <t>Falta de control y aplicación del procedimiento de traslado por parte del Jefe de la Estación y jefes de area.</t>
  </si>
  <si>
    <t>1, Realizar socialización de los procedimientos de traslado y toma fisica a los jefes de estación, y enfatizar sobre la importancia del cumplimiento, aplicabilidad de los mismos.
2. Generar puntos de control en el procedimeinto de Traslado de bienes, actualizando el mismo.
3. Depuración del inventario de los 34  exfuncionarios.</t>
  </si>
  <si>
    <t>Aplicación del procedimiento de traslado para la correcta actualizacion del inventario de la UAECOB</t>
  </si>
  <si>
    <t>1. Socializaciones realizadas/ Socializaciones programadas
2. Procedimiento modificado y actualizado con puntos de control
3. No. De bienes depuraros(exfuncionarios)/No. De bienes a depurar (exfuncionarios-34)</t>
  </si>
  <si>
    <t xml:space="preserve">La actividad No.1 fue cumplida en seguimientos anteriores. La actividad No. 2 y de acuerdo a lo evidenciado, los puntos de control en el procedimiento de traslado está en verificación de mejora continua, para la actividad 3 no se observaron avances.
</t>
  </si>
  <si>
    <t>Por recomendación del Ente de Control esta acción se vinculó con la del hallazgo 3.1.3.7 PAD 2020 Cod. 214</t>
  </si>
  <si>
    <t>Auditoria de desempeño Cod. 519 PAD 2018</t>
  </si>
  <si>
    <t>3.1.1</t>
  </si>
  <si>
    <t>HALLAZGO ADMINISTRATIVO POR LAS INCONSISTENCIAS EN LOS REGISTROS EN LA ENTREGA DE 852 PANTALONES; 854 CAMISAS MANGA LARGA; 958 CAMIBUSOS MANGA LARGA; 506 CACHUCHAS; 359 REATAS;114 SUDADERAS DEPORTIVAS; 4 UNIFORMES DEPORTIVOS Y 141 CHAQUETAS IMPERMEABLES EN EL ÁREA DE ALMACÉN DE LA UAECOB, POR LA OMISIÓN DE LOS PROCEDIMIENTOS PREVISTOS EN EL PROCESO DE GESTIÓN DE COMPRAS</t>
  </si>
  <si>
    <t>(Se mantiene el análisis de causas por tratarse de la corrección de una acción inefectiva)</t>
  </si>
  <si>
    <t>Capacitar a servidores y socializar a contratistas los procedimientos relacionados con entradas y salidas de almacén y evaluar la efectividad del evento.</t>
  </si>
  <si>
    <t>Realizar un control efectivo en la entrada y salida de insumos y suministros del almacén</t>
  </si>
  <si>
    <t>Capacitaciones programadas/capacitaciones realizadas</t>
  </si>
  <si>
    <t>No se observan evidencias ni avances para el presente seguimiento.</t>
  </si>
  <si>
    <t>3.2.1</t>
  </si>
  <si>
    <t>HALLAZGO ADMINISTRATIVO CON PRESUNTA INCIDENCIA DISCIPLINARIA POR INCUMPLIMIENTO DE LOS PROCEDIMIENTOS DE SALIDAS DE ALMACÉN Y DEFICIENCIAS EN EL CONTROL Y SEGUIMIENTO EN LA SUPERVISIÓN DE LA UAECOB, SOBRE LA CALIDAD EN LA DOTACIÓN DE LOS UNIFORMES DE FATIGA Y DEPORTIVOS SUMINISTRADOS A LOS FUNCIONARIOS DURANTE EL 2018</t>
  </si>
  <si>
    <t xml:space="preserve">Auditoria Interna Parque Automotor </t>
  </si>
  <si>
    <t>5. Durante el proceso de la auditoria se solicitó el 8-11-2018 y 16-11-2018  a la subdirección Corporativa (puntos h, i, j, k), la siguiente información:
h) ¿Fecha de ingreso de las llantas al almacén asociadas al contrato de adquisición, los soportes de las salidas realizadas, así como un reporte de inventario del aplicativo PCT de las llantas que actualmente se encuentran en el almacén? Con relación a este hallazgo,se concluye 
i) Documentos soporte que se dispongan en la subdirección sobre el no uso de las llantas.
j) ¿Qué acciones a adelantado la Subdirección Corporativa (Inventarios y Almacén) para solucionar el uso o destino final de las 145 llantas? ¿Se ha tocado el tema de las 145 llantas en el comité de inventarios?
k) ¿Se tiene algún concepto o informe que indique los posibles destinos finales de estas 145 llantas? por lo anterior Subdirección de Gestión Corporativa no dio respuesta a lo de su competencia sobre las 145 llantas</t>
  </si>
  <si>
    <t xml:space="preserve">No se ha solicitado comité de bajas, en la última vigencia con un concepto técnico que sustente la baja de las llantas.
Ausencia de planificación por parte del supervisor del contrato, respecto a las necesidades de la operación para la compra de las llantas.
</t>
  </si>
  <si>
    <t xml:space="preserve">1. Almacén responderá los items i-j-k, con sus respectivas evidencias.
2. La Subdirección de Gestión Corporativa, a través de Correo Electrónico solicitará semestralmente a los jefes de área el reporte de los elementos considerados a ser dados de baja para que cada funcionario remita el acta de reintegro en digital al líder Compras seguros de inventarios.
3. La subdirección de gestión corporativa realizará comité de bajas teniendo en cuenta  los conceptos técnicos y los formatos presentados por la subdirección de logistica, se debe dejar acta del comité.
</t>
  </si>
  <si>
    <t>Almacén</t>
  </si>
  <si>
    <t>Almacen y la Subdirección de Gestión Corporativa</t>
  </si>
  <si>
    <t>Un comité de bajas</t>
  </si>
  <si>
    <t xml:space="preserve">Ejecutar 1 comité de bajas </t>
  </si>
  <si>
    <t>De las acciones 1 y 2 fueron completadas en seguimientos anteriores del 28/11/2019, donde se evidencio el inventario de llantas, b) Se evidencio un  nuevo concepto técnico emitido por el proveedor “Tecnirepuestos Industriales” con fecha 4 octubre de 2019. Y correos de solicitudes a diferentes empresas de conceptos de las llantas.
Para la acción 3  que hace referencia a "La subdirección de gestión corporativa realizará comité de bajas teniendo en cuenta  los conceptos técnicos y los formatos presentados por la subdirección de logistica, se debe dejar acta del comité". Se evidencia correo electrónico enviado el 10 de agosto, por el profesional de Almacen, a la Subdirección Logistica, solicitando verificar  las llantas que ya habia sido conceptualizada la baja.</t>
  </si>
  <si>
    <t>Se realizó visita a la estación B6 el día 7 de diciembre de 2018 con el fin de verificar el estado de las 145 llantas nuevas que se encuentran almacenas, las cuales 71 fueron auditadas mediante la visita administrativa el 17 de febrero de 2015 por la Contraloría de Bogotá en su auditoría de Regularidad Cód. 131 PAD 2015, formulando el hallazgo administrativo con incidencia fiscal por valor de $40.034.015 y las restantes 74 no se conoce el motivo por el cual se encuentran almacenas sin ser usadas o montadas en las máquinas. De este análisis se concluye que la Subdirección Logística adelantó, en parte, el procedimiento para dar de baja dichas llantas recomendándoles reiterar dicha solicitud, y que dicha baja no se ha tenido en cuenta ni tratado en los comités de inventarios adelantados desde diciembre de 2017 a la fecha, por tal motivo, se mantiene el hallazgo indicado, orientado a la falta de gestión por parte de la Subdirección Corporativa quién preside el comité de inventarios, sobre la disposición final de las 139 llantas reportadas por la Subdirección Logística.</t>
  </si>
  <si>
    <t>Gestión Logística de Emergencias</t>
  </si>
  <si>
    <t>Seguimiento al cumplimiento  Directiva presidencial No. 02 del 12 de febrero de 2002 en lo referente a utilización de programas de ordenador (software)</t>
  </si>
  <si>
    <t>Gestión tecnológica</t>
  </si>
  <si>
    <t>Se observaron equipos con programas instalados y no se evidencio en PCT que las licencias sean propiedad de la Entidad</t>
  </si>
  <si>
    <t>Falta de confidencialidad en la contraseña de administrador, lo que permite a los usuariarios instalar programas no autorizados</t>
  </si>
  <si>
    <t>1. Revisión y actualización del procedimiento PROD-GT-06-SOPORTE TECNOLOGICO
2. Implementación del procedimiento.
3. Seguimiento a la implementación del procedimiento
4. Sensibilización mediante comunicados sobre el cumplimiento de los procedimientos de recursos tecnológicos.
5. Jornada de actualización, verificación y estandarización de aplicaciones.</t>
  </si>
  <si>
    <t>Norma Cecilia Sánchez Sandino</t>
  </si>
  <si>
    <t>Oficina asesora de planeación</t>
  </si>
  <si>
    <t>Tecnológicos</t>
  </si>
  <si>
    <t>Reducir la cantidad de programas instalados sin licencia</t>
  </si>
  <si>
    <t>Se efectúo la revisión documental del proceso de Gestión Tecnológica. Se realiza diagnóstico sobre la Política y guía de seguridad digital. Se aplicó en la consola del servidor una política de administración de permisos, de tal forma  que sólo el usuario administrador tiene permiso para instalación del software.  El área de tecnología propone mediante correo electrónico  el 14/07/2020 lo siguiente:Definición de políticas de dominio (directorio activo) para evitar que los usuarios instalen software no autorizado o modifiquen configuraciones de los equipos. Esta acción permite que sólo el usuario con credenciales de administrador pueda ejecutar la instalación de software o modificación de configuración. (Actividad 6)</t>
  </si>
  <si>
    <t>Maria del Carmen Bonilla</t>
  </si>
  <si>
    <t>Invetigación Sumaria No. 201850033309900031E Presuntas Irregularidades en la ejecución de los contratos para la adquisición de máquinas de bomberos y equipos de respiración autónoma</t>
  </si>
  <si>
    <t>Solicitar se ordene un proceso de inducción y reinducción sobre los deberes y responsabilidades que tienen las personas a cargo la supervisión y el apoyo a la supervisión dentro de la Unidad e informar a la Veeduría Distrital las acciones que se adelantarán al respecto.</t>
  </si>
  <si>
    <t>Debilidad en la supervisón de los cotratos</t>
  </si>
  <si>
    <t xml:space="preserve">1. Realizar mesas de trabajo con el area de Gestión Humana con el fin de coordinar la inclusion en un procedimiento y/o instructivo  de  la realización de inducción,  reinducción y socialización sobre los deberes y responsabilidades de los supervisores  y apoyos  a la supervisión.  2. Inducción, reinducción y socialización  sobre los deberes y responsabilidades de los supervisores  y apoyos  a la supervisión. 3. Verificar la efectividad de las mismas mediante evaluaciones. </t>
  </si>
  <si>
    <t>Contratación
Subdirección de Gestión Humana</t>
  </si>
  <si>
    <t>Vanessa Gíl Gómez
Ana María Mejía Mejía</t>
  </si>
  <si>
    <t xml:space="preserve"> Logísticos - Humanos - Tecnológicos</t>
  </si>
  <si>
    <t>2 inducción,  reinducción y socialización</t>
  </si>
  <si>
    <t xml:space="preserve">Inducciones planeadas /Inducciones realizadas </t>
  </si>
  <si>
    <t xml:space="preserve">1. Se continua capacitaciones en el Secoop II para miembros de la OAJ, como proceso de mejora continua. </t>
  </si>
  <si>
    <t>Solicitar a la Unidad que se diseñe una matriz DOFA para definir los aspectos internos y externos que favorezcan o inhiban el buen funcionamiento de los procesos de elaboración de estudios previos para las futuras adquisiciones de equipos de bomberos, la cual deberá desglosar debilidades y fortalezas, tanto técnicas como jurídicas, para que en futuras adquisiciones de equipos de bombero la entidad se blinde, buscando siempre que prevalezca la calidad sobre cualquier otro criterio de selección, así como dotar de mejores herramientas jurídicas a la Unidad ante futuras reclamaciones a los proveedores de productos, entre otras cosas. Una vez diseñada y aprobada la matriz DOFA debe ser remitida a la Veeduría Distrital para su estudio</t>
  </si>
  <si>
    <t>Debilidad en mecanismos de autocontrol.</t>
  </si>
  <si>
    <t xml:space="preserve">1. Realizar mesas de trabajo con el fin de diseñar una matriz DOFA  2. Realizar un borrador de matriz DOFA producto de las mesas de trabajo 3. Revisión de la matriz DOFA por parte del subdirector de gestión del riesgo y de los jefes de oficina asesora de planeación y jurídica.           4.  Publicación  de la matriz DOFA   en la ruta de la calidad, para definir los aspectos internos y externos que favorezcan o inhiban el buen funcionamiento de los procesos de elaboración de estudios previos para las futuras adquisiciones de equipos de bomberos. </t>
  </si>
  <si>
    <t>Preventiva</t>
  </si>
  <si>
    <t>Matriz DOFA</t>
  </si>
  <si>
    <t>mesas de trabajo/matriz dofa</t>
  </si>
  <si>
    <t xml:space="preserve">1. Se publico en la ruta de calidad la matriz DOFA en donde se definen los aspectos internos y externos que favorezcan o inhiban el buen funcionamiento de los procesos de elaboración de estudios previos para las futuras adquisiciones de equipos de bomberos. </t>
  </si>
  <si>
    <t>Gestión documental</t>
  </si>
  <si>
    <t>Disponer lo necesario en las áreas involucradas para que la carpeta física de los contratos 582, 583 y 587 de 2016 sea revisada, actualizada y ordenada cronológicamente, con toda la documentación que se haya surtido de acuerdo con las normas archivísticas que rigen sobre el particular. Concluida dicha actualización se debe enviar un informe a la Veeduría Distrital sobre la labor desarrollada</t>
  </si>
  <si>
    <t>No existe la cultura y conciencia de la importancia en la organización de los arhivos</t>
  </si>
  <si>
    <t xml:space="preserve">Corrección: Realizar una jornada de revisión de los expedientes documentales físicos de los contratos 582,583 y 587 de 2016 con el fin de identificar falencias y reorganizar los documentos.
Corrección: Elaborar el informe resultado de la jornada de revisión y reorganización del archivo de los expedientes documentales de los contratos 582,583 y 587 de 2016 y remitirlo a la veeduría distrital
</t>
  </si>
  <si>
    <t>Humanos, tecnológicos</t>
  </si>
  <si>
    <t>Generar la cultura y conciencia de la importancia en la organización de los arhivos en Entidad</t>
  </si>
  <si>
    <t>Actividades realizadas /Actividades programadas</t>
  </si>
  <si>
    <t>Acta de reunión del día 24 Agosto entre Gestión documental y Juridica.</t>
  </si>
  <si>
    <t>Camilo Andres Caicedo Estrada</t>
  </si>
  <si>
    <t>Auditoria de regularidad PAD 2019 Cod. 160</t>
  </si>
  <si>
    <t>3.1.2.1</t>
  </si>
  <si>
    <t>Gestión Integral de Incendios</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</si>
  <si>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</si>
  <si>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</si>
  <si>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</si>
  <si>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Cdte.Gerardo Alonso Martínez Riveros</t>
  </si>
  <si>
    <t>Cdte. Gerardo Alonso Martínez Riveros</t>
  </si>
  <si>
    <t>Consulta equipo directivo y Concepto de usabilidad de las tablets</t>
  </si>
  <si>
    <t>Concepto de usabilidad</t>
  </si>
  <si>
    <t>Se envió ofico a la OAP el 20/06/2020</t>
  </si>
  <si>
    <t>María del Carmen Bonilla</t>
  </si>
  <si>
    <t>ESTE HALLAZGO SE SUBSANA CON LA ACCION DE MEJORA DE DEL HALLAZGO  3.3.3.1 PAD 2020 Cod. 214</t>
  </si>
  <si>
    <t>3.1.4.1</t>
  </si>
  <si>
    <t>Gestión financiera</t>
  </si>
  <si>
    <t>Hallazgo Administrativo con Presunta Incidencia Disciplinaria, por castigo presupuestal sobre el presupuesto apropiado para la vigencia fiscal de 2018, al haberse superado el porcentaje autorizado para la constitución de reservas presupuestales a 31 de diciembre de 2017, que conllevó la aplicación de lo normado en el artículo 1 del acuerdo 5 de 1998.</t>
  </si>
  <si>
    <t xml:space="preserve">No haber acatado  la normatividad y directrices presupuestales , relacionada con la constitución de las reservas a diciembre 31 de 2018, esto  conllevó a que el presupuesto de inversión  de la vigencia fiscal 2019 fuera castigado en cuantía de $1.608.0000.000
</t>
  </si>
  <si>
    <t>Establecer compromisos por áreas de conformidad al análisis del Informe de Seguimiento Trimestral a la Ejecución Presupuestal.
Hacer seguimiento trimestral al cumplimiento de los compromisos adquiridos.</t>
  </si>
  <si>
    <t>Establecer y dar seguimiento a los compromisos generados desde cada area</t>
  </si>
  <si>
    <t xml:space="preserve">N° compromisos establecidos/N° de compromisos programados
N° de seguimientos realizados/ N° de seguimientos programados
</t>
  </si>
  <si>
    <t>Se evidencia el envio de los correos electróncios de los días 9 de julio y 14 de agosto, del área de financiera relacionados a los saldos de reservas presupuestales pendientes por girar, enviados a jurídica, planeación, corporativa, logistica , humana, operativa y riesgos, donde se les informa lo siguiente: "De acuerdo a los saldos pendientes de reservas presupuestales a la fecha, nos permitimos solicitar se tramite el pago
respectivo o se efectúe la liquidación del contrato según sea el caso y si fuere esta última hacer llegar copia del acta
de liquidación al área financiera para realizar los cálculos presupuestales pertinentes. Lo anterior a fin de evitar que
estos compromisos fenezcan a 31 de diciembre y se conviertan en pasivos exigibles"</t>
  </si>
  <si>
    <t>ESTE HALLAZGO SE SUBSANA CON LA ACCION DE MEJORA DE DEL HALLAZGO  3.3.3.2 PAD 2020 Cod. 214</t>
  </si>
  <si>
    <t>3.1.4.2</t>
  </si>
  <si>
    <t>Hallazgo Administrativo, por Pasivos Exigibles pagados en la vigencia fiscal de 2018, en cuantía de $449,6 millones</t>
  </si>
  <si>
    <t xml:space="preserve">Ausencia de controles al momento de pagar y liquidar los contratos suscritos durante la vigencia inoportunamente, y ocasionó que se castigará el presupuesto de Gastos e Inversiones de la vigencia 2019 en esta suma.
</t>
  </si>
  <si>
    <t>Se evidencia el envio de los correos electrónicos de los días 9 de julio y 14 de agosto, correspondiente a los saldos que tiene cada dependencia en pasivos exigibles.
Asi mismo la UAECOB, emitio la Circular No. 11 de 2020, correspondiente al procedimiento de liberación o pagos de pasivos exigibles, dando algunas pautas para su depuración.</t>
  </si>
  <si>
    <t>ESTE HALLAZGO SE SUBSANA CON LA ACCION DE MEJORA DE DEL HALLAZGO  3.3.3.3</t>
  </si>
  <si>
    <t>3.1.4.3</t>
  </si>
  <si>
    <t>Dirección</t>
  </si>
  <si>
    <t>Hallazgo Administrativo con presunta Incidencia Disciplinaria, por alto monto de reservas constituidas a diciembre 31 de 2018, en cuantía de $24.381,7 millones</t>
  </si>
  <si>
    <t>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</si>
  <si>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Diego Andrés Moreno Bedoya</t>
  </si>
  <si>
    <t>ESTE HALLAZGO SE SUBSANA CON LA ACCION DE MEJORA DE DEL HALLAZGO  3.2.1.1</t>
  </si>
  <si>
    <t>3.2.1.1</t>
  </si>
  <si>
    <t>Hallazgo Administrativo. Baja ejecución de metas.</t>
  </si>
  <si>
    <t>esta debe ponerse de responsable igual que los nuevos, es decir dirección, planeación y corporativa</t>
  </si>
  <si>
    <t>correctiva</t>
  </si>
  <si>
    <t>Auditoría Interna al Procedimiento de Conceptos Técnicos y Auto Revisiones adelantadas por la UAECOB</t>
  </si>
  <si>
    <t>Conocimiento del riesgo</t>
  </si>
  <si>
    <t>Se evidencia que existen solicitudes con un alto atraso en la realización de la visita, así mismo, en la asignación de la misma y en la generación del certificado.</t>
  </si>
  <si>
    <t xml:space="preserve"> Incremento en el numero de Solicitudes 
 No contar con sistema de Información misional, con aplicación móvil
Deficiencia y en contratación en el número personal SGR
                              Rotación de Personal SGR</t>
  </si>
  <si>
    <t xml:space="preserve">1. Presentar e implementar  el proyecto de conformación del Grupo Específico para las Revisiones Técnicas       
2. Capacitación Sobre Normatividad, Procedimiento y Sistema de Información  al   Grupo Específico para las Revisiones Técnicas  por parte de SGR.           </t>
  </si>
  <si>
    <t>William Alfonso Tovar Segura</t>
  </si>
  <si>
    <t>Subdirección de gestión del riesgo</t>
  </si>
  <si>
    <t>Humanos, financieros, logisticos y Tecnológicos</t>
  </si>
  <si>
    <t>Grupo Especifico para las revisiones Tecnivas, Disminucion en los tiempos de respuesta</t>
  </si>
  <si>
    <t>(Nº de actividades planificadas para la actualizacion del formato/ Nº de activiades realziadas para la actualizacion del formato)*100</t>
  </si>
  <si>
    <t>* Doc actualizados proyecto
* Memo Operativa Plan de Mejoramiento</t>
  </si>
  <si>
    <t>Camilo Andrés Caicedo Estrada</t>
  </si>
  <si>
    <t>Gestión de Servicio al Ciudadano</t>
  </si>
  <si>
    <t>Se detectó que el personal que participa y que adelanta la labor de recepción y liquidación de las inspecciones técnicas no ha recibido capacitación técnica en temas relacionados con impuesto de Industria y Comercio, referente a las exenciones y requisitos establecidos en la norma, así como las actualizaciones tributarias que ameriten</t>
  </si>
  <si>
    <t xml:space="preserve">
Falta de capacitación al servidor en cuanto al ingreso de información al sistema misional con el que se trabaja, para las liquidaciones y registros de ICAS.</t>
  </si>
  <si>
    <t>1. Solicitar al área de financiera y realizar una capacitación en temas tributarios  al personal del servicio al ciudadano.
2. Evaluar el entendimiento de  la capacitación realizada.</t>
  </si>
  <si>
    <t>Gestión de servicio al ciudadano</t>
  </si>
  <si>
    <t>Humanos</t>
  </si>
  <si>
    <t>Capacitación para conocimiento en temas tributarios</t>
  </si>
  <si>
    <t xml:space="preserve">N° de capacitaciones realizadas/N° de capacitaciones programadas*100
</t>
  </si>
  <si>
    <t>Se evidencia documento "Apropiación de conocimiento Gestión de Servicio a la Ciudadanía" de fecha 28/04/2020, donde se midió a 22 funcionarios en temas tributarios, mediante evaluación virtual de 6 preguntas, donde el 45% contestó de manera satisfactoria todos los puntos. Igualmente, se observó una cartilla didáctica de fortalecimiento sobre temas tributarios. Se observó la participación de funcionarios del supercade de la 30, cade americas, de las oficinas del comando, cade de suba y cade 20 de julio.</t>
  </si>
  <si>
    <t>Auditoría Integral Contratación Directa</t>
  </si>
  <si>
    <t>10.2.2</t>
  </si>
  <si>
    <t xml:space="preserve">Informe de actividades Contratista y antecedentes Disciplinarios Contador. En el contrato 107 de 2018, se observa que la factura No. 308 de fecha 09/07/2018 radicado al responsable del presupuesto mediante memorando 2018IE10644 del 18/07/2018, el certificado de antecedentes disciplinarios del revisor fiscal presentado dado a los 16/04/2018/ con vigencia de tres meses contados a partir de la expedición, se encontraba vencido la fecha de radicación de la factura el 18/07/2018. En el contrato No. 02 de 2018 en todos los informes de actividades del Nos. del 1 al 12 nunca relacionó el ítem No. de proyecto.En el contrato 098 de 2018, en el informe de actividades de contrato No.1 y 2 en los ítems obligaciones contractuales y avance/ productos, registró todas las obligaciones contractuales y avances en el mismo cuadro sin desagregar obligación por obligación con su avance respectivo, situación que fue subsanada para los informes de 3 al 13, en contravía de lo establecidos dentro el procedimiento denominado causación de cuentas y contabilización de pagos cód. PROD-GF-01 V6 desde: 06/12/2013, actividad No. 4. 
</t>
  </si>
  <si>
    <t xml:space="preserve">Falta de conocimiento por parte de los supervisores de sus obligaciones - El alto volumen de cuentas el primer día habíl y el último y los tiempos para efectuar los pagos, hace que se agilice el proceso y se pueda presentar alguna omisición en el paso a paso del procedimiento.   </t>
  </si>
  <si>
    <t>1. Actualizar y socializar el procedimiento causación de cuentas y contabilización de pagos cód. PROD-GF-01 V6
2. Realizar una socialización del Manual de Contratación Supervición y Contratación a los supervisores de contratos y apoyo a la supervisión; y la evaluación de la eficacia de la capacitación.</t>
  </si>
  <si>
    <t>Subdirección de gestión corporativa</t>
  </si>
  <si>
    <t>Logísticos - Humanos</t>
  </si>
  <si>
    <t>Actualizar el procedimiento causación de cuentas y contabilización de pagos cód. PROD-GF-01 V6</t>
  </si>
  <si>
    <t xml:space="preserve">Procedimiento actualizado/Procedimiento actualizar </t>
  </si>
  <si>
    <t>Se evidencia borrador del procedimiento y los formatos, fueron enviados al SIG para la revisión el día 26 de agosto.</t>
  </si>
  <si>
    <t>10.2.3</t>
  </si>
  <si>
    <t>No actualización del procedimiento denominado causación de cuentas y contabilización de pagos cód. PROD-GF-01 V6 desde: 06/12/2013. Es de anotar, que el citado procedimiento, no se encuentra en la Ruta de la calidad toda vez que la Oficina Asesora de Planeación indica que los procedimientos anteriores a la vigencia 2014 fueron retirados de la Ruta de la Calidad, con el fin de que los líderes y/o jefes entren a realizar las correspondientes actualizaciones de los mismos, situación que ya se había detectado en la auditoría de contratación directa de la vigencia 2018, y a la fecha de esta auditoría, este procedimiento no ha sido actualizado, en contravía de lo establecido en el MECI 2014 numeral 1.2.2 y y lo establecido dentro del procedimiento “Control de información documentada” código PROD-GI-02 versión 09 Vigente desde: 12/04/2019 actividad No. 1 y 2.</t>
  </si>
  <si>
    <t>No se concerto en su momento con la Subdirección los ajustes al procedimiento PROD-GF-01 V6 solicitados (Tiempos), adicional se presenta la la implementación del Secop II y posteriormente  la implementación del Controdoc en la Institución.</t>
  </si>
  <si>
    <t>Actualizar y socializar el procedimiento causación de cuentas y contabilización de pagos cód. PROD-GF-01 V6</t>
  </si>
  <si>
    <t>10.2.6</t>
  </si>
  <si>
    <t xml:space="preserve">Póliza - Contratos de prestación de servicios con personas jurídicas. En el contrato 171 del 27 de julio de 2018, la póliza No. GU073924 y RE005667, con aprobación de garantías del 03/07/2018, no han sido modificado los amparos teniendo en cuenta el acta de inicio fecha de iniciación del 05/07/2018. En el contrato 001 del 18/01/2019, con aprobación de garantías del 22/01/2019, no han sido ajustado los amparos teniendo en cuenta el acta de inicio 22/01/2019. Lo anterior, en contravía de funciones establecidas al Supervisor en el Manual de Supervisión e Interventoría y el documento denominado “formato de designación donde le indica entre otros de obligatorio cumplimiento el numeral 19. 
</t>
  </si>
  <si>
    <t xml:space="preserve"> Falta de conocimiento de las obligaciones de la supervición de contratos.</t>
  </si>
  <si>
    <t xml:space="preserve">1. Solicitar al contratista Cto. 171/18 la modificación de la poliza, toda vez que se hace necesaria para la liquidación del contrato.
2. Solicitar al contratista del Cto. 001/19 la modificación de la poliza.
3. Realizar una socialización del Manual de Contratación Supervición y Contratación a los supervisores de contratos y apoyo a la supervisión; y la evaluación de la eficacia de la capacitación.
</t>
  </si>
  <si>
    <t>Concientizar a los supervisores de contratos y a los apoyo a la supervisión, sobre las obligaciones de la supervisión.</t>
  </si>
  <si>
    <t>Acciones realizadas/ acciones programadas*100</t>
  </si>
  <si>
    <t xml:space="preserve">En el seguimiento realizado por esta oficina el 28/11/2019, se evidenció el cumplimiento referente a la modificación de la poliza del contrato 001/19 donde se verificaron las fechas con el acta de inicio del mismo. Así mismo se observa la socialización del manual de contratación y supervisión a los supervisores de contratos.
Respecto a la liquidación del cto 171 de 2018, se evdiencia acta del 31 de agosto de 2020, donde se evidencia el inicio de la gestión con el contratista para la liquidación del mismo.
</t>
  </si>
  <si>
    <t>10.2.10</t>
  </si>
  <si>
    <t xml:space="preserve">Administradora de riesgos laborales. En el contrato 203 del 31 de julio de 2018, se observa acta de inicio con fecha de inicio a partir del 03/08/2018 hasta el 02/11/2018 y certificado de afiliación de la ARL Positiva de fecha 31/07/2018 registró como independiente vigente desde el 01/08/2018 hasta el 30/10/2018, es decir faltaba el cubrimiento del 31/10/2018 al 02/11/2018, posteriormente se realizó la adicción No. 1 de fecha 02/11/2018 prorroga y adición del contrato por el termino de 45 días contado a partir del 03/11/2018 al 17/12/2018, se observa y certificado de afiliación de la ARL Positiva de fecha 06/11/2018 registro como independiente vigente 07/11/2018 hasta el 22/12/2018, por lo anterior, falto el cubrimiento de siete (7) días del 31/10/2018 al 06/11/2018. Lo anterior, se están quedando algunos días sin el cubrimiento a la administradora de riesgos profesionales incumplimiento a lo estipulado en la Ley 1562/2012 Artículos 2°, 6° y 7° Decreto 1072 de 2015 2.2.4.2.2.5., 2.2.4.2.2.6., 2.2.4.6.28. “Artículo 2.2.4.2.2.6. 
</t>
  </si>
  <si>
    <t>La inscripción  a la ARL se realizá con la fecha de suscripción del contrato y no con la fecha del Acta de inicio.</t>
  </si>
  <si>
    <t xml:space="preserve">1. Realizar un chequeo anual a las afiliaciones de los contratististas, con el fin de verificar la cobertura de ARL. 
2. Verificar trimestralmente la cobertura de ARL a los contratos nuevos 
3. Realizar un reporte de la base de datos anual, a la Subdirección de Gestión Corporativa y la Subdirección de Gestión Humana.
</t>
  </si>
  <si>
    <t>Cobertura de la ARL y poliza por el periodo total de la vigencia del contrato, según las fechas estipuladas en el Acta de inicio</t>
  </si>
  <si>
    <t>Contratos  con cobertura  /contratos revisados*100</t>
  </si>
  <si>
    <t>Según los soportes enviados por la SGC para el presente seguimiento y de acuerdo a lo analizado, no tienen relación con la acción del hallazgo en estudio, se anexaron 3 legalizaciones de contratos nuevos enviados por el área jurídica. No se evidencio la verificación trimestralmente de la cobertura de ARL a los contratos nuevos y la realización del reporte de la base de datos anual, a la Subdirección de Gestión Corporativa y la Subdirección de Gestión Humana, con el fin de verificar la cobertura de ARL.</t>
  </si>
  <si>
    <t>Auditoría de Gestión PAD 2019- COD. 164</t>
  </si>
  <si>
    <t>Gestión del parque automotor y HEA</t>
  </si>
  <si>
    <t>Hallazgo Administrativo con Presunta incidencia Disciplinaria e Incidencia Fiscal en cuantía de $245.153.755,46. Deficiencias en la supervisión del
Contrato 394 de 2017</t>
  </si>
  <si>
    <t xml:space="preserve">No se evidencia la gestión de seguimiento y control para el tramite contractual del mantenimiento efectuado al Parque Automotor.  
</t>
  </si>
  <si>
    <t xml:space="preserve">1.  Diligenciar Archivo plano con las casillas adicionadas, para  aclarar que componente, insumo o repuesto se trata en la orden de trabajo que se esta facturando.    </t>
  </si>
  <si>
    <t>Paula Ximena Henao Escobar</t>
  </si>
  <si>
    <t>Subdirección Logística</t>
  </si>
  <si>
    <t>Archivo plano</t>
  </si>
  <si>
    <t>Numero de actividades realizadas/número de actividades propuestas.</t>
  </si>
  <si>
    <t xml:space="preserve">Se evidencia diligenciamiento de archivo plano en donde se aclara que componente, insumo o repuesto se realizó de acuerdo a la orden de trabajo. </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</si>
  <si>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</si>
  <si>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</si>
  <si>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</si>
  <si>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 xml:space="preserve">Se evidencia Base verificación control y seguimiento de las órdenes de trabajo objeto de facturación vs archivo plano con fecha de garantías y descripción detallada de las actividades e insumos ejecutada en los mantenimientos. </t>
  </si>
  <si>
    <t xml:space="preserve">Especificar  la descripcion detallada de los trabajos adelantados en cuanto a los mantenimientos de mano de obra, insumos y repuestos .Justificarcar el diagnostico del  mantenimiento  y actividades de las garantias de forma especifica si el Caso o  orden de trabajo por si  corresponde a una garantia o a un caso nuevo.     
</t>
  </si>
  <si>
    <t>3. Verificar la base de datos única de precios de oferta económica  e históricos con el fin de garantizar que los precios de facturación coincidan con los pactados.</t>
  </si>
  <si>
    <t>Verificación BD</t>
  </si>
  <si>
    <t>Se evidencia Base de datos única de precios de oferta económica  e históricos en donde se lleva el control y el valor de cada insumo de acuerdo a la oferta y el incremento del IPC esto para cruzarlo con la factura del proveedor con el fin de verificar que lo cobrado sea igual a lo pactado</t>
  </si>
  <si>
    <t>3.1.3</t>
  </si>
  <si>
    <t>Hallazgo Administrativo con Presunta Incidencia Disciplinaria por falta de diligencia y fallas en la planeación en la fase precontractual teniendo en cuenta que la
UAECOB pago más del 90% del valor del contrato sobre ítems que no estaban contemplados en la oferta económica inicial del contrato 394 de 2017.</t>
  </si>
  <si>
    <t>No se consolido una base de datos mas  amplia que cuente con los items historicos de mano de obra, repuestos e insumos  generados en contratos de mantenimiento del parque automotor desarrollados en los ultimos años para ser incluida en la oferta economica.</t>
  </si>
  <si>
    <t xml:space="preserve">1. Alimentar base de datos de los items de precios conforme se desarrolle el contrato de mantenimiento del parque automotor vigente y en ejecucion.
</t>
  </si>
  <si>
    <t>Alimentación BD</t>
  </si>
  <si>
    <t>Se evidencia que se alimenta base de datos de los items de precios conforme se desarrolle el contrato de mantenimiento del parque automotor vigente y en ejecución.</t>
  </si>
  <si>
    <t xml:space="preserve">2. Unificar  base de datos de items mas  resentativos  realizados en el desarrollo de los mantenimientos de los diferentes contratos realizados incluyendo el contrato en ejecucion.   </t>
  </si>
  <si>
    <t>BD unificada</t>
  </si>
  <si>
    <t>se evidencia que el personal bomberil de las estaciones están teniendo errores de digitación al ingresar la información al Sistema Misional ya que no está siendo coherente con lo físico y esto hace que no sea veraz ni confiable la información ingresada, por otra parte, se está en riesgo de expedir un certificado que no esté cumplimiento con los requisitos y no adelantar un adecuado control y verificación por parte de la Subdirección de Gestión del Riesgo de los formularios físicos remitidos y lo ingresado en el SM.</t>
  </si>
  <si>
    <t>El SIM debe tener campos con obligatorios para el ingreso de la información y asi obligar al personal operativo, realizar el debido diligencimiento son dejar campos, sin diligenicar o mal diligenciados.                                                                              Los campos del SIM no son los mismos, que se encuentran en los formularios de levantamiento de información.</t>
  </si>
  <si>
    <t>Subdirección operativa</t>
  </si>
  <si>
    <t>Tecnológicos-Humanos</t>
  </si>
  <si>
    <t>El 18/06/2020 la SGR  da respuesta a la socitud y propone mesasde trabajo</t>
  </si>
  <si>
    <t xml:space="preserve">La Sudbirección de Gestón del riesgo carece del personal idoneo para prestar el apoyo profesional para cumplir a cabalidad el PROD-CR-03 Concepto Técnico en SH y SPCI, R M, R Y JI </t>
  </si>
  <si>
    <t>Seguimiento Descontaminación EPP y equipo menor</t>
  </si>
  <si>
    <t>Se evidenció traje de fontanero en la estación B16 el cual está siendo utilizado para labores de pintura.</t>
  </si>
  <si>
    <t>No existen parámetros documentados respecto a la Gestión Integral  de EPP (que incluya responsabilidades de cada parte interesada)</t>
  </si>
  <si>
    <t xml:space="preserve">1. Definir un procedimiento para la gestión integral de EPP donde se establezcan las practicas y responsabilidades frente al uso, mantenimiento , desinfección y reposición de elementos de protección personal 2. Divulgacion por prensa de uso adecuado de EPP </t>
  </si>
  <si>
    <t>Subdirección de gestión humana</t>
  </si>
  <si>
    <t>procedimiento elaborado</t>
  </si>
  <si>
    <t xml:space="preserve">1. Procedimiento de administración de EPP, en ruta y divulgado. 2. Divulgación uso adecuado de los EPP, por prensa. </t>
  </si>
  <si>
    <t>No existen parámetros documentados respecto a la Gestión Integral  de EPP (que incluya responsabilidades)</t>
  </si>
  <si>
    <t>1.Enviar memorando a la estación B16 reiterando el uso adecuado de EPP y la responsabilidad en su cuidado. 2. Establecer un procedimiento para la Gestión Integral de EPP en mesa de trabajo con las partes interesadas.</t>
  </si>
  <si>
    <t>Subdirección logística</t>
  </si>
  <si>
    <t xml:space="preserve">1. Memorando sobre el uso adeacudo del EPP, dirigido a las estaciones de la UAECOB.  2. Procedimiento de administración de EPP, en ruta y divulgado. </t>
  </si>
  <si>
    <t>Auditoría de Gestión inventarios (Operacional y Contable)</t>
  </si>
  <si>
    <t>No se realiza la entrega física ni  diligencian las actas de traslados FOR-GA-03-01 de los bienes, equipo menor y parque automotor a cargo de los bomberos que fueron trasladados de estación, por lo cual, el aplicativo PCT no es debidamente actualizado con la ubicación y responsable de los bienes de la entidad.</t>
  </si>
  <si>
    <t>en el procedimiento de traslado de bienes le hace falta la actualización y socialización en las estaciones</t>
  </si>
  <si>
    <t>Se han venido realizando los traslados en las estaciones.</t>
  </si>
  <si>
    <t>Una vez analizada la información a lo largo de la presente auditoría, se observó que se materializaron dos riesgos de gestión identificados en la Matriz de Riesgos de la Subdirección de Gestión Corporativa, debido a que algunos bienes se encuentran plaqueteados con marcador y su visualización es borrosa, sin placa, placa borrosa, lo que hizo difícil la identificación del bien, lo cual será evidenciado a lo largo del presente ejercicio.</t>
  </si>
  <si>
    <t xml:space="preserve">Falta de control y seguimiento de los elementos que se encuentran sin placa o con placa defectuosa, asi como, la falta de sensibilización del cuidado adecuado de la identificacion de los bienes.  </t>
  </si>
  <si>
    <t xml:space="preserve">1. Identificar los bienes que no tienen placa o con placa defectuosa y generar un informe.
2. Replaquetear el 50% de los bienes que se identifiquen de acuerdo al informe
3. Campaña de concientización del cuidado de los bienes con su respectiva identificación </t>
  </si>
  <si>
    <t>INVENTARIOS Y ALMACEN</t>
  </si>
  <si>
    <t>HUMANOS - TECNOLOGICOS</t>
  </si>
  <si>
    <t>Replaquetear el 50% de los bienes que se identifiquen de acuerdo al informe</t>
  </si>
  <si>
    <t>No. De bienes replaqueteados/No de bienes sin placa o con placa defectuosa</t>
  </si>
  <si>
    <t>Respecto a la primera acción, en el seguimeinto del 28/11/2019 realizado por parte de esta oficina se adjuntó el sopoprte del  correo electrponico del día 29 de noviembre de 2019, enviado al profesional de almacén, con el listado de un total de 4115 elementos que presentan placas defectuosas, con el fin de solicitar las respectivas placas. Posteriormente  y para el presente seguimiento y para la segunda acción y de acuerdo al correo electrónico del 4 de mayo de 2020  donde se observaron en los soportes  donde, se identificaron 2,656 placas pendientes de instalar. Con lo anterior no hay claridad en el numero de placas,  ni se observa el número de placas instaladas ni los nombres de las estaciones u oficinas donde fueron gestiondas.  Asi mismo, es importante mencionar que el cumplimiento del hallazgo en estudio obedece a una auditoria interna y no al del ente de control, por consiguiente es necesario revisar cuales son los bienes objeto de la desviación detectada.
Para la tercera acción, se adjunta estrategia pedagógica a ser implementada que incluye el componente de cuidado de lo público, con un tiempo de duración de 2 años.</t>
  </si>
  <si>
    <t>La entidad no realiza el control administrativo de los bienes de consumo, con el fin de hacer seguimiento y control del consumo de los mismos, stock entre otros aspectos.</t>
  </si>
  <si>
    <t xml:space="preserve">Falta de un formato control para el seguimiento de la entrega de los bienes de consumo.  </t>
  </si>
  <si>
    <t>Elaborar un formato  asociado a un procedimiento de Gestión Administrativa que permita llevar el control de la entrega de los bienes de consumo generando responsables y tiempos</t>
  </si>
  <si>
    <t>Inventarios</t>
  </si>
  <si>
    <t>Elaborar un formato que permita llevar el control de la entrega de los bienes de consumo</t>
  </si>
  <si>
    <t>No formatos realizados / Formatos planteados</t>
  </si>
  <si>
    <t>En los soportes enviados se evidencia el correo electrónico del 21 de agosto de 2020 donde se observa la publicación de  la actualización del procedimiento de Gestión administrativa, y según lo descrito por la SGC describe lo siguiente: Los bienes de consumo son entregados directamente por el contratista a las estaciones y es este, en su remisión quien lleva el control de los consumibles. Adicionalmente el área de gestión adminsitrativa lleva una matriz donde registra dichos consumos. Para el presente análisis no fue evidenciada la matriz del seguimiento mencionada.</t>
  </si>
  <si>
    <t>Falta de actualizacion en el procedimiento de traslado de bienes y del formato de acta de traslado con adecuados controles y seguimiento de los mismos.</t>
  </si>
  <si>
    <t>1. Actualizar un procedimiento PROD-GA-03 Traslado de Bienes y un formato de Acta de traslado de bienes FOR-GA-03-01, generando puntos de control.
2. Socializacion del procedimiento PROD-GA-03 Traslado de Bienes.</t>
  </si>
  <si>
    <t>Actualizacion de un procedimeinto y un formato</t>
  </si>
  <si>
    <t>No procedimientos actualizado / Procedimeitos a actualizar</t>
  </si>
  <si>
    <t>Según correo electrónico enviado el 31 de agosto de 2020, el procedimiento se encuentra en revisión por mejora continua.</t>
  </si>
  <si>
    <t>Se encontraron los bienes en bodega con las fechas de entrada de almacén según de los años 2012, 2014, 2017 y 2018. Al analizar los tiempos, estos superan más de los 60 días que establece el Manual de Políticas Contable de Operación referente al tiempo de permanencia de los bienes ingresados a la entidad que no podrán permanecer en la bodega por un período superior a los sesenta días.</t>
  </si>
  <si>
    <t>Desconocimiento del tiempo de permanencia de los bienes en Bodega de acuerdo al Manual de Politicas Contables</t>
  </si>
  <si>
    <t>1. Generar memorandos a los supervisores de los contratos con los que se compro los bienes, estableciendo la obligacion de entrega de los mismos
2. Soclalizar a la UAECOB el Manual de Políticas Contable de Operación referente al tiempo de permanencia de los bienes ingresados a la entidad</t>
  </si>
  <si>
    <t>Depurar el 50% inventario que se encuentra en Bodega con mas de 60 de dias de permanencia</t>
  </si>
  <si>
    <t>No de bienes depurados con mas de 60 dias en Bodega/ No de Bienes con mas de 60 dias en bodega</t>
  </si>
  <si>
    <t>Se evidencia el memorando I-00643-2020015516-UAECOB Id: 51512 del 18 de agosto de 2020 dirigido a los subdirectores y jefes de oficina, donde se establecen que son 8232 bienes devolutivos y de consumo que se encuentran en Bodega, indicando el período máximo de permanencia de los elementos en el almacén. Igualmente  y de acuerdo a lo descrito en el memorando y a la gestión realizada producto del mismo, será verificada en el próximo seguimiento como cumplimiento a la meta establecida en la depuración del 50% inventario que se encuentra en Bodega con más de 60 de dias de permanencia, según lo observado en la auditoria.</t>
  </si>
  <si>
    <t>Se evidenciaron 120 elementos clasificados en el gasto siendo elementos que deberán pertenecer al activo de la Entidad, debido a que su costo histórico es superior a 2 salarios mínimos mensuales legales vigentes – SMMLV.</t>
  </si>
  <si>
    <t>Falta de actualización del costo historico de los elementos que según avaluo bajo nuevo marco normativo contable quedaron inferiores a 2 SMMLV.</t>
  </si>
  <si>
    <t>Actualizar el costo historico de los elementos que según avaluo bajo el nuevo marco normativo contable quedaron inferiores a 2 SMMLV</t>
  </si>
  <si>
    <t>Actualizar el 100% de los bienes en el sistema PCT que de acuerdo a avaluo bajo NMNC pertenecian a gasto y quedaron con valor superior a 2 SMMLV</t>
  </si>
  <si>
    <t xml:space="preserve">No. de bienes con costo historico  actualizado de acuerdo a avaluo/ No. de Bienes con costo historico a actualizar en PCT </t>
  </si>
  <si>
    <t>Se evidencia la planilla con la  actualización de los elementos en el valor costo histórico.</t>
  </si>
  <si>
    <t>Se evidenciaron traslados de uniformados que diligenciaron el acta de traslado, pero este traslado no se había actualizado en el aplicativo PCT (B11 Candelaria). Adicionalmente, se evidenció en el PCT la mala asignación de la dependencia del contratista que tiene a su cargo el bien de placa No. 14273 (Dirección). Por otra parte, se identificaron 2 radios (32461 y 32463) que están siendo usados por otros funcionarios diferente al que aparece en el PCT actualmente (Central de Radios) Se evidenciaron los radios de placa No. 7577 y 7579 que fueron objeto de indemnización por parte de la aseguradora, pero continúan registrados en el inventario individualizado del Cabo Arley Jiménez.</t>
  </si>
  <si>
    <t>Se reitera la posible pérdida del servidor de voz S8300 de placa 17965, que desde la vigencia anterior se había generado la alerta, sin que a la fecha se tenga identificado el bien o estado del mismo. Este servidor, tampoco fue evidenciado en la toma física practicada en la vigencia anterior por la Subdirección de Gestión Corporativa.</t>
  </si>
  <si>
    <t>Falta de seguimiento a la ubicación del servidor de voz S8300 de placa 17965.</t>
  </si>
  <si>
    <t>1. Verificar en el PCT el responsable del bien, y realizar la toma física del mismo, de acuerdo a lo informado por el responsable. 
2. Realizar las acciones correspondientes según el procedimiento de Toma Fisíca.</t>
  </si>
  <si>
    <t>Identificar el estado del servidor de voz S8300 de placa 1796</t>
  </si>
  <si>
    <t>Acciones realizadas/ acciones programadas</t>
  </si>
  <si>
    <t>Gestión de Infraestructura</t>
  </si>
  <si>
    <t>Se identificaron condiciones inseguras en las instalaciones del grupo especial de Investigación de incendios ubicadas en la estación B6 Fontibón, así mismo, se encontraron situaciones de mal manejo de control de vectores (roedores) en las bodegas de la misma estación (Veneno en polvo), condiciones inseguras que pueden afectar la salud de los funcionarios de la Unidad y visitantes.</t>
  </si>
  <si>
    <t xml:space="preserve">Se realizara una visita con personal de infraestructura, para validar los daños reportados y realizar la accción correspondiente en el piso del área de investigación de incendios.
Se tomaron las medidad necesarias para reemplazar el papel instalado en las ventanas, el cual sera reemplazado por blackout de acuerdo al avance en el proceso de contratación.
</t>
  </si>
  <si>
    <t>HUMANO</t>
  </si>
  <si>
    <t>Adecuacion en piso y resanes
instalacion blackout en ventanas identificadas</t>
  </si>
  <si>
    <t>Se evidencia foto del Blackout instalado en en el grupo de investigación de incendios, ubicada en la estación B6-Fontibón</t>
  </si>
  <si>
    <t>Se identificaron fallas en los protocolos de seguridad física del edificio comando, toda vez que no se evidenció en las minutas de los guardas de seguridad ni se dejó el soporte del formato de Autorización de Salida FOR-GC 9-3 fechado del 27 de mayo de 2018 con la autorización de la impresora marca Lexmark de placas No. 28250.</t>
  </si>
  <si>
    <t xml:space="preserve"> Que debido a la rotación del personal de seguridad, no se tenia conocimiento del protocolo de salida de bienes de la Entidad. Igualmente, es obligación del funcionario informar que se va a retirar un bien de la Entidad.</t>
  </si>
  <si>
    <t>Solicitar a la empresa contratista del servicio de seguridad del edificio Comando, realizar bimensual una socialización de los procedimientos, formatos, protocolos de seguridad que se encuentren en la Ruta de la Calidad, con el acompañamiento de profesionales de la Entidad.</t>
  </si>
  <si>
    <t>Que no se generen inconsistencias en los protocolos de seguridad de la Entidad</t>
  </si>
  <si>
    <t>Socialización programada/socialización realizada</t>
  </si>
  <si>
    <t>Se evidencia acta del 29 de agosto de 2020 de asistencia y fotografía de capacitaciones sobre salidas de elementos, cumplimiento de consignas al personal de seguridad, ferias, porteria de atención al ciudadano, porteria vehicular, recepción.</t>
  </si>
  <si>
    <t>Seguimiento a los procedimientos PROD-GSC-01 Satisfacción de la Ciudadanía, PROD-GSC-02 Tramite Peticiones, Quejas y reclamos de los ciudadanos y PROD-GE-06 Participación Ciudadana</t>
  </si>
  <si>
    <t>10.1</t>
  </si>
  <si>
    <t>El digiturno sigue fuera de servicio; ésta oficina verificó el Plan Anual de Adquisiciones de la vigencia 2018 y observó que para el proyecto 1135 Fortalecimiento de la infraestructura de tecnología informática y de comunicaciones de la UAECOB se creó la línea identificada con el ID 18003 para contratar el soporte, mantenimiento preventivo y correctivo así como las actualizaciones del Software del sistema digital de turnos existente en el área de Atención al Ciudadano de la UAECOB y en el mes de diciembre de la misma vigencia no se había ejecuta ese rubro. En el Plan de esta vigencia, la necesidad no quedó contemplada. Por otra parte, no es claro, que proceso o líder debe generar o solicitar el estudio técnico, así como la inclusión del proceso contractual para solucionar la dificultad de no contar con el digiturno.</t>
  </si>
  <si>
    <t>No se dejò evidencia de la solicitud a planeaciòn frente al mantenimiento y actualizaciòn del digiturno,  luego de heber verificado que los dineros estsaban disponibles para dicha actualización y mantenimiento proyecto 1135</t>
  </si>
  <si>
    <t xml:space="preserve">* Realizar solicitud a planeación para asignar recursos por el proyecto 1135 para tecnología (mantenimiento y Actualización tecnologíca (SIG-FILAS) del sistema digital de turnos.
* Seguimiento a la ejecución de los recursos para la habilitación del (SIG-FILAS)
</t>
  </si>
  <si>
    <t>Funcionamiento del SIG-FILAS</t>
  </si>
  <si>
    <t>Se evidencia mesa de trabajo el día 13 de julio de 2020 con funcionarios de la Alcaldia Mayor de Bogotá.
Así mismo, se evidencia correo electrónico del día 22 de mayo de 2020, de la Alcaldia Mayor de Bogotá  a traves de la Dirección del Sistema Distrital de Servicio a la Ciudadanía, donde se recibe respuesta, donde afirma que es necesario realizar una actualización  que permitan mejorar las funcionalidades del sistema y corregir fallas que se vienen presentando en algunos de los módulos del mismo, razón por la cual se está estudiando la posibilidad de contratar la actualización o adquisición de un nuevo sistema de turnos y una vez se hayan realizado los ajustes pertinentes se avisará a la UAECOB para atender el tramite pertinente.</t>
  </si>
  <si>
    <t>10.3</t>
  </si>
  <si>
    <t>La Oficina de Control Interno realizó en diferentes momentos y días llamadas telefónicas a las extensiones designadas para recepcionar las diferentes solicitudes de la ciudadanía (40101, 40102 y 40103), encontrado en el mejor de los de casos que hasta el décimo timbre respondían, incumpliendo lo establecido en el protocolo de atención al ciudadano INS-GP-01-01 V01 numeral 5.2 Reglas generales de la atención telefónica.</t>
  </si>
  <si>
    <t>falta de actualización  del protocolo de atención al ciudadano INS-GP-01-01 V01 numeral 5.2 Reglas generales de la atención telefónica, incluyendo la atención presencial y telefónica al mismo tiempo.</t>
  </si>
  <si>
    <t>1. Actualizar el protocolo de atención al ciudadano INS-GP-01-01 V01 numeral 5.2 Reglas generales de la atención telefónica
2. Solcializar el protocolo de atención al ciudadano INS-GP-01-01 V01 numeral 5.2 Reglas generales de la atención telefónica</t>
  </si>
  <si>
    <t>Aplicar el protocolo de atención al ciudadano</t>
  </si>
  <si>
    <t>Actualizar el protocolo de atención al ciudadano</t>
  </si>
  <si>
    <t>Se evidencia correo electrónico del 31/08/2020, con el visto bueno de mejora continua, solicitando a la oficina asesora de planeación, la publicación correspondiente al protocolo servicio a la ciudadania. FOR-GI-02-04.</t>
  </si>
  <si>
    <t>10.4</t>
  </si>
  <si>
    <t>En cuanto a las observaciones realizadas por el área Área de prevención- Gestión del Riesgo relacionadas con realizar pruebas pitometrías y de mantenimiento al Sistema de Red Contra Incendio, no se presentó evidencia de la solicitud de las mismas al área pertinente; no se evidencia dentro del plan de emergencias de la Unidad ninguna actividad relacionada con las pruebas al sistema de rociadores, pruebas del mantenimiento y/o estado de la bomba ni tampoco pruebas pirométricas.</t>
  </si>
  <si>
    <t>Falta de seguimiento al mantenimiento al Sistema de Red Contra Incendio.</t>
  </si>
  <si>
    <t>1 Realizar la solicitud a las áreas pertinentes de realizar las pruebras pitométricas.
2 Solicitar despues de las pruebas certificado o en su defecto documento que valide el debido funcionamiento de red contraincendios del área</t>
  </si>
  <si>
    <t>Que la solicitud sea atendida y ejecutada.</t>
  </si>
  <si>
    <t>Solicitud atendida/ solicitud programada</t>
  </si>
  <si>
    <t>Se evidencia memorando Radicado E-01052-2020003593 de 12/08/2020 dirigido al coordinador de infraestructura,  solicitando las gestiones adelantadas respecto a las recomendaciones de las  pruebas Pitométricas</t>
  </si>
  <si>
    <t xml:space="preserve">Auditoria Integral Contratacion Procesos Publicos </t>
  </si>
  <si>
    <t>10.2.1.2</t>
  </si>
  <si>
    <t>Reducción del riesgo</t>
  </si>
  <si>
    <t xml:space="preserve">Debilidad en las obligaciones contractuales generales al no cargar el pago en la plataforma SECOP II (Contratista y supervisor). En la publicación dentro de la plataforma SECOP II del ítem 7. Ejecución de contratos- ítem “Plan de Pagos” e ítem “Documentos de ejecución de contratos” de los contratos Nos 464 de 2018, 335 de 2019. </t>
  </si>
  <si>
    <t>No se contaba con una comunicación eficaz en las directrices de la gestión que se tiene que realizar en la plataforma del Secop así como una capacitación adecuada en el manejo de la plataforma.</t>
  </si>
  <si>
    <t>Actualizar el Sistema Electrónico de Contratación Publica en lo referente a la ejecución contractual  de los contratos Nº 464 de 2018 y 335 de 2019.</t>
  </si>
  <si>
    <t>Subdirección de Gestión del Riesgo.</t>
  </si>
  <si>
    <t>Humanos, Físicos y Tecnológicos</t>
  </si>
  <si>
    <t>Mantener el Secop actualizado con la publicación y aprobación de las cuentas de cobro</t>
  </si>
  <si>
    <t>Planes de pago creados en el Sistema Electrónico de Contratación Pública</t>
  </si>
  <si>
    <t xml:space="preserve">* INFORMES REPORTE DE FACTURAS VVCC MENSUALES A SECOP II A JULIO DE 2020
Soporte cargue de pago Contrato 464 de 2018 </t>
  </si>
  <si>
    <t>10.2.1.4</t>
  </si>
  <si>
    <t xml:space="preserve">En el contrato 464 del 26/12/2018, la póliza 33-44-101180712, con aprobación de garantía del 14/01/2019, no han sido ajustado los amparos teniendo en cuenta el acta de inicio del 14/01/2019. En el contrato 335 del 29/05/2019, la póliza de RCE 21-40-101136341 y cumplimiento 21-44-101297658 con aprobación de garantías del 04/06/2019, deben ser ajustas de conformidad con el acta de inicio del 07/06/2019 y terminación del 06/01/2020.  </t>
  </si>
  <si>
    <t>El acta de inicio se realiza después de realizar la aprobación de las pólizas de garantía.</t>
  </si>
  <si>
    <t>Realizar el ajuste  correspondiente de las pólizas enunciadas de acuerdo con las respectivas actas de inicio de cada contrato.</t>
  </si>
  <si>
    <t>Pólizas ajustadas a las fechas establecidas en las actas de inicio.</t>
  </si>
  <si>
    <t>(Numero de pólizas ajustadas con relación a las actas de inicio/pólizas de los contratos enunciados)*100</t>
  </si>
  <si>
    <t>* POLIZA BOMBEROS ANEXO 5 - ampliada</t>
  </si>
  <si>
    <t>10.2.1.6</t>
  </si>
  <si>
    <t>En el contrato 464 de 2018 no reposa trámite solicitud de liquidación adelantado por la Subdirección de Gestión del Riesgo dentro del expediente contractual</t>
  </si>
  <si>
    <t>Expediente original incompleto para proyectar acta de liquidación.</t>
  </si>
  <si>
    <t xml:space="preserve">Radicar en la Oficina Asesora Jurídica el trámite de liquidación del contrato 464 de2018 mediante las etapas de:
1. Solicitar expediente digital en la OAJ
2. Revisión del expediente contractual 
3. Proyectar acta de liquidación del proceso contractual
4. Enviar a la OAJ el acta de liquidación 
</t>
  </si>
  <si>
    <t>Solicitud de Liquidación Radicado en OAJ</t>
  </si>
  <si>
    <t>Solicitud de liquidación del tramite radicado en la OAJ</t>
  </si>
  <si>
    <t xml:space="preserve">* ENVIO LIQUIDACION A LA OAJ 464
* ACTA DE LIQUIDACION CTO 464 DE 2018 CON Vo. Bo AGOSTO 14
</t>
  </si>
  <si>
    <t xml:space="preserve">10.2.2.1 </t>
  </si>
  <si>
    <t xml:space="preserve">Falta de control y seguimiento en la supervisión de los criterios ambientales y de seguridad en el trabajo, a tener en cuenta descritos en los estudios previos, de los contratos 464 de 2018 y 335 de 20119. </t>
  </si>
  <si>
    <t>Debido a la gran cantidad de documentos requeridos en los procesos de contratación se omitió por error involuntario la firma en el control ambiental.</t>
  </si>
  <si>
    <t>Subsanar los controles de supervisión de los criterios ambientales en los estudios previos del contrato 464 de 2018, mediante la revison del expediente.</t>
  </si>
  <si>
    <t>Estudios previso subsanados</t>
  </si>
  <si>
    <t>Estudios previos subsanados del contrato 464 de 2018.</t>
  </si>
  <si>
    <t>* CTO-464-2018 (3)
* COMERCIALIZADORA COMSILA S.A.S. CRITERIOS AMB - CONT 464 DE 2018
* ACTA DE LIQUIDACION CTO 464 DE 2018 CON Vo. Bo AGOSTO 14</t>
  </si>
  <si>
    <t>10.2.3.1</t>
  </si>
  <si>
    <t>Verificación de documentos o lista de chequeo: En la mayoría de los contratos se evidencia el diligenciamiento de las etapas 1) preparatoria y/o planeación y 2) etapa precontractual, pero en todos los expedientes de contratación revisados, se observó debilidad en el diligenciamiento en la 3) etapa contractual en los contratos 464 de 2018 y 335 de 2019</t>
  </si>
  <si>
    <t>No se designo un único responsable de diligenciar las listas de chequeo en la etapa contractual de los proceso de contratación.</t>
  </si>
  <si>
    <t>Diligenciar las listas de chequeo faltantes en los procesos contractuales enunciados.</t>
  </si>
  <si>
    <t>Listas de Chequeo diligenciadas.</t>
  </si>
  <si>
    <t>Listas de chequeo diligenciadas</t>
  </si>
  <si>
    <t>* ACTA DE LIQUIDACION CTO 464 DE 2018 CON Vo. Bo AGOSTO 14
* REQUERIMEINTOS CRITERIOS MABIENTALES 335</t>
  </si>
  <si>
    <t xml:space="preserve">Debilidad en las obligaciones contractuales generales al no cargar el pago en la plataforma SECOP II (Contratista y supervisor). En la publicación dentro de la plataforma SECOP II del ítem 7. Ejecución de contratos- ítem “Plan de Pagos” e ítem “Documentos de ejecución de contratos” de los contratos Nos. 470 de 2018 contrato 331 de 2018 (ítem documentos de ejecución de contratos), 243, 245, 265 de 2019. </t>
  </si>
  <si>
    <t>Falta control y seguimiento en las actividades que ejercen los profesionales apoyos a la supervisión de contratos de la Subdirección de Gestión Corporativa.</t>
  </si>
  <si>
    <t xml:space="preserve">1. Realizar el tramite pertinente para cada uno de los contratos en la plataforma del Secop II (ítem 7;Ejecución de contratos- ítem “Plan de Pagos” e ítem “Documentos de ejecución de contratos”).
2 Realizar una mesa de trabajo entre la Subdirección de Gestión Corporativa y los profesionales apoyos a la supervisión de los diferentes contratos con proveedores de esta Subdirección, para revisar el estado de cada contrato y hacer seguimiento a los compromisos de la mesa.
</t>
  </si>
  <si>
    <t>Hacer un control efectivo de la ejecución de los contratos y los requerimientos legales.</t>
  </si>
  <si>
    <t>No. ctos publicos de la Subdirección de Gestión Corporativa/ No. de Ctos cargados en la la plataforma SecopII</t>
  </si>
  <si>
    <t xml:space="preserve">Se evidencia el memorando: ID  52020 Rad No. I-00643-2020015852-UAECOB y el oficio externo: ID 52048 Rad No. E-01052-2020003803-UAECOB, donde
se solicita por medio de comunicación oficial a los supervisores y apoyos a la supervisión de los contratos en ejecución de la Subdirección de Gestión Corporativa, la verificación de los informes de ejecución y pagos de los contratos suscritos por medio del Sistema Electrónico de Contratación Pública - SECOP II. Y a su vez la socialización a sus contratistas y/o proveedores la actualización de los mismos, en caso de ser requerido. Así mismo se observó el acta del 014 de julio de 2020. 
</t>
  </si>
  <si>
    <t xml:space="preserve">En el contrato 470 del 24/12/2018, las pólizas de cumplimiento 21-44-101287317 anexo 4 y RCE 21-40-101130763 anexo 0, con aprobación del 30/05/2019 no se han ajustado las pólizas teniendo en cuenta el acta de inicio del 19/06/2019, se observa el modificatorio No.1 del 25/06/2019, con aprobación de las garantías del 10/06/2019, sin que se ajustara teniendo en cuenta el acta de inicio y finalización. 
El contrato 245 de 2019, la póliza de cumplimiento No. 330-47-994000017281 anexo 0 y póliza RCE No. 330-74-994000004203 anexo 0, con aprobación de garantía del 21/03/2019, no han sido ajustado teniendo en cuenta el acta de inicio del 22/03/2019 y terminación del 21/07/2020. 
En el contrato 265 de 2019, la póliza No. 21-44-101294118 anexo 0, con aprobación de garantía del 11/04/2019, no han sido ajustado los amparos teniendo en cuenta el acta de inicio del 10/05/2019 con terminación del 09/09/2019. 
</t>
  </si>
  <si>
    <t xml:space="preserve">1. Realizar el tramite para la actualización de las polizas de cumplimiento de los contratos relacionados en el hallazgo.
2. Realizar una mesa de trabajo entre la Subdirección de Gestión Corporativa y los profesionales apoyos a la supervisión de los diferentes contratos con proveedores de esta Subdirección, para revisar el estado de cada contrato y hacer seguimiento a los compromisos de la mesa.
</t>
  </si>
  <si>
    <t>Cobertura de las polizas  por el tiempo de ejecución establecida en las actas de inicio y fin de los contratos</t>
  </si>
  <si>
    <t xml:space="preserve"># de Ctos con polizas actualizadas / # Ctos relacionados en el hallazgo </t>
  </si>
  <si>
    <t>No se evidencia el cumplimiento de la primera acción del hallazgo en estudio. Respecto a la segunda acción se observa el memorando: ID  52029 Rad No. I-00643-2020015860-UAECOB y la Copia del oficio externo: ID 52038 Rad No. E-01052-2020003802-UAECOB, la matriz de revisión de contratos de la Subdirección de Gestión Corporativa.</t>
  </si>
  <si>
    <t>10.2.1.5</t>
  </si>
  <si>
    <t xml:space="preserve">No reposan en el expediente contractual, lo informes y/o avance de la ejecución contractual de los contratos 243,  265,  237 de 2019 (en validación se presenta de los meses marzo, abril. Mayo, junio, julio, agosto, septiembre de 2019 respecto informan que cuentan con borrador de la remisión de los mismos al expediente contractual). </t>
  </si>
  <si>
    <t>Las acciones pertinentes se encuentran establecidas en el plan de mejoramiento de la Auditoria integral de contratación directa hallazgos 10.2.2 y 10.2.3 por la cual se solicita acumulación de la accion de mejora.</t>
  </si>
  <si>
    <t>Teniendo encuenta que para el cumplimiento de las acciones previstas en el presente hallazgo y según lo descrito por la auditora en el informe anterior, el mismo obedece al cumplimiento de 3 acciones, y una de las acciones es la actualización del procedimiento de causación de cuentas y contabilización de pagos, el cual fue ajustado y se encuentra pendiente de su  publicación y socialización.
Matriz de revisión de contratos de la Subdirección de Gestión Corporativa
Se solicita por medio de comunicación oficial a los supervisores y apoyos a la supervisión de los contratos en ejecución de la Subdirección de Gestión Corporativa, el diligenciamiento de una matriz de seguimiento a dichos contratos, en la cual uno de los campos relacionados se verifica la publicación y aprobación de las pólizas generadas en su ejecución.</t>
  </si>
  <si>
    <t xml:space="preserve"> En el contrato 395 de 2009, no reposa trámite solicitud de liquidación adelantado por los supervisores Subdirección de Gestión Corporativa y Oficina Asesora de Planeación dentro del expediente contractual, la entidad perdió competencia para la liquidación. </t>
  </si>
  <si>
    <t>De acuerdo a la antigüedad del contrato, no se tenia conocimiento del estado y los tramites gestionados por la  Subdirección de Gestión Corporativa.</t>
  </si>
  <si>
    <t>1. Solicitar el expediente contractual, para poner en contexto el estado del contrato.
2. Realizar una mesa de trabajo con los responsables, para la toma de decisiones respecto de la gestión para la viabilida de  liquidación.
3.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</si>
  <si>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Validar la información del expediente contractual para la toma de decisiones</t>
  </si>
  <si>
    <t>Mesa de trabajo programada/mesa de trabajo realizada</t>
  </si>
  <si>
    <t xml:space="preserve">El presente hallazgo, presenta 3 acciones, para la primera y segunda acción no se observaron avances, para la tercera hace referncia a "Realizar una mesa de trabajo entre la Subdirección de Gestión Corporativa y los profesionales apoyos a la supervisión de los diferentes contratos con proveedores de esta Subdirección, para revisar el estado de cada contrato y hacer seguimiento a los compromisos de la mesa". Como avance y según lo verificado se evidenciaron los siguientes memorandos  ID  52029 Rad No. I-00643-2020015860-UAECOB y ID 52038 Rad No. E-01052-2020003802-UAECOB, impartidos desde la SGC al coordinador financiero, a la profesional de control interno disciplinario y a los profesionales de apoyos a la supervisión de los diferentes contratos con proveedores de esta Subdirección, con el fin de revisar el estado de cada contrato y hacer seguimiento a los compromisos de la mesa.  Asi mismo, y de acuerdo a lo  detallado en los memorandos fue enviado un formato en excel en el cual cada uno de los profesionales deberá verificar el estado de cada uno de los contratos. Gestión que será verificada en el próximo seguimiento de acuerdo a lo reportado en la matriz descrita. 
</t>
  </si>
  <si>
    <t>10.2.1.7</t>
  </si>
  <si>
    <t xml:space="preserve">Acta de recibo de satisfacción. En el contrato 239 de 2019, el acta de recibo de satisfacción para efectos de pago indica: “al segundo día (17) días del mes de junio de dos mil diecinueve (2019)”. </t>
  </si>
  <si>
    <t>Las acciones pertinentes se encuentran en ejecución en el plan de mejoramiento de la Auditoria integral de contratación directa hallazgos 10.2.2 y 10.2.3, por la cual se solicita acumulación de la accion de mejora.</t>
  </si>
  <si>
    <t xml:space="preserve">Falta de control y seguimiento en la supervisión de los criterios ambientales y de seguridad en el trabajo, a tener en cuenta descritos en los estudios previos, de los contratos 470 de 2018 y 243,265 de 2019. </t>
  </si>
  <si>
    <t>Falta de información y comunicación con los proveedores respecto al cumplimiento de los criterios ambientales y de seguridad y salud en el trabajo.</t>
  </si>
  <si>
    <t>1. Solicitar a los proveedores de los contratos de la Subdirección,  lo referente al cumplimiento de los criterios ambientales y de seguridad y salud en el trabajo, de acuerdo a lo estipulado en los estudios previos y el contrato.</t>
  </si>
  <si>
    <t>Dar cumplimiento a lo establecido en los estudios previos y el expediente contractual.</t>
  </si>
  <si>
    <t>Información entregada por el proveedor/solicitudes realizadas a los proveedores</t>
  </si>
  <si>
    <t>Se evidencia los correos electrónicos de los meses de julio y agosto de 2020, donde se remiten los criterios ambientales para ser incluídos en la minuta contractual de los procesos de selección de proveedores (Adquisción de escaleres, operador logístico, adquisición de trajes de protección, kits rescate acuatico por extención, combustible, gasodomesticos, pólvora, motobombas, ferreteria, entre otros, los cuales según la evidencia fueron enviados al área jurídica.</t>
  </si>
  <si>
    <t xml:space="preserve">Verificación de documentos o lista de chequeo: En la mayoría de los contratos se evidencia el diligenciamiento de las etapas 1) preparatoria y/o planeación y 2) etapa precontractual, pero en todos los expedientes de contratación revisados, se observó debilidad en el diligenciamiento en la 3) etapa contractual en los contratos 470 de 2018, 237, 243,245,265,331 de 2019 </t>
  </si>
  <si>
    <t xml:space="preserve"> Falta control y seguimiento en las actividades que ejercen los profesionales apoyos a la supervisión de contratos de la Subdirección de Gestión Corporativa.</t>
  </si>
  <si>
    <t>1. Realizar una mesa de trabajo entre la Subdirección de Gestión Corporativa y los profesionales apoyos a la supervisión de los diferentes contratos con proveedores de esta Subdirección, para revisar el estado de cada contrato y hacer seguimiento a los compromisos de la mesa.</t>
  </si>
  <si>
    <t>Expedientes contractuales cumplan con los requerimientos de la Lista de Chequeo</t>
  </si>
  <si>
    <t>Lista de chequeo actualizada  / contratos relacionados en el hallazgo</t>
  </si>
  <si>
    <t xml:space="preserve">Se evidencia los siguientes memorandos  ID  52029 Rad No. I-00643-2020015860-UAECOB y ID 52038 Rad No. E-01052-2020003802-UAECOB, impartidos desde la SGC al coordinador financiero, a la profesional de control interno disciplinario y a los profesionales de apoyos a la supervisión de los diferentes contratos con proveedores de esta Subdirección, con el fin de revisar el estado de cada contrato y hacer seguimiento a los compromisos de la mesa.Asi mismo, y de acuerdo a lo  detallado en los memorandos fue enviado un formato en excel en el cual cada uno de los profesionales deberá verificar el estado de cada uno de los contratos. Gestión que será verificada en el próximo seguimiento de acuerdo a lo reportado en la matriz descrita.
</t>
  </si>
  <si>
    <t xml:space="preserve">10.2.3.2 </t>
  </si>
  <si>
    <t xml:space="preserve">Archivo docuemntal. Al respecto según la muestra seleccionada ser observa ver  cuadro dentro del informe.  
 Mediante correo electrónico del 28 de junio de 2019 y reiteración del 23 de agosto de 2019, en desarrollo de auditoría procesos públicos, se solicitó a la Área de Financiera copia de las órdenes de pago de los contratos de la vigencia 2019 de la muestra seleccionada, toda vez que en el expediente contractual no reposaban.
Mediante correo electrónico del 30 de agosto se solicitó a la Área de Financiera copia de las órdenes de pago de los contratos Nos. 454, 460, 464, 470 de la vigencia 2018, toda vez que en el expediente contractual no reposaban.
Mediante correo electrónico del 03 de julio y 26 de agosto el Área de Financiera remite cuadro en excel indicando órdenes de pago con valores, pero no adjunta las órdenes. Al respecto en correo electrónico del 10 de septiembre se reitera la solicitud de copia de las órdenes de compra y mediante correo electrónico del 16 de septiembre el responsable del presupuesto informa “las órdenes de pago generadas en el área financiera, se entregan en original con todos los soportes manualmente a la Oficina Asesora Jurídica para ser archivados en su respectivas carpetas, dalo lo anterior, no poseemos los pagos con sus soportes digitalmente, (…) para el área financiera resulta ser dispendioso realizar la búsqueda en el sistema de todas las órdenes de pago de los contratos relacionados; por lo que se invita a solicitar dichas ordenes en la Oficina Asesora Jurídica, donde se encuentra el documento original de cada pago junto con los soportes completos de cada contrato”. Por lo anterior, se solicitó a la Oficina Asesora Jurídica los contratos muestra de la auditoría, informa que mediante memorando 2019I012381 id 14856 del 20 de agosto de 2019, remite cuentas de cobro presentadas para el mes de julio de 2019 de 27 contratos. 
Al respecto se evidenció en el contrato 237 de 2019 las órdenes de pago mes junio y agosto, contrato 239 de 2019 orden de pago junio, contratos 245, 265, 330, 335 de 2019 orden de agosto, no reposa memorando remisorio por parte del responsable del presupuesto de dichas órdenes de pago a la Oficina Asesora Jurídica, lo que género que esta Oficina no pudo entrar verificar estas órdenes de pago indicadas.  Finalmente, se observa que no se encuentra procedimentado la actividad realizada por al área financiera sobre el envío de las órdenes de pago a la Oficina Asesora Jurídica para su correspondiente archivo, es de anotar, que el procedimiento “causación de cuentas y contabilización de pagos”, no se encuentra en la Ruta de la Calidad y se encuentra en proceso de actualización y socialización como acción de mejora de la auditoría integral de contratación directa hallazgos 10.2.2 y 10.2.3, al respecto se recomienda la pertinencia de inclusión de esta actividad
</t>
  </si>
  <si>
    <t>Las acciones pertinentes se encuentran establecidas en el plan de mejoramiento de la Auditoria integral de contratación directa hallazgo 10.2.2 y 10.2.3, por la cual se solicita acumulación de la acción de mejora.</t>
  </si>
  <si>
    <t>10.2.1.1</t>
  </si>
  <si>
    <t xml:space="preserve">Actualización del procedimiento concurso de méritos SECOP    II. de conformidad con la muestra seleccionada se verificó el contrato 331-2019 modalidad de contratación concurso de méritos adelantado en la plataforma SECOP II, al respecto se observa en la Ruta de la Calidad procedimiento denominado “Concurso de Méritos” código PROD-CON -03 versión 07 vigente desde 14/08/2017, el cual debe ser actualizado teniendo en cuenta que todos los actos y documentos que se generen en el desarrollo del proceso, serán publicados en el portal de contratación respectivo en los tiempos establecidos por la normatividad vigente y de conformidad con la “Guía rápida para hacer un Proceso de Contratación de Modalidad de Mínima Cuantía en el SECOP    II.” Igualmente, se observa que el procedimiento “modificación contractual” código: PROD-CON-06 versión 03 Vigente desde: 29/08/2017 debe ser actualizado de conformidad con la plataforma SECOP II. Finalmente, se observa el formato de designación del supervisor FOR-CON-04-05 versión 4 vigentes desde 25/04/2019, el cual indica “Cargo, Doctor XXX” y se observa en los contrato 237 y 245 de 2019, formato de designación de supervisión respectivamente memorandos 2019IE4986 del 14/03/2019 y 2019IE5056 del 15/03/2019, dirigido a Gloria Zambrano, en el contrato 454 de 2018, el formato de designación de supervisión memorando 2018IE19277 del 26/12/2018 dirigido al Dr. Gonzalo Sierra, en el contrato 341 de 2019, el formato de designación de supervisión memorando 2019I009246 ID 8271 del 13/06/2019, dirigido al Dr. Pedro Manosalva, al respecto se recomienda que al momento de hacer la designación, se haga alusión a cargo del supervisor designado, no al nombre, toda vez que en el evento en que esa persona se retire de la entidad, se deberá realizar una nueva designación, lo anterior teniendo en cuenta una observación que había sido dado por la Contraloría de Bogotá en vigencias anteriores.
</t>
  </si>
  <si>
    <t>Debilidad en la actualización de los procedimientos y formatos.</t>
  </si>
  <si>
    <t xml:space="preserve">1) Elaborar el borrador de actualización del procedimiento de concurso de méritos.
2) Revisión del borrador del procedimiento de concurso de méritos por parte de la Jefe de la Oficina Asesora jurídica.
3)  Publicación del procedimiento de concurso de méritos actualizado en la ruta de la calidad.  
4)  Elaborar el borrador de actualización del procedimiento de modificación contractual. 
5) Revisión del borrador de actualización del procedimiento de modificación contractual por parte de la Jefe de la Oficina Asesora jurídica.
6)  Publicación del procedimiento de modificación contractual actualizado en la ruta de la calidad.  
7) Elaborar el borrador de actualización del formato de designación del supervisor.
8) Revisión del borrador de actualización del formato de designación del supervisor por parte de la Jefe de la Oficina Asesora jurídica.
9)  Publicación del formato de designación del supervisor actualizado en la ruta de la calidad .
</t>
  </si>
  <si>
    <t>Contratación</t>
  </si>
  <si>
    <t xml:space="preserve">Actualizar  los procedimientos de concurso de méritos, modificación contractual y el formato de designación de supervisión </t>
  </si>
  <si>
    <t xml:space="preserve">No. de procedimientos   actualizados/ No. de procedimientos   publicados. </t>
  </si>
  <si>
    <t>1)  Actualmente la Jefe de la Oficina Asesora Juridica junto con su equipo de trabajo, se encunetra actualizando el procedimiento de concurso de méritos.2)Actualmente la Jefe de la Oficina Asesora Juridica junto con su equipo se encuentra trabajando con la  actualización del procedimiento de modificación contractual. 3) Actualmente la Jefe de la Oficina Asesora Juridica junto con su equipo se encuentra trabajando en el Borrador de actualización del formato de designación del supervisor.</t>
  </si>
  <si>
    <t xml:space="preserve">10.2.1.3 </t>
  </si>
  <si>
    <t xml:space="preserve">En el contrato 318 de 2019, las observaciones presentadas por la UAECOB al proceso de selección mínima cuantía UAECOB-MC10% -006-2019, a folio 91, sin firma del Director y se diligenció en formato de proceso de selección de subasta inversa.
En los contratos 330 y 341 de 2019, la carta de presentación en el numeral 4, que dispone: “Que la presente propuesta consta de ____ (folios debidamente numerados”, no indica el número de folios que se presentan por parte del representante legal. 
En el contrato 331 de 2019, el acta de audiencia de adjudicación del 22 de mayo de 2019, se observa en el numeral 6 del orden del acta “suspensión de la audiencia para el análisis de las intervenciones”, durante el trascurso del día 22 de mayo de 2019 e indica que se reanudará la audiencia el 24 de mayo de 2019, es de anotar que al finalizar el acta tiene fecha del 23 de mayo de 2019. Se observa aviso del proceso indicando que la continuación de la audiencia será el día 27 de mayo de 2019 a las 3:00 pm, se observa a folio 606 continuación de audiencia con el mismo encabezado de la audiencia del 22 de mayo de 2019 a las 9:06 am y finaliza la audiencia de adjudicación a los 27 del mes de mayo de 2019, siendo 7:07 pm. 
En el contrato 335 de 2019, se evidencia resolución 353 del 22 de mayo de 2019, “Por medio del cual se efectúa una delegación”, al Subdirector de Gestión del Riesgo para presidir la audiencia pública de adjudicación el 23/05/2019, se observa el acta de adjudicación del 23 de mayo de 2019, en presentación de los asistentes, no hace alusión a la resolución 353 de 2019. 
En el contrato 237 de 2019, se observa el acta de audiencia de adjudicación de fecha 05 de marzo de 2019, pero la lista de asistencia a con fecha 04 de marzo de 2019, se observa en la resolución No. 197 del 05 de marzo de 2020 “Por medio de la cual se adjudica el proceso de licitación pública UAECOB-LP-002-2019” en sus considerandos indica “delegación, según la resolución No. 196 del 04 de marzo de 2019”, al verificar la resolución 196 corresponde al 05 de marzo de 2019. 
</t>
  </si>
  <si>
    <t>Debilidad en la revisión de las formalidades de los documentos del expediente contractual</t>
  </si>
  <si>
    <t>Elaborar mensualmete  un oficio dirigido a los abogados encargados de procesos de la OAJ recordándoles: la importancia de que la totalidad de los documentos de los procesos de selección estén debidamente fechados, firmados, diligenciados y enuncien en forma expresa las competencias para dirigir y adjudicar los procesos de selección.</t>
  </si>
  <si>
    <t xml:space="preserve">Lograr que los documentos del expediente contractual esten debidalemte diligenciados, fechados y firmados  </t>
  </si>
  <si>
    <t>No. de oficios elaborado/ No. de oficios enviados</t>
  </si>
  <si>
    <t>1. Se realizó reunión con el equipo de la OAJ la jefe Vanesa Gil les recordo: la importancia de que la totalidad de los documentos de los procesos de selección estén debidamente fechados, firmados, diligenciados y enuncien en forma expresa las competencias para dirigir y adjudicar los procesos de selección.</t>
  </si>
  <si>
    <t xml:space="preserve">Polizas. En el contrato 404 de 2018, en su cláusula vigésima segunda. Garantías únicas de los amparos dispone su vigencia “desde la suscripción”, se observan en los folios 99 al 103 las pólizas NB-100095999 de la compañía mundial de seguros S.A indica vigencia de los amparos a partir del 08/10/2018, y póliza NB-100016673 amparo responsabilidad civil extracontractual a partir del 08/10/2019, a folio 105 aprobación de garantías única del 09/10/2019, de las pólizas NB-100095999, NB-100016673 y póliza de Sudamericana 0483893-2 documento 12943136 (que no reposa dentro del expediente contractual, pero si esta publicada dentro de la plataforma SECOP II). En desarrollo de la auditoria en revisión con la Oficina Asesora Jurídica se estableció que la póliza de Sudamericana 0483893-2 documento 12943136 corresponde al contrato 342 de 2017 y no al contrato 404 de 2018. Por lo anterior, se recomienda adelantar los tramites a que haya lugar en la plataforma SECOP II y dentro del expediente contractual.
El contrato 245 de 2019, se observa en SECOP II, las pólizas de cumplimiento No. 330-47-994000017281 anexo 0 y póliza RCE No. 330-74-994000004203 anexo 0 en estado “modificada”, al respecto, en desarrollo de la auditoria en revisión con la Oficina Asesora Jurídica se realizó los ajustes dentro de la plataforma SECOP II, del contrato 245 de 2019 quedando en estado de continuar los tramites por parte del abogado del proceso.
En el contrato 265 de 2019, la póliza No. 21-44-101294118, se observa en el SECOP II en el ítem 2-condiciones - configuración financiera-Garantías- no se relaciona las garantías del proveedor, por consiguiente, no figura aprobación de las garantías en el SECOP II. En el ítem 7- ejecución del contrato –documentos de ejecución del contrato- se adjunta la póliza 21-44-101294118 anexo 0 y anexo 3, en desarrollo de la auditoria en revisión con la Oficina Asesora Jurídica se informa que al momento de crear el contrato 265 de 2019 no se creó en el ítem condiciones -garantías del proveedor, por lo que no es posible el cargue de las pólizas en el ítem garantías del proveedor, por lo anterior, las pólizas aparecen publicadas en documentos de ejecución del contrato. Al respecto, se recomienda realizar las consultas a que haya lugar con el fin de poder dejar la trazabilidad de la aprobación de las garantías dentro de la plataforma SECOP II en el ítem correspondiente.
En el contrato 318 de 2019, se observa que las pólizas indican en dirección: AV EL DORADO No. 66-63, que no corresponde a la dirección de la UAECB, en el SECOP II, en estado pendiente los anexos 0 de la póliza de cumplimiento No. M-100097685 Anexo 0, póliza RCE- M-100015346 Anexo 0, en desarrollo de la auditoria en revisión con la Oficina Asesora Jurídica se realizó los ajustes dentro de la plataforma SECOP II, del contrato 318 de 2019 quedando en estado “aprobada” las dos primeras garantías y las en estado “en aprobación” las dos últimas pendientes tramite por parte del abogado del proceso. 
</t>
  </si>
  <si>
    <t>Debilidad en el archivo del expediente contractual y en el registro de las garantía en la plataforma Secop II.</t>
  </si>
  <si>
    <t xml:space="preserve">1)Elaborar dos oficios dirigidos a los abogados y al personal asistencial de la OAJ sobre la importancia de mantener actualizado los documentos que hacen parte del expediente único contractual y realiza las aprobaciones, revisiones y publicaciones en la plataforma secop II de los procesos y contratos 
2) Modificar los flujos de aprobación de la plataforma SECOP II a partir de enero de 2020 dejando a cargo de la aprobación únicamante al  funcionario responsable de la aprobación.
 </t>
  </si>
  <si>
    <t>Lograr que las pólizas en el expediente contractual y en el Secop II esté debidamente archivada y publicada</t>
  </si>
  <si>
    <t>No de oficios elaborados /No. de oficios remitidos.
No. de flujo de aprobación en el Secop II/ No de Aprobaciones</t>
  </si>
  <si>
    <t xml:space="preserve">1) Se reaunión con todos  abogados y al personal asistencial de la OAJ sobre la importancia de mantener actualizado los documentos que hacen parte del expediente único contractual y realiza las aprobaciones, revisiones y publicaciones en la plataforma secop II de los procesos y contratos, de igualemente mediante se ha creado una carpeta en drive por medio de la cual se hace el cargue de los documentos para posterior archivo en físico a los expedientes contractuales.   2) Se realizó capacitación del personal de la OAJ en el manejo de la aplicación SECOP II durante dos semanas, y teniendo en cuenta que en esta plataforma queda creado el expediente del contrato electrónico con todos los documentos adjuntos del contrato se subsana este hayazgo y se minimixa al máximo los errores de digitalización en los registro de garantizas en el SECOP II pues ya no se debe subir ningun documento de aprobación sino que se aprueba en la misma plataforma. </t>
  </si>
  <si>
    <t>10.2.4. 1</t>
  </si>
  <si>
    <t>Gestión Tecnológica</t>
  </si>
  <si>
    <t xml:space="preserve">Aplicativo INFODOC. software utilizado por la unidad, se verificaron todos los contratos que reposen desde la vigencia 2009 al 2015 con el contratista Informática documental SAS, relacionados con el tema del aplicativo InfoDoc, en el desarrollo de ésta verificación por indagación a las personas de gestión documental, a la persona que hoy digitaliza los expedientes contractuales en la Oficina Asesora Jurídica y a el profesional de la Oficina Asesora de Planeación, el aplicativo no se está utilizando; y como se puede observar en el cuadro de contratos INFODOC a la fecha la Entidad ha invertido un total de $80.886.003, lo que nos pone un riesgo de presunto detrimento patrimonial al no estar en uso el mencionado aplicativo.No se evidenció acta de capacitación a mínimo diez personas de la UAECOB en el manejo del aplicativo, como quedo establecido en las obligaciones contractuales de los contratos asociados al aplicativo INFODOC. Por lo anterior se evidencia falta de diligencia, cuidado y control en la gestión documental, al no reposar en la unidad documental, los documentos que soportan el cumplimiento de las obligaciones por parte del contratista del citado contrato. 
Cómo se puede observar desde el año 2009 se ha venido contratando con el mismo objeto y al mismo contratista con el fin de que se realice soporte, mantenimiento, mejoras y actualizaciones al aplicativo INFODOC, y a la fecha de esta auditoría se pudo observar que no se está utilizando y que solo el coordinador del área de tecnología sabe de la existencia del aplicativo en mención, por lo que estaríamos poniendo en riesgo a entidad de incurrir en presuntas sanciones de tipo administrativo, disciplinario y fiscal por parte de los entes de control. 
</t>
  </si>
  <si>
    <t>no se realizo la gestion de la liquidacion /la no utilizacion del sistema</t>
  </si>
  <si>
    <t>1. elaborar informe del estado del contrato.
2.realizar mesa de trabajo con la-Ofocina Asesora Juridica sobre el uso del aplicativo.</t>
  </si>
  <si>
    <t>Gestión de Seguridad de la Información</t>
  </si>
  <si>
    <t>humanos</t>
  </si>
  <si>
    <t xml:space="preserve">utilizacion del </t>
  </si>
  <si>
    <t xml:space="preserve">aplicatico instalado/aplicativo en uso </t>
  </si>
  <si>
    <t>Se realizó un informe técnico sobre el software INFODOC y un informe del contrato 056 de 2009. Se realizó mesa de trabajo con la Oficina Asesora Jurídica con el fín de evaluar el estado actual del aplicativo y del contrato.</t>
  </si>
  <si>
    <t>Auditoria de Desempeño PAD 2019 Cod. 162</t>
  </si>
  <si>
    <t>3.1.2</t>
  </si>
  <si>
    <t>Hallazgo Administrativo con presunta incidencia disciplinaria. Por fallas en la planeación al momento de la suscripción y ejecución de la contratación.</t>
  </si>
  <si>
    <t>Falta de articulación con otros procesos que hacen parte del desarrollo de la formulación y ejecución de contratos de obra e interventoría.</t>
  </si>
  <si>
    <t>Convocar una mesa de trabajo entre las áreas Jurídica, Planeación e infraestructura, con el fin unificar los lineamientos existentes en materia de estructuración y ejecución  de los contratos de obra e interventoría externa.</t>
  </si>
  <si>
    <t>Correctva</t>
  </si>
  <si>
    <t>Garantizar que todo Contrato de obra que requiera Interventoría Externa, sea estructurado en el marco legal, con el fin de que el inicio de  los contratos sean en el menor tiempo posible.</t>
  </si>
  <si>
    <t>Actividades ejecutadas/ actividades planeadas</t>
  </si>
  <si>
    <t>Se evidencian 3 actas de reunión de fechas 20, y dos realizadas el 25 de agosto 2020, entre la oficina asesora jurídica  y el área de infraestructura, donde se revisó el proceso de contratación para suministro e instalación de equipos hidroneumaticos, para las estaciones de bomberos, donde se solicitó ajustar el formato análisis del sector. Asi msimo, se unificarón criterios técnicos y jurídicos y financieros para el mantenimiento de redes de gas con suministros de gasodomésticos.</t>
  </si>
  <si>
    <t xml:space="preserve">Adelantar las gestiones pertinentes con el fin de contar con una capacitación en materia de contratación estatal en las etapas Precontractual, contractual y pos contractual para el personal estructurador de proyectos de obra e interventoría ( jurídico, técnico y financiero) o cualquier otro medio que permita medir el aprendizaje. </t>
  </si>
  <si>
    <t>No se presentan evidencias para esta acción.</t>
  </si>
  <si>
    <t>Hallazgo Administrativo. Irregularidades presentadas en la salida de los bienes del Almacén de la UAECOB.</t>
  </si>
  <si>
    <t xml:space="preserve"> La apertura tardía en el aplicativo PCT por parte de contabilidad, genera retrasos en las operaciones propias del almacén.</t>
  </si>
  <si>
    <t>Efectuar el cierre de almacén, máximo el tercer día hábil.
 Adicionalmente, después del segundo día de cierre, solicitar mediante correo institucional al área de contabilidad la apertura del siguiente mes.</t>
  </si>
  <si>
    <t>Humanos - Tecnológicos</t>
  </si>
  <si>
    <t>Generar el comprobante de salida en el menor tiempo posible</t>
  </si>
  <si>
    <t>solictudes de salida efectuadas en el mes/ comprobantes efectuados de las mismas</t>
  </si>
  <si>
    <t>El hallazgo de la auditoria interna describe: "Irregularidades presentadas en la salida de los bienes del Almacén de la UAECOB" y las acciones determinan efectuar el cierre de almacén, máximo el tercer día hábil, adicionalmente, después del segundo día de cierre, solicitar mediante correo institucional al área de contabilidad la apertura del siguiente mes. No se observaron las evidencias descritas para el cumplimiento de las acciones por parte del área de almacén para un mes en particular. Se enviaron los soportes de  las conciliaciones  de los meses de marzo, abril,mayo y julio.</t>
  </si>
  <si>
    <t>No reportaron evidencias ni avances para el presente seguimiento.</t>
  </si>
  <si>
    <t>Humanos y tecnológicos</t>
  </si>
  <si>
    <t>Evaluación independiente</t>
  </si>
  <si>
    <t>Rubén Antonio Mora Garcés</t>
  </si>
  <si>
    <t>Control Interno</t>
  </si>
  <si>
    <t>Humanos
Tecnológicos</t>
  </si>
  <si>
    <t>actividades realizadas/actividades programadas</t>
  </si>
  <si>
    <t>Recomendaciones Informe de Control Interno Contable vigencia 2019-Veeduria Distrital</t>
  </si>
  <si>
    <t>Falta de integridad de los sistemas de información financiera, lo que redunda en mayor carga operativa y poco análisis de los estados financieros.</t>
  </si>
  <si>
    <t xml:space="preserve">La Entidad heredó sistemas de información de la Secretaría de Gobierno y de la Secretaría de Hacienda, los cuales funcionan de manera independiente, sin tener en cuenta la integración de los mismos ni suficientes criterios para garantizar la integridad de la información. </t>
  </si>
  <si>
    <t>2. Diseñar y ejecutar un plan de trabajo con las áreas que son fuente de información para el proceso contable, con el fin de iniciar la depuración de datos con miras a la implementación de una nueva solución integrada.</t>
  </si>
  <si>
    <t>Carlos Danilo Garzon
Francisco Valencia</t>
  </si>
  <si>
    <t>Humanos 
Tecnológicos</t>
  </si>
  <si>
    <t>La Integralidad de los sistemas de información financiero de la Entidad.</t>
  </si>
  <si>
    <t>Actividades realizadas del plan de trabajo / Actividades del plan de trabajo</t>
  </si>
  <si>
    <t>Retrasos en el envío de la información contable reportada por las áreas de gestión y por tanto se presentan retrasos en la transmisión de los estados financieros a la Secretaría de Hacienda</t>
  </si>
  <si>
    <t>Los procesos involucrados en el cierre desconocen los requisitos en la presentación de las cuentas de cobro, lo que genera retrazos debido a la devolución de las mismas.
Los Supervisores no le dan estricto cumplimiento a los requisitos formales para trámites de las cuentas de cobro de acuerdo a lo preestablecido por la Entidad, esto genera retrasos en los procedimientos.</t>
  </si>
  <si>
    <t>2. Emitir alertas a las áreas que no estén cumpliendo con las entregas de la información necesaria para el cierre contable, de acuerdo al procedimiento PROD-GF-02 Estados fianancieros y análisis del aplicativo.</t>
  </si>
  <si>
    <t>Reallizar control de la entrega de la información</t>
  </si>
  <si>
    <t>meses reportados/ alertas generadas</t>
  </si>
  <si>
    <t>No se observaron evidencias en el presente seguimiento.</t>
  </si>
  <si>
    <t>3.Generar un informe trimestral para identificar a quienes recurrentemente incurren en las demoras o fallas, para definir las acciones a seguir.</t>
  </si>
  <si>
    <t>Reporte trimestral realizado / Trimestre a reportar</t>
  </si>
  <si>
    <t>Sistema Control e acceso biométrico</t>
  </si>
  <si>
    <t>Desarrollo organizacional</t>
  </si>
  <si>
    <t>Se configura un hallazgo de fallas en la ejecución y supervisión del contrato 170-2018 sumado que se evidenció que no se cumplió con la finalidad del contrato, el cual era “contar con un mecanismo de control que le permitiera realizar la verificación de acceso de los funcionarios de las Estaciones de bomberos y del Edificio Comando, contratando para ello un sistema de información”</t>
  </si>
  <si>
    <t>No se le ha hecho seguimiento efectivo a la etapa postcontractual, conjuntamente entre el área de tecnologíay la Subdirección de Gestión Humana</t>
  </si>
  <si>
    <t xml:space="preserve">Realizar la revisión y seguimiento al Contrato Nº 170 de 2018
1. Realizar mesa de trabajo entre SGH – OAP (25%)
2. Hacer diagnóstico del contrato 170/2018, verificando el cumplimiento de cada una de las obligaciones post contractuales para solicitar al contratista que las desarrolle  (25%)
3. Requerir al contratista para que de cumplimiento a las obligaciones postcontractuales (25%)
4. Verificar el cumplimiento de las obligaciones contractuales y postcontractuales por parte del contratista (25%)
</t>
  </si>
  <si>
    <t>Subdirección de Gestión Humana
Oficina Asesora de Planeación</t>
  </si>
  <si>
    <t>Ana María Mejía Mejía
Norma Cecilia Sánchez Sandino</t>
  </si>
  <si>
    <t>Realizar revisión y seguimiento al cumplimiento de las obligaciones del Cto Nº 170 de 2018</t>
  </si>
  <si>
    <t>Actividades realizadas/actividades programadas para ejecutar la acción</t>
  </si>
  <si>
    <t xml:space="preserve">1. Acta de reunión con fecha del 08-08-2020 con el área de planeación, en donde se tocó el tema de revisión evidencias y soportes plan de mejoramiento contrato 170/2018 biométrico.
2. informe diagnostico contrato 170/2018.
3. Memorando con radicado 2020E002866 ID: 46394 con fecha del 10-06-2020. Asunto: requerimiento cumplimiento obligaciones poscontractuales TELECOMMUNICATIONS S.A.S
4. Respuesta de TELECOMMUNICATIONS S.A.S sin radicado al memorando 2020E002866 ID: 46394 en donde anexa el cronograma de mantenimiento.
5. Acta de liquidación de contrato.
6. Correo electrónico de autorización ingreso mantenimiento biométrico a las estaciones con fecha del 15-07-2020.
7. Informe final de los mantenimientos de los biométricos de las estaciones por parte del contratista con fecha del 11-08-2020.
8. Correo electrónico con fecha del 08-09-2020 en donde se solicita la certificación del fabricante de la última versión del software.
</t>
  </si>
  <si>
    <t xml:space="preserve">Auditoria Integral Contratacion Directa </t>
  </si>
  <si>
    <t xml:space="preserve">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040-2019 , ver cuadro del informe final. Por lo anterior, teniendo en cuenta la “Guía para hacer la gestión contractual en el SECOP II” fecha de actualización: 21 de agosto de 2019 de Colombia Compra Eficiente, respecto a la ejecución del Contrato indica lo siguiente: 
D. Seguimiento a la ejecución del contrato
• Ejecución del contrato. En el SECOP II los supervisores de los contratos deben ingresar el avance de la ejecución y el área financiera debe aprobar las facturas ingresadas a la plataforma por el Proveedor. Los supervisores pueden registrar el avance de la ejecución diligenciando el avance el plan de ejecución del contrato (ya sea por porcentaje o recepción de artículos) y colgando documentos de ejecución del contrato. 
</t>
  </si>
  <si>
    <t>Falta de capacitacion Secop II</t>
  </si>
  <si>
    <t xml:space="preserve">Adelantar creacion del plan de ejecucion de los contratos OCI para la vigencia 2020 (segundo semestre) en el SECOP II
</t>
  </si>
  <si>
    <t>Humano</t>
  </si>
  <si>
    <t>Crear el plan de ejecución de los contratos 2020 segundo semestre</t>
  </si>
  <si>
    <t>No. De contratos 2020 II semestre con plan de ejecución / No. De contratos 2020 II semestre</t>
  </si>
  <si>
    <t>Acta de reunion el 15 de julio para la revisión mensual contratos OCI plan de mejoramientohallazgo 10.2.1.5 contratación directa. 
Acta de reunion  31 de julio de 2020 seguimiento cumplimiento accion pm 10.2.1.5</t>
  </si>
  <si>
    <t xml:space="preserve">Dar pagado en el item plan de pagos del SECOP II de los contratos de la OCI de la vigencia 2018, 2019, 2020 I semestre
</t>
  </si>
  <si>
    <t>Tener al día los pagos registrados en el SECOP II</t>
  </si>
  <si>
    <t>No. De años depurados en el pago / No. De años pendientes de depuración (3)
No. De pagos con check de pagados / No. De pagos subidos</t>
  </si>
  <si>
    <t xml:space="preserve">Acta de reunion el 15 de julio para la revisión mensual contratos OCI plan de mejoramientohallazgo 10.2.1.5 contratación directa. 
Acta de reunion  31 de julio de 2020 seguimiento cumplimiento accion pm 10.2.1.5
</t>
  </si>
  <si>
    <t xml:space="preserve">Adelantar reuniones mensuales con los apoyos de la supervisón de la OCI, para la revision del plan de ejecuciónn y plan de de pagos de los contratos de la OCI vigencia 2020 II semestre.
</t>
  </si>
  <si>
    <t>Tener al día el SECOP II en lo relacionado con la ejecución de los contratos OCI II semestre 2020</t>
  </si>
  <si>
    <t>No. De reuniones adelantadas / No. De reuniones programadas</t>
  </si>
  <si>
    <t xml:space="preserve">Acta de reunion del 18 de junio de 2020 Formulación plan de mejoramiento hallazgo 10.2.1.5 auditoria integral contratación directa.
Acta de reunion el 15 de julio para la revisión mensual contratos OCI plan de mejoramientohallazgo 10.2.1.5 contratación directa. 
Acta de reunion  31 de julio de 2020 seguimiento cumplimiento accion pm 10.2.1.5
Acta de reunion 130 del 18 de agosto de 2020 revisión mensual contratos OCI plan de mejoramientohallazgo 10.2.1.5 contratación directa. </t>
  </si>
  <si>
    <t>Gestión MATPEL</t>
  </si>
  <si>
    <t xml:space="preserve">10.2.1.5 Debilidad en las obligaciones del supervisior  remitir cuentas de pago a la Oficina Asesora Juridica para que sr adelante todas las publicaciones dentro de la plataforma Secop I, segun lo evidenciado contrato 356-2019 ver cuadro del informe final. </t>
  </si>
  <si>
    <t xml:space="preserve">Debilidad en la supervisión para la verifiación de la documentación de los contratos de prestación de servicios. </t>
  </si>
  <si>
    <t xml:space="preserve">Realizar revisión de los contratos de prestación de servicios que están en el SECOOP I, para la verificación de la documentación y se hay faltantes remitirlos a la OAJ. </t>
  </si>
  <si>
    <t xml:space="preserve">humanos-Tecnologicos </t>
  </si>
  <si>
    <t xml:space="preserve">Seguimiento documentación Contratos SECOOP I </t>
  </si>
  <si>
    <t xml:space="preserve">contratos prestación de servicios/ documentos SECCOP I </t>
  </si>
  <si>
    <t xml:space="preserve">Se realizó la verificación del expediente 356/2019 asegurando que se encontraran todos los docuemtnos requeridos </t>
  </si>
  <si>
    <t>No actualización del procedimiento denominado causación de cuentas y contabilización de pagos cód. PROD-GF-01 V6 desde: 06/12/2013. Situación que ya se había detectado en la auditoría integral de contratación directa de la vigencia 2018 y 2019 en el hallazgo 10.2.3, la acción formulada por el área Financiera fue actualización del procedimiento denominado causación de cuentas y contabilización de pagos cód. PROD-GF-01 V6 desde: 06/12/2013 fecha de inicio de la acción 01/08/2019 y fecha de terminación el 31/12/2019, para esta vigencia, se reitera este hallazgo y se evidencia el incumplimiento del plan de mejoramiento de la auditoría de contratación directa vigencia 2019 teniendo en cuenta lo establecido en la resolución 117 de 2012 “Por medio de la cual se establecen lineamientos para la formulación, presentación, implementación y seguimiento del plan de mejoramiento de la Unidad Administrativa Especial Cuerpo Oficial Bomberos UAECOB y se establecen otras disposiciones ”.
Al respecto según la muestra seleccionada se observa que los expedientes contractuales están las cuentas hasta el mes de enero de 2020, las cuentas de febrero 2020, presentadas en marzo 2020 fueron radicadas por control doc en memorando 2020I007512 Id: 41256 del 20-abril-2020 indica entrega 223 cuentas con órdenes de pago de contratos de prestación de servicios y proveedores, pero no han sido entregadas en físico a la Oficina Asesora Jurídica debido a la situación de emergencia COVID- 19, indicando que tan pronto exista directriz de retorno a la Unidad serán entregadas. 
 Por lo anterior, independientemente de la situación de emergencias, no se encuentra procedimentado la actividad realizada por al área financiera sobre el envío de las órdenes de pago a la Oficina Asesora Jurídica para su correspondiente archivo es de anotar, que el procedimiento “causación de cuentas y contabilización de pagos” se encuentra en la Ruta de la Calidad en documentos sin revisión. 
Todo lo anterior permite observar que presuntamente se contraviene lo establecido en el literal e) del artículo 2 de la Ley 87 de 1993.</t>
  </si>
  <si>
    <t xml:space="preserve">Actualizar el procedimiento de causación de cuentas y contabilización de pagos. La actividad de entrega de la documentación a la oficina asesora jurídica está incluida en el procedimiento de pagos.
</t>
  </si>
  <si>
    <t>Subdirección Corporativa</t>
  </si>
  <si>
    <t>Hernando Ibague</t>
  </si>
  <si>
    <t>Publicación en la Ruta de la Calidad, el procedimiento de Causación de cuentas y contabilización de pagos con los formatos asociados.</t>
  </si>
  <si>
    <t>Procedimiento actualizado / Procedimiento Publicado en la Ruta.</t>
  </si>
  <si>
    <t>El procedimiento y los formatos asociados se encuentran en revisión del SIG, del día 26 de agosto.</t>
  </si>
  <si>
    <t xml:space="preserve">10.2.1.5 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163-2019, 347-2019, 363-2019, ver cuadro del informe final. Por lo anterior, teniendo en cuenta la “Guía para hacer la gestión contractual en el SECOP II” fecha de actualización: 21 de agosto de 2019 de Colombia Compra Eficiente, respecto a la ejecución del Contrato indica lo siguiente: 
D. Seguimiento a la ejecución del contrato
• Ejecución del contrato. En el SECOP II los supervisores de los contratos deben ingresar el avance de la ejecución y el área financiera debe aprobar las facturas ingresadas a la plataforma por el Proveedor. Los supervisores pueden registrar el avance de la ejecución diligenciando el avance el plan de ejecución del contrato (ya sea por porcentaje o recepción de artículos) y colgando documentos de ejecución del contrato. </t>
  </si>
  <si>
    <t xml:space="preserve">
Desconocimiento respecto al control que debe realizar el supervisor en la ejecución contractual en la plataforma Secop II.</t>
  </si>
  <si>
    <t xml:space="preserve">1. Solicitar a la oficina asesora juridica la modificación al manual de contratación respecto a los procesos y  procedimientos del cargue de documentos en la plataforma Secop II. 
</t>
  </si>
  <si>
    <t xml:space="preserve">Diana Mireya Parra
David Motta
</t>
  </si>
  <si>
    <t>Cumplir con los requerimiento legales de la Plataforma Secop II.</t>
  </si>
  <si>
    <t>socialización programa/socialización relaizada</t>
  </si>
  <si>
    <t>Se evidencia el memorando: ID  51737 Rad No. I-00643-2020015660-UAECOB de agosto 20 de 2020 donde se solicita por medio de comunicación interna a la Oficina Asesora Jurídica la modificación del manual de contratación, con el fin de que sean incorporadas las acciones necesarias para la debida utilización del Sistema Electrónico de Contratación Pública - SECOP II.</t>
  </si>
  <si>
    <t xml:space="preserve">2. Se creará para uso exclusivo de la Subdirección de Gestión Corporativa, una base de datos de los contratos de supervisión de la Subdirección de GC, con la información de ejecición tanto financiera como en plazo.
</t>
  </si>
  <si>
    <t>Actualización del manual de contratación</t>
  </si>
  <si>
    <t>Se evidencia la matriz con cada uno de los contratos de la SGC, donde se detalla el seguimiento financiero y el plazo establecido en cada uno de los contratos de prestación de servicios, para la vigencia 2020.
Matriz de seguimiento a la ejecución.
Se solicita por medio de comunicación oficial a los supervisores y apoyos a la supervisión de los contratos en ejecución de la Subdirección de Gestión Corporativa, el diligenciamiento de una matriz de seguimiento teniendo en cuenta el expediente físico y electrónico de los mismos.</t>
  </si>
  <si>
    <t>10.2.1.5-II</t>
  </si>
  <si>
    <t xml:space="preserve">V. Aprobación de facturas: Una vez que los Proveedores completan sus entregas y le envían a la Entidad Estatal las facturas correspondientes, la persona designada en la Entidad Estatal (generalmente del área financiera) debe ingresar al SECOP II, consultar las facturas y aprobarlas o rechazarlas. La plataforma solicita que los Proveedores ingresen el número y fecha de radicación de la factura, lo que significa que los Proveedores deben llevar la factura en físico a la Entidad antes de ingresarla al SECOP II.
V. Marcar como pagadas las facturas: Cuando la Entidad pague la factura, debe indicarlo en la sección de plan de pagos. Por lo anterior, teniendo en cuenta la “Guía para hacer la gestión contractual en el SECOP II” fecha de actualización: 21 de agosto de 2019 de Colombia Compra Eficiente, respecto a la ejecución del Contrato indica lo siguiente: </t>
  </si>
  <si>
    <t>Los Supervisores no estan cumpliendo con la debida revisión de los soportes de los contratos, en cumplimiento a los requisitos   del Secop II.</t>
  </si>
  <si>
    <t>1. Solicitar a la oficina asesora de jurídica una capacitación dirigida a los supervisores de contratos, en el tema relacionado con el manejo de la plataforma Secop II.  
2. Asistir a las capacitaciones programadas por la Oficina Asesora Juídica, encaminadas al manejo de la plataforma Secop II.</t>
  </si>
  <si>
    <t>Lograr el entendimiento de la presentación de las cuentas de contratistas y proveedores</t>
  </si>
  <si>
    <t>Capacitación programada/ Capacitación realizada</t>
  </si>
  <si>
    <t>10.2.1.8</t>
  </si>
  <si>
    <t xml:space="preserve">10.2.1.8 Modificaciones contractuales. 
• En el contrato 363 de 2019 con acta de inicio del 8 de agosto de 2019 y terminación del 7 de noviembre de 2019, se evidencia solicitud modificación contractual 2019I016642 id 23507 del 7-11-2019 a las 15.29 prorroga plazo de ejecución de quince días contados a partir del 7 de noviembre al 22 noviembre de 2019, se evidencia modificatorio No. 1 del 7 de noviembre de 2019 prorroga plazo de ejecución a partir del 8 de noviembre de 2019 hasta el 22 de noviembre de 2019. Solicitud de modificación 2019I17423 id 25042 del 22-11-2019 radicado a las 12:42, en donde prorrogan un mes contados a partir del 23-11-2019 y adición por el valor de $ 122.217 incluido IVA, se evidencia modificatorio No. 2 del 22 de noviembre prórroga de un mes contados a partir del 23-11-2019 al 22-12-2019.
• El contrato 163 de 2019 con acta de inicio del 21-02-2019 terminación 20-05-2019, se evidencia solicitud de modificación contractual del 2019I07917 id 5543 del 17-05-2019 prorroga de dieciséis días y adición de $1.160.000, se observa modificatorio Nos. 1 del 17-05-2019 prorroga desde el 21-05-2019 al 05-06-2019 y adición.
Por lo anterior, evidencia que los supervisores de los contratos no radican la solicitud de modificación contractual con los tiempos suficientes, en contravía de los términos establecido en el procedimiento denominado Modificación Contractual Código PROD-CON-06 versión 03 actividad No. 2 .
</t>
  </si>
  <si>
    <t>Los trámites de las modificaciones contractuales, no se estan realizando con los tiempos estipulados en el procedimiento de Modificación Contractual.</t>
  </si>
  <si>
    <t>1. Poner en conocimiento a la subdirección de Gestión Corportaiva, a través de la Subdirectora, el procedimiento de solicitud de Modificación Contractual PROD-CON-06 versión 03, con el fin de recalcar la importancia del cumplimiento de los tiempos establecidos.
2. Se creará para uso exclusivo de la Subdirección de Gestión Corporativa, una base de datos de los contratos de supervisión de la Subdirección de GC, con la información de ejecición tanto financiera como en plazo.</t>
  </si>
  <si>
    <t>Socializar al personal apoyo a la supervisión el procedimiento de modificación contractual.</t>
  </si>
  <si>
    <t>Correo electrónico proyectado/correo electrónico enviado</t>
  </si>
  <si>
    <t>Se evidencia acta del 14 de julio de 2020, donde se realiza una reunión con los apoyo a la supervisión y supervisores de los contratos de la Subdirección de Gestión Corporativa, en la cual se socializa el procedimiento PROD-CON-06 "Modificación Contractual", así mismo se evidencia la matriz con el estado financiero de cada uno de los contratistas de prestación de servicios de la SGC de la vigencia 2020.
Matriz de seguimiento a la ejecución.</t>
  </si>
  <si>
    <t>10.2.1.9</t>
  </si>
  <si>
    <t>Camilo Pardo
Leidy Diaz</t>
  </si>
  <si>
    <t>10.2.1.10</t>
  </si>
  <si>
    <t xml:space="preserve">Liquidación de contratos. De conformidad con la muestra seleccionada, se evidencia que no han sido liquidados los siguientes contratos, de conformidad con lo establecidos en la cláusula 24 del contrato 363 de 2019: 
</t>
  </si>
  <si>
    <t xml:space="preserve">1. Enviar a la oficina Asesora Jurídica el borrador de acta de Liquidación del contrato.
</t>
  </si>
  <si>
    <t>Liquidación del contrato</t>
  </si>
  <si>
    <t>Tramite de liquidación realizado</t>
  </si>
  <si>
    <t xml:space="preserve">10.2.1.1 </t>
  </si>
  <si>
    <t xml:space="preserve">calculo experiencia, hoja de ruta, formato designación de supervisión
• En el contrato 146 de 2020, el perfil requerido es senior 2 profesional universitario experiencia de 2 hasta 5 años, se relaciona en el cálculo de experiencia anterior a la fecha de grado de abogada el 27 de junio de 2014, por lo que se recomienda en el campo de observaciones indicar que la experiencia se tiene en cuenta a partir de la fecha de grado de conformidad con el perfil requerido. 
• En el contrato 027 de 2020, no se observa registro dentro de la plataforma del SIGEP, es de anotar que la hoja de ruta de contratación formato FOR-CON -04 Versión 11, no contemplaba su registro, no obstante, en correo electrónico del 19-02-2020 de Contratación UAECOB, asunto socialización y cumplimiento de “Circular Conjunta No. 001 de 2020 de la Secretaría General de la Alcaldía Mayor y Departamento Administrativo del Servicio Civil Distrital y la Circular Conjunta No. 001 de 2020 de la Alcaldía Mayor de Bogotá, indicando que el personal que sea contratado o se vaya a vincular por medio de prestación de servicios, está en la obligación de realizar la inscripción en el Banco de Hojas de vida consultando la página www.talentonopalanca.gov.co, y Formato Único de Declaración de Bienes y Rentas SIGEP, no obstante los contratistas que a la fecha del envió de la presente comunicación ya han suscrito contrato deberán anexar la constancia del cumplimiento de estos nuevos requisitos para la primera cuenta cobro”, se verificó la cuenta de cobro del mes de febrero de 2020 se observa constancia de Registro en el Banco de Hojas de Vida de Bogotá D.C. www.talentonopalanca.gov.co, pero no observa registro del formato Único de Declaración de Bienes y Rentas SIGEP.
• En el contrato 180 de 2020, se observa hoja de ruta de contratación formato FOR-CON -04 Versión 12 lista de chequeo que incluyó los requisitos de: “inscripción en el Banco de Hojas de vida consultando la página www.talentonopalanca.gov.co, formato Único de Declaración de Bienes y Rentas SIGEP y Formato de Publicación proactiva “Declaración de Bienes y rentas y registro de conflictos de interés” de la página del Departamento Administrativo de la Función Pública Distrital” y de “Declaración del impuesto de renta y complementarios (En los casos que aplique)”, al respecto se observa en el expediente contractual constancia inscripción de banco de hoja de vida, formatos Declaración de Bienes y Rentas SIGEP y formato de Publicación proactiva “Declaración de Bienes y rentas y registro de conflictos de interés, pero al revisar dentro de la plataforma SIGEP estos no fueron registrados, es de anotar que no se observa formato de publicación del SIGEP, para el contrato 180 de 2020.
• En el contrato 146 de 2020, se observa hoja de ruta de contratación formato FOR-CON -04 Versión 12, se observa en el expediente contractual constancia inscripción de banco de hoja de vida, formatos Declaración de Bienes y Rentas SIGEP y formato de Publicación proactiva “Declaración de Bienes y rentas y registro de conflictos de interés, pero al revisar dentro de la plataforma SIGEP estos fueron registrados, pero al consultar el documento de Conflictos de Intereses que está publicado en el SIGEP al abrirlo muestra el formato de bienes y rentas del SIDEAP, documento que no corresponde. 
Lo anterior, contraviniendo lo contemplado en el artículo 13 y 14 de la Ley 190 de 1995 “Por la cual se dictan normas tendientes a preservar la moralidad en la Administración Pública y se fijan disposiciones con el fin de erradicar la corrupción administrativa”.
Designación de Supervisión
• Se observa el formato de designación del supervisor FOR-CON-04-05 versión 4 vigentes desde 25/04/2019, el cual indica “Cargo, Doctor XXX” y se observa en los contratos 116, 180 de 2019 formato de designación de supervisión 2019I2885 del 12-02-2019, 2019IE3696 del 22-02-2019 respectivamente dirigido al Doctor Jorge Pardo, en el contrato 249 de 2019 formato de designación de supervisión 2019IE5084 del 18-02-2019 dirigido al Doctor Gonzalo Carlos Sierra, el contrato 247 de 2019, formato de designación supervisión 2019I009312 id 8425 del 14-06-2019 y contrato 363 de 2019 formato de designación sin número de radicación, dirigido a Gloria Zambrano, en el contrato 356 de 2019 formato designación supervisor 2019I009969 id 9555 del 26-06-2019, dirigido al comandante Gerardo Martinez, al respecto se recomienda que al momento de hacer la designación, se haga alusión a cargo del supervisor designado, no al nombre, toda vez que en el evento en que esa persona se retire de la entidad, se deberá realizar una nueva designación, lo anterior teniendo en cuenta una observación que había sido dada por la Contraloría de Bogotá en vigencias anteriores. Es de anotar que para esta situación, se cuenta en ejecución de una acción de mejora que vence el 31 de agosto de 2020.
• En el contrato 146 de 2020 se evidencia formato de designación al supervisor memorando 2020I004309 id 36463 del 28-02-2020 al Subdirector Operativo, en contravía de lo establecido en la cláusula 6 del contrato supervisión a cargo de la Subdirección Gestión Humana. Es de anotar que el número de radicación 2020I004309 id 36463 del 28-02-2020 el destino es la Subdirección Gestión Humana. 
• En el contrato 180 de 2019 se observa memorando 2019IE3696 del 22-02-2019 formato de designación de supervisor, y memorando 2019IE3695 del 22-02-2019 cumplimiento de requisitos de ejecución, es decir primero por correspondencia se expidió el certificado de cumplimiento y luego el formato de designación en contravía del orden cronológico establecidos en las actividades 14 y 26 del procedimiento denominado contratación directa, código: PROD-CON -04 Versión: 08 vigente desde el 24/04/2019. 
• En el contrato 163 de 2019, se evidencia formato designación 2019IE 3479 del 20-02-2019, a profesional universitario código 219 grado 20, área funcional Oficina Asuntos Disciplinarios, para que supervise contrato de prestación de servicios de apoyo a la gestión en la Subdirección de Gestión Corporativa en temas de infraestructura, área funcional y propósito principal que no corresponde a sus funciones esencial del empleo del supervisor designado, en contravía de lo establecido en el manual especifico de funciones y competencias laborales resolución 841 de 2015. Es de anotar que se observa que la solicitud de contratación 2019IE3029 del 23-02-2019 y memorando 2019IE4328 del 04-03-2019 remitiendo actas de inicio de contratistas, entre los que relaciona el contrato 163 de 2019, solicitud de adición y prorroga 2019I007917 id 5543 del 17-05-2019, modificatorio No 1 del 17 de mayo de 2019 aprobación técnica y financiera realizada por la Subdirectora de Gestión Corporativa, no se observa v/bo del supervisor, al respecto en el parágrafo 2 del artículo 9 del contrato que dispone: 2 “En caso que la supervisión recaiga en personal diferente a los miembros del Comité Directivo, en ausencia del mismos, tales como vacaciones o licencia, la misma será asumida sin necesidad que medie oficio por el jefe del área”, se verificó en el reporte SIDEAP remitido por la Subdirección de Gestión Humana de los meses febrero, marzo y mayo de 2019, encontrado que la situación administrativa del profesional universitario código 219 grado 20 servicio activo, es decir quien realizaba la supervisión para los memorandos indicados fue la Subdirectora de Gestión Corporativa en contravía de lo establecido en el artículo 9 del contrato 163 de 2019.
</t>
  </si>
  <si>
    <t>Falta de  socialización de procedimientos y falta de aplicación de controles</t>
  </si>
  <si>
    <t>Revisión y ajuste de procedimiento de contratación directa e implementación de control a los contratos:
1. Revisión y ajuste del procedimiento de Contratación directa, lo anterior, en lo referente al cálculo de la experiencia del recurso humano, para lo cual debe atenderse el marco normativo regulatorio.  (40%)
2. Proceso Socialización de procedimientos, incluyendo evaluación del proceso (30%)
3. Implementación de una hoja de control a los contratos de la OAJ, lo anterior, en lo referente al debido diligenciamiento de la Hoja de Ruta y la designación del supervisor (30%)</t>
  </si>
  <si>
    <t>Número de actividades ejecutadas / número de actividades programadas</t>
  </si>
  <si>
    <t>1.Se actualizó el manual de contratación de la entidad y ya se encuentra en la ruta de la calidad el cual fue publicado el día 14 de agosto de 2020, de igual forma se hizo la solicitud al funcionario encargado de planeación para hacerlo público en la página de la entidad . 2.Se realizó socialiación del nuevo procedimiento de contratacion directa con las diferentes áreas de la UAECOB a través del metting el día 09/07/2020  a las 16.00 3.Implementación de la hoja de ruta.</t>
  </si>
  <si>
    <t>10.2.1.3</t>
  </si>
  <si>
    <t xml:space="preserve">Reporte aplicativo SIVICOF. 
• En el contrato 163 de 2019, se evidenció dentro del reporte que se presentan mensualmente a la Contraloría de Bogotá mediante el aplicativo SIVICOF, el correspondiente al mes de junio de 2019, en el formato CB-015- Modificaciones Contractuales se reportó la adición y prorroga fecha de suscripción del 20/05/2019, pero al verificar la modificación No.1 se suscribió el 17/05/2019.
• El contrato 363 de 2019, se evidencia en el reporte SIVICOF del mes de noviembre de 2019, fecha de rendición del 2019-12-10 y correo electrónico del 10-12-2019 al SIDEAP, la modificación No, 1 del 7 de noviembre de 2019, pero la modificación No. 2 del 22 de noviembre de 2019, no fue reportada en el ítem CB-015 modificación contractual del SIVICOF, la modificación No. 1 del 7 de noviembre de 2019. 
Es de anotar, que este tipo de falencias en el reporte al SIVICOF ya fue observada por la Contraloría de Bogotá, en auditoria de Regularidad Período Auditado 2016 PAD 2017 Código 30 hallazgo administrativo 2.2.1.5, por diferencias en la información registrada y/o reportada por la UAECOB en el sistema SIVICOF, a través de los formatos 14199 CB-0012 y en auditoria de regularidad PAD 2019 código No.160, hallazgo administrativo No. 3.1.3.2 por el incumplimiento en la rendición de cuenta, por la no inclusión de pagos efectuados en el contrato 355-17 en el formato CB-0017 PAGOS del Sistema de información SIVICOF. 
Cto 377-2019.
</t>
  </si>
  <si>
    <t>Falta de aplicación de controles</t>
  </si>
  <si>
    <t>Implementación de control a los reportes presentados a través de la herramienta SIVICOF:
1. Proceso Socialización de la herramienta tecnológica SIVICOF,  incluyendo evaluación del proceso (100%)
2. Implementación de Controles respecto de los reportes que se presentan a través del CIVICOF</t>
  </si>
  <si>
    <t xml:space="preserve">1. Por parte de la contratista a cargo de la OAJ sobre los reportes a SIVICOF, periódicamente se está enviando correos a los abogados de la Oficina con el fin de que indiquen si falto alguna novedad contractual por reportar. </t>
  </si>
  <si>
    <t xml:space="preserve">• En el contrato 116 de 2019, dentro del expediente contractual se evidencia póliza 12-44-101179429 anexo 0 con aprobación de garantía del 13/02/2019 y póliza 12-44-101179429 anexo1 con aprobación de garantía del 08/11/2019, en el ítem garantías del proveedor del SECOP II,  Al verificar los documentos en el SECOP II, se observa en estado aprobado la póliza 12-44-101179429 anexo 1 producto del modificatorio No. 1 adición y prórroga del contrato y en estado pendiente de modificación la póliza 12-44-101179429 anexo 0, la inicial del contrato y nuevamente se reposa la póliza 12-44-101179429 anexo 1, al respecto la Oficina Asesora Jurídica informa que realizara consulta a Colombia Compra Eficiente, debido a que cada vez que se hace aprobación física, se realiza la misma actividad en la plataforma , por lo que se recomienda a la Oficina Asesora Jurídica hacer los ajustes de conformidad con lo indicado por Colombia Compra Eficiente. 
• En el contrato 180 de 2020, se observa dentro del SECOP II en el ítem garantías, no está aprobada la póliza, es de anotar que en el ítem 7 ejecución de contrato-documentos del contrato encuentra la póliza y ARL.Al respecto, la Oficina Asesora Jurídica informa que se realizo el cargue en el numeral 7 porque el sistema presento, al respecto se mantiene la observación debido a lo establecido en la Guía para hacer la gestión contractual en el SECOP II fecha de actualización: 21 de agosto de 2019. </t>
  </si>
  <si>
    <t>Revisión y ajuste de procedimiento de contratación directa e implementación de control a los contratos:
1. Revisión y ajuste del procedimiento de Contratación directa (40%)
2. Proceso Socialización de procedimientos, incluyendo evaluación del proceso (30%)
3. Implementación de una hoja de control a los contratos de la OAJ, lo anterior, en atención a la información que se reporta en la Plataforma SECOP II, así como la que reposa en el expediente contractual (30%)</t>
  </si>
  <si>
    <t>1) Se actualizó el procedimiento de contratación directa. 2)Se publico en la ruta de calidad y la página web de la entidad. 3)Se dejo el nuevo procedimiento de contratación directa en la ruta de calidad de la entidad.</t>
  </si>
  <si>
    <t xml:space="preserve">Publicación en SECOP II, datos sensibles de contratos de prestación de servicios profesionales y/ apoyo a la gestión. 
En los procesos de contratación de los contratos Nos 163 de 2019, 027, 146, 180 de 2020 y en el ítem anexos del contrato documentos de los contratos 040 y 116 de 2019, se observa publicación de datos que podía ser categorizados como sensibles que reposa en hoja de vida de la función pública, declaración de bienes y renta, examen médico entre otros, en contravía de lo estipulado en el artículo 5 de la Ley 1581 de 2012 </t>
  </si>
  <si>
    <t>Revisión y ajuste de procedimiento de contratación directa e implementación de control a los contratos:
1. Revisión y ajuste del procedimiento de Contratación directa (40%)
2. Proceso Socialización de procedimientos, incluyendo evaluación del proceso (30%)
3. Implementación de una hoja de control a los contratos de la OAJ, respecto de la información que se reporta a través de la Plataforma SECOP II (Confidencialidad de la información en los documentos del proveedor - SECOP II) (30%)</t>
  </si>
  <si>
    <t>1) Se actualizó el procedimiento de contratación directa en donde se contemplo que diversos docuemnto solo van a ser visibles paras la entidad y el contratante en la plataforma, por el derecho a la confidencialidad de cierta información. 2)Se publico en la ruta de calidad y la página web de la entidad. 3)Se dejo el nuevo procedimiento de contratación directa en la ruta de calidad de la entidad.</t>
  </si>
  <si>
    <t>Información en Página web de la UAECOB. Se observa en el link http://www.bomberosbogota.gov.co/transparencia/contratacion/manual_contrataciones 8.3 Publicación de procedimientos, lineamientos y políticas en materia de adquisición y compras, publicados para la vigencia 2017-2018, no se observa para la vigencia 2019 y 2020, en contravía de lo establecido en la Ley 1712 de 2014 articulo 11 numeral “f)</t>
  </si>
  <si>
    <t>1 Falta de actualización de la página Web por parte del Administrador Web
2 Falta de remisión de la actualización de la información  vigente al administrador Web</t>
  </si>
  <si>
    <t>Implementación de control a los contratos:
1. Proceso Socialización de procedimientos, incluyendo evaluación del proceso (50%)
2. Implementación de una hoja de control a los contratos de la OAJ, lo anterior, respecto de la información que es objeto de publicación en el sitio web de la Entidad, en este sentido, este control debe garantizar el seguimiento a la vigencia de los documentos y procedimientos objeto de publicación por parte de la UAECOB (50%)</t>
  </si>
  <si>
    <t xml:space="preserve">1) Se tiene actualizado en la página de la entidad el manual de contratación, el proceso de comité de contratación, y base de datos actualizado de contratistas y se deja claro en la pagina que es atraves del SECOP donde la entidad esta realizando adquisición y compras de todo lo que se ha necesitado. Lo anterior se hizo con el apoyo de el área de comunicaciones, al ser ellos los responsables en el manejo de la página de la entidad. 2) Se solicitó a Planeación la publicación de la hoja de control a los contratos.  </t>
  </si>
  <si>
    <t xml:space="preserve">Debilidad del supervisor. 
• No reposan en el expediente contractual, informes y/o avance de la ejecución contractual de los contratos 363, 432 de 2019 (se tiene pendiente la capacitación de 3 funcionario con todos los gastos pagos por parte del proveedor en USA, también pendiente el ingreso a almacén de los bienes adquiridos en este contrato) y contrato No. 180 de 2019, (se observa radicado 2020330002131 del 10-02-2020 solicitud de intervención mural sobre pared inmueble estación de bomberos de Restrepo por el supervisor del convenio interadministrativo Subdirector del Instituto Distrital de Artes sin respuesta por parte del supervisor del convenio interadministrativo Subdirector Gestión del Riesgo teniendo en cuenta la cláusula 9 del contrato 180 de 2019). 
• En el contrato 116 de 2019 clausula 7 obligaciones específicas numerales del a) al o), pero dentro de los informes de actividades del contratista no se relacionan la totalidad de las obligaciones específicas Para los informes del 1 al 10, no se observa avance respecto de las obligaciones i. j. k. l. m. n, o. Es de anotar que dentro del expediente contractual reposa hasta el informe 9 mes de noviembre, en SECOP II se registra informe 10 diciembre, no se observa el último informe del 1 al 12 de enero de 2020.
Lo anterior, en contravía de lo establecido en la “Guía para el ejercicio de supervisión e interventoría de los contratos suscritos por la Entidades Estatales” de Colombia Compra Eficiente”, que dispone: B. 
</t>
  </si>
  <si>
    <t>El recurso humano responsable de adelantar los procesos de supervisión requieren de una mayor socialización de sus funciones, obligaciones y competencias</t>
  </si>
  <si>
    <t>Implementación de control a los contratos:
1. Proceso Socialización de procedimientos, incluyendo evaluación del proceso (50%)
2. Implementación de una hoja de control a los contratos de la OAJ, lo anterior, permitiendo la verificación documental de acuerdo a la cronología de ejecución contractual (plazo y condiciones) (50%)</t>
  </si>
  <si>
    <t>1)Se han realizado mesas de trabajo con las diferentes áreas recordandoles la improtancia de la buena ejecución de la supervisión de los contratos por parte de las áreas, por medio de la reunion Incentivando la importancia de hacer capacitaciones por parte de gestión Documental de fecha 24 de agosto 2020.</t>
  </si>
  <si>
    <t xml:space="preserve">Debilidad en documentos: Se evidencia en la Ruta de la Calidad procedimiento denominado “manejo de archivo y expediente único de contrato” Código: PROD-CON-10 versión 01vigente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UAECOB. 
Dentro de los expedientes contractuales, se observan documentos sin número de radicación CORDIS y/ ControlDoc, memorando certificación de almacén por parte del profesional del almacén, designación apoyo a la supervisión de los contratos 336 y 432 de 2019, en el contrato 180 de 2019, oficio al presidente Editorial Planeta Colombia sin cordis duplicados con fecha del 17 y 19 de febrero, contrato 363 de 2019 sin radicación formato de designación sin número de radicación y memorando de solicitud de contratación
Por lo anterior, se recomienda tener en cuenta el procedimiento denominado “Producción documental” código: PROD-GI-09 versión 04 vigentes desde el 01/10/2018, dentro de las políticas de operación específicamente el numeral 4 dispone: “Toda comunicación oficial asociada al presente procedimiento, debe proyectarse a través del aplicativo Control Doc existente en la UAE Cuerpo Oficial de Bomberos de Bogotá”.
</t>
  </si>
  <si>
    <t>1 Profundizar en el conocmiento de los procedimientos de gestión documental
2 Falta de socialización a los supervisores y apoyo a la supervisión en la presentación de documentos para radicación en la Oficina Asesora Jurídica</t>
  </si>
  <si>
    <t>Implementación de control a los contratos:
1. Proceso Socialización de procedimientos, incluyendo evaluación del proceso (50%)
2. Implementación de una hoja de control a los contratos de la OAJ, lo anterior, en atención al proceso archivístico y de manejo documental (50%)</t>
  </si>
  <si>
    <t>1) Se logró con Corporativa una planeación de capacitaciones para los referentes de gestión documental de las diversas áreas para poder superar las carencias en la gestión de procedimeintos de gestión documental, pues esta se está presentando en las áreas a la hora que allegan a la OAJ. 2).  Se hace actualización de la lista de hoja de ruta sobre contratación directa, de igual forma los enlaces de la Oficina Asesora de Planeación han realizado diferentes seguimientos al debido diligenciamiento de las hojas de ruta de los expedientes contractuales pertenecientes a esta Oficina.</t>
  </si>
  <si>
    <t xml:space="preserve">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116, 180 de 2019 ver cuadro del informe final. Por lo anterior, teniendo en cuenta la “Guía para hacer la gestión contractual en el SECOP II” fecha de actualización: 21 de agosto de 2019 de Colombia Compra Eficiente. </t>
  </si>
  <si>
    <t xml:space="preserve">1. Error Humano al cargar la información
2. Falta de seguimiento por parte de la  persona de apoyo  responsable del seguimiento de la plataforma
3. Falta de capacitación para el manejo de la plataforma
4. Precipitación al cargar la información 
5. Falta de verificación de las plataformas que avalan los documentos soportes del contrato. </t>
  </si>
  <si>
    <t>Actualizar información,  plataforma Secop II respecto a los contratos  116 y 180 de 2020, conforme a las observaciones dadas en el informe final de auditoria de contratación directa 
Recomendación: 
Mediante seguimientos semanales, se revisara la plataforma  Secop II, con el fin de llevar el seguimiento y control a la ejecución de los contratos adelantados y supervisados por la SGR. ( Se notificara frente a las observaciones presentadas si las hay, a los responsables de apoyo a la supervisión de contratos con el fin de establecer un punto de control eficiente), el seguimiento se soportará mediante acta, correo electrónico u oficio.</t>
  </si>
  <si>
    <t>HUMANOS</t>
  </si>
  <si>
    <t>Actulización de la Paltaforma  SECOP II</t>
  </si>
  <si>
    <t>Numero de actididades propuestas/ Numero de actividades ejecutadas</t>
  </si>
  <si>
    <t>* SECOP II - CTO 116 2019</t>
  </si>
  <si>
    <t xml:space="preserve">10.2.1.9 </t>
  </si>
  <si>
    <t xml:space="preserve"> Debilidad del supervisor. 
• No reposan en el expediente contractual, informes y/o avance de la ejecución contractual de los contratos 116 y 180 de 2019.Lo anterior, en contravía de lo establecido en la “Guía para el ejercicio de supervisión e interventoría de los contratos suscritos por la Entidades Estatales” de Colombia Compra Eficiente”, que dispone: B. Vigilancia administrativa</t>
  </si>
  <si>
    <t xml:space="preserve">1.Error Humano al archivar la documentación en el expediente contractual
2.Falta de seguimiento por parte de la  persona de apoyo  responsable del seguimiento y apoyo a la contratación
3.Falta de capacitación para el archivo documental y de las guías y procedimientos de la contratación
4.No envió de la documentación por parte de las áreas responsables
5.Falta de verificación de las plataformas que avalan los documentos soportes del contrato. 													</t>
  </si>
  <si>
    <t xml:space="preserve">Actualizar del expediente contractual, conforme a los documentos que soportan la contratación, de acuerdo las actividades definidas en la “Guía para el ejercicio de supervisión e interventoría de los contratos suscritos por la Entidades Estatales” de Colombia Compra Eficiente”, que dispone: B. Vigilancia administrativa", el seguimiento se efectuara mediante memorando interno o actas de reunión con el fin de evaluar la actualización del expediente contractual.
</t>
  </si>
  <si>
    <t>Actualización del expediente contractual 116 y 180 de 2020</t>
  </si>
  <si>
    <t>Numero de actividades propuestas/ Numero de actividades ejecutadas</t>
  </si>
  <si>
    <t>* Expediente contrato 116 de 2019 actualizado
* Expediente contrato 180 de 2019
* Proyecto de acta de liquidación del contrato 180 de 2019
* Correo solicitando la actualización del expediente con los soprtes de ejecución</t>
  </si>
  <si>
    <t xml:space="preserve">Liquidación de contratos. De conformidad con la muestra seleccionada, se evidencia que no han sido liquidados los siguientes contratos, de conformidad con lo establecidos en la clausulas No. 10 del contrato 180 de 2019, cláusula 21 del contrato 336 de 2019 y cláusula 24 del contrato 363 de 2019, según lo observado en el contrato 180 de 2019 ver informe.
</t>
  </si>
  <si>
    <t xml:space="preserve">1.	Se proyecta que el tiempo máximo para la liquidación es para el ano 2020
2. Falta de seguimiento por parte de la  persona de apoyo  responsable del seguimiento y apoyo a la contratación
3.Falta de capacitación para el archivo documental y de las guías y procedimientos para la liquidación de contratos y convenios
4. No envío de la documentación por parte de los intervinientes del contrato o convenio
5. Falta de verificación de las plataformas que avalan los documentos soportes del contrato. </t>
  </si>
  <si>
    <t xml:space="preserve">2.Proyectar de acta de liquidación y remitirla  a la Oficina Asesora Jurídica del Contrato 180 de 2020, y realización de las actividades de seguimiento y control pertinentes para la correcta liquidación.
</t>
  </si>
  <si>
    <t>Contrato 180 de 2019 Liquiddo.</t>
  </si>
  <si>
    <t>* Proyección del acta de liquidación</t>
  </si>
  <si>
    <t xml:space="preserve">Debilidad en documentos. Se evidencia en la Ruta de la Calidad procedimiento denominado “manejo de archivo y expediente único de contrato” Código: PROD-CON-10 versión 01vigente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JACOB. 
Dentro de los expedientes contractuales, se observan documentos sin número de radicación CORDIS y/ Controlados, en el contrato 180 de 2019, oficio al presidente Editorial Planeta Colombia sin coris duplicados con fecha del 17 y 19 de febrero, contrato 363 de 2019 sin radicación formato de designación sin número de radicación y memorando de solicitud de contratación
Por lo anterior, se recomienda tener en cuenta el procedimiento denominado “Producción documental” código: PROD-GI-09 versión 04 vigentes desde el 01/10/2018
</t>
  </si>
  <si>
    <t xml:space="preserve">1.Error Humano al archivar y remitir  la docuementación en el expediente contractual donde verifique su legalidad o radicación
2.Falta de seguimiento por parte de la  persona de apoyo  responsable del seguimiento y apoyo a la contratación
3.Falta de capacitación para el archivo documental y de las guías y procedimientos de la contratación
4.No envió de la documentación por parte de las áreas responsables
5.Falta de verificación de las plataformas que avalan los documentos soportes del contrato. 													</t>
  </si>
  <si>
    <t xml:space="preserve">Actualizar del expediente contractual, conforme a los documentos que soportan la contratación, de acuerdo las actividades definidas en el PROD-CON-10.  el seguimiento y control se efectuar mediante  oficios, actas de reunión y/o correos electrónicos respectivamente
Dicha actividad de seguimiento se efectuara para supervisión de los contratos a cargo de la SGR.
</t>
  </si>
  <si>
    <t>Actualización del expediente contractual 180 de 2020</t>
  </si>
  <si>
    <t>* Correo solicitud de inf contarto 180</t>
  </si>
  <si>
    <t xml:space="preserve">10.2.3.1 Debilidad en documentos: Se evidencia en la Ruta de la Calidad procedimiento denominado “manejo de archivo y expediente único de contrato” Código: PROD-CON-10 versión 01vigente desde: 11/12/2018, se establecen los lineamientos a seguir para conformar físicamente el Expediente Único del Contrato, teniendo en cuenta las necesidades y objetivos de la Entidad y los documentos relativos a las etapas Precontractual, Contractual y Post contractual, con el fin de salvaguardar y custodiar los expedientes contractuales, que surgen como consecuencia de la actividad contractual de la UAECOB. 
Dentro de los expedientes contractuales, se observan documentos sin número de radicación CORDIS y/ ControlDoc, memorando certificación de almacén por parte del profesional del almacén.
Por lo anterior, se recomienda tener en cuenta el procedimiento denominado “Producción documental” código: PROD-GI-09 versión 04 vigentes desde el 01/10/2018, dentro de las políticas de operación específicamente el numeral 4 dispone: “Toda comunicación oficial asociada al presente procedimiento, debe proyectarse a través del aplicativo Control Doc existente en la UAE Cuerpo Oficial de Bomberos de Bogotá”.
</t>
  </si>
  <si>
    <t>Desconocimiento de los procedimientos relacionados con el archivo contractual.</t>
  </si>
  <si>
    <t xml:space="preserve">1. Poner en conocimiento a la subdirección de Gestión Corportaiva, a través de la Subdirectora, el procedimiento código: PROD-GI-09 versión 04 de producción documental, 
</t>
  </si>
  <si>
    <t>Dirección  (prensa) y Oficina Asesora Jurídica</t>
  </si>
  <si>
    <t>Socializar  al personal encargado de la supervisión y apoyo a la supervisión de contratos de la Subdirección de Gestión Corporativa</t>
  </si>
  <si>
    <t>Capacitación programa/capacitación relaizada</t>
  </si>
  <si>
    <t>Gestión Humana</t>
  </si>
  <si>
    <t xml:space="preserve">10.2.1.5 Debilidad en las obligaciones contractuales generales al no cargar el pago en la plataforma SECOP II (Contratista, supervisor, Área Financiera). En la publicación dentro de la plataforma SECOP II del ítem 7. Ejecución de contratos- ítem “Plan de Pagos” e ítem “Documentos de ejecución de contratos” de la muestra seleccionada se relacionan los contratos que se encuentran dentro de la plataforma SECOP I y II, segun lo evidenciado en el contrato 146 de  2020  ver cuadro del informe final. Por lo anterior, teniendo en cuenta la “Guía para hacer la gestión contractual en el SECOP II” fecha de actualización: 21 de agosto de 2019 de Colombia Compra Eficiente. </t>
  </si>
  <si>
    <t xml:space="preserve">No existia un control y correcto seguimiento al cumplimiento de la normatividad en la gestión contractual en el Secoop en la Subdirección </t>
  </si>
  <si>
    <t>Semanalmente se hacen las verificaciones con el fin de determinar que los contratistas cumplan con el cargue de la informacion en el plan de pagos.</t>
  </si>
  <si>
    <t>Actualización del sistema Secoop II</t>
  </si>
  <si>
    <t># de contratos validados/# de contratos vigentes</t>
  </si>
  <si>
    <t>No se realizó seguimiento</t>
  </si>
  <si>
    <t>Audioria de Regularidad PAD 2020 Cod. 214</t>
  </si>
  <si>
    <t>3.1.3.1</t>
  </si>
  <si>
    <t>Gestión de las comunicaciones</t>
  </si>
  <si>
    <t xml:space="preserve"> Hallazgo Administrativo por irregularidades presentadas en los estudios del sector, por información inexacta del Contrato 357 de 2019.</t>
  </si>
  <si>
    <t xml:space="preserve">Error involuntario al momento de realizar los estudios previos </t>
  </si>
  <si>
    <t xml:space="preserve">Ordenar a la Oficina Asesora Jurídica realizar una capacitación dirigida a la Dirección sobre la correcta elaboración de los estudios previos y demás documentos precontractuales, con la respectiva evaluación que permita medir el aprendizaje. 
</t>
  </si>
  <si>
    <t>Conocimiento sobre la elaboración de estudios previos y demás documentos precontractuales</t>
  </si>
  <si>
    <t>Capacitación realizada y evaluada (a través de un taller,  una encuesta o cualquier otro medio que permita medir el aprendizaje)</t>
  </si>
  <si>
    <t>3.1.3.2.</t>
  </si>
  <si>
    <t>Hallazgo Administrativo por centralizar las responsabilidades de supervisión del contrato 357 de 2019, así como la parte técnica, en un solo
funcionario.</t>
  </si>
  <si>
    <t>Debilidad en la supervisión de los contratos</t>
  </si>
  <si>
    <t xml:space="preserve">Ordenar a la Oficina Asesora Jurídica realizar una capacitación referente al manual de supervisión de contratos de prestación de servicios profesionales y de apoyo a la gestión, asi como de convenios de asociación y/o interadministrativos, en la cual se mida el aprendizaje.
</t>
  </si>
  <si>
    <t>Dirección (prensa) y Oficina Asesora Jurídica</t>
  </si>
  <si>
    <t xml:space="preserve">Conocimiento del manual de supervisión por parte de los supervisores de contratos.
</t>
  </si>
  <si>
    <t xml:space="preserve">Capacitación realizada y evaluada </t>
  </si>
  <si>
    <t xml:space="preserve">Se remitió Memorando  Radicado I-00643-2020015642-UAECOB Id: 51712, mediante el cual dió instrucciones a la Oficina Asesora Jurídica sobre la capacitación sobre el Manual de Supervisión de Contrataciones dirigida al equipo de prensa y comunicaciones. </t>
  </si>
  <si>
    <t>3.1.3.3</t>
  </si>
  <si>
    <t>Hallazgo Administrativo con presunta incidencia disciplinaria por entregar al Ente de Control información no oficial del Contrato 357 de 2019.</t>
  </si>
  <si>
    <t>Se entregaron a los entes de control documentos que no reposaban en el expediente contractual y no cumplían con la identificación oficial de la entidad</t>
  </si>
  <si>
    <t>Seguimiento trimestral de manera aleatoria de los contratos interadministrativos y/o convenios que suscriba la Dirección en asuntos relacionados con comunicaciones y prensa respecto al cumplimiento de las obligaciones contractuales, forma de pago establecidas y documentación contractual.</t>
  </si>
  <si>
    <t>Dirección (prensa)</t>
  </si>
  <si>
    <t xml:space="preserve">Verificación del cumplimiento de las obligaciones contractuales
</t>
  </si>
  <si>
    <t>Verificación contractual/ nro de actas de verificación</t>
  </si>
  <si>
    <t xml:space="preserve">Se realizó la verificación aleatoria de la ejecución contractual de 3 contratos de la Dirección, asuntos de comunicaciones y prensa, correspondiente al 1er trimestre (Julio-septiembre). </t>
  </si>
  <si>
    <t>3.1.3.4</t>
  </si>
  <si>
    <t xml:space="preserve">Hallazgo Administrativo con presunta incidencia disciplinaria por incumpliendo de la Cláusula 4 del contrato 357 de 2019, sin que se realizaran los informes correspondientes al incumplimiento. </t>
  </si>
  <si>
    <t>3.1.3.5</t>
  </si>
  <si>
    <t>Hallazgo Administrativo con presunta incidencia disciplinaria por cuanto el supervisor del contrato 357 de 2019 salió de la entidad el día 10 de enero del  2020, sin que a la fecha se haya efectuado el cambio de supervisor del contrato, ni se entregara informe del estado de este y empalme por dicho cambio.</t>
  </si>
  <si>
    <t>3.1.3.6</t>
  </si>
  <si>
    <t>Gestión para la búsqueda y rescate</t>
  </si>
  <si>
    <t xml:space="preserve"> Hallazgo Administrativo con presunta incidencia disciplinaria por falta de planeación en la etapa precontractual del contrato 392 de 2019.</t>
  </si>
  <si>
    <t xml:space="preserve">Falta de planeación y diligencia en la justificaicón de las necesidades y poco experiencia contractual del "profesional" asigando para este proceso contractual. . </t>
  </si>
  <si>
    <t xml:space="preserve">1.	Establecer una mesa de trabajo durante la etapa precontractaul con la participación del personal operativo de acuerdo con la especialidad de las compras y así mismo con los profesionales del área encargados de los procesos de adquisiciones de la subdirección, con el fin de establecer las necesidades de la entidad y los presupuestos asignados. 
2.	Establecer mesa de trabajo con los mismos profesionales y operativos de la acción uno; esta mesa se llevará a cabo si hay lugar a modificaciones en el contrato para verificar la justificación de la necesidad y la viabilidad de la misma. </t>
  </si>
  <si>
    <t>Gestión de la Busqueda y el rescate</t>
  </si>
  <si>
    <t>Gerardo Martinez.</t>
  </si>
  <si>
    <t>establecer mesa de trabajo en la etapa precontractual.</t>
  </si>
  <si>
    <t xml:space="preserve">Mesa de trabajo etapa precontractual contratos compreventa./modificaciones en el contrato para verificar la justificación de la necesidad y la viabilidad de la misma. </t>
  </si>
  <si>
    <t>Se han venido realizando las mesas de trabajo para la construcción de las fichas técnicas  de los elementos o equipos a adquirir</t>
  </si>
  <si>
    <t>3.1.1 y 3.2.1 Cod 519 PAD 2018</t>
  </si>
  <si>
    <t>3.1.3.7</t>
  </si>
  <si>
    <t>Hallazgo Administrativo por irregularidades en el cumplimiento de las funciones de supervisión de los contratos 365, 002 y 412 de 2019.</t>
  </si>
  <si>
    <t>1 Falta de control por parte del Supervisor (Contratos Nos 365 y 002 de 2019), y error involuntario administrativo de la OAJ en la fecha de aprobación de la garantía
2 Falta de verificación en la consistencia de la información reportada por el Supervisor (Contrato Nº 412-2019)</t>
  </si>
  <si>
    <t>1 OAJ - Realizar capacitaciones para supervisores y apoyo a la supervisión de manera directa a todo el personal de la Entidad (Incluye Evaluación)
2 Mesas de Trabajo - Subdirección de Logística, Subdirección Corporativa y OAJ</t>
  </si>
  <si>
    <t xml:space="preserve">Oficina Asesora Jurídica
</t>
  </si>
  <si>
    <t xml:space="preserve">Vanessa Gil Gómez OAJ
Paula Gimena Henao Escobar 
Diana Mireya Parra Cardona </t>
  </si>
  <si>
    <t>Aprobación de garantías de acuerdos a las fechas pertinentes
Reporte de Información de manera consistente por parte de los supervisores</t>
  </si>
  <si>
    <t>1 Fichas capacitación /  Evaluación
2 Actas de Reunión / Documento Aprobación de Garantías (Aleatorio Mensual a Contratos del Período)
3 Acta de Reunión / documento de respuesta CT. 412-2019</t>
  </si>
  <si>
    <t xml:space="preserve">1) Al realizar toda la contratación por medio de la plataforma SECOP los errores involuntarios en la aprobación de las garantias se subsanan ya que no se debe expedir un documento de aprobación sino que se aprueba en la misma plataforma, en donde se puede observar toda la trazabilidad. </t>
  </si>
  <si>
    <t>Hallazgo Administrativo por irregularidades en el cumplimiento de las funciones de supervisión del contrato 412 de 2019.</t>
  </si>
  <si>
    <t>La justificación de la solicitud para la modificación contractual tomó como porcentaje de avance los bienes que habían sido recibidos y que estaban en custodia plena de la entidad y no el valor de la causación financiera.</t>
  </si>
  <si>
    <t>Enviar comunicación exponiendo el caso a la Oficina Asesora Jurídica para que en las solicitudes de modificación contractual se considere evaluar el "avance presupuestal" con base en la causación financiera y no solamente en en los bienes/servicios recibidos.</t>
  </si>
  <si>
    <t>Humanos Tecnologícos</t>
  </si>
  <si>
    <t>Informar a la Oficina Asesora Jurídica que tenga en cuenta el porcentaje de causación financiera de los contratos para las modificaciones contractuales.</t>
  </si>
  <si>
    <t>Comunicaciones enviadas/Comunicaciones programadas</t>
  </si>
  <si>
    <t>No se verifican las fechas de las aprobaciones de las polizas de los contratos y no se realiza control y seguimiento a este tema.
Error involuntario de digitación por parte de la OAJ en la fecha de aprobación de la poliza.Falta de adecuado control de las polizas de los contratos.
Fallas en el seguimiento y verificacion de las polizas.
Desconocimiento del proceso que se debe realizar frente a la verificaciòn de las fechas de aprobacion de las polizas.</t>
  </si>
  <si>
    <t>*Una vez haya sido aprobada la póliza por parte de la Oficina Asesora Jurídica, la supervisión verificará la fecha de aprobación  de la garantía y la confrontará con el acta de inicio que se suscriba por las partes, en el evento que se exija, con el propósito de verificar la vigencia de los amparos.
*Socializar a quienes prestan apoyo a la supervisión, el proceso que debe desarrollarse para efectos de ejercer un adecuado control a las garantías constituidas por los contratistas y aprobadas por la Oficina Asesora Jurídica.
*Elaborar y alimentar base de datos que contenga información pertinente sobre garantías constituidas por los contratistas.</t>
  </si>
  <si>
    <t>Subdirección Logistica</t>
  </si>
  <si>
    <t>Humanos
Tecnologicos</t>
  </si>
  <si>
    <t>Control de las garantias</t>
  </si>
  <si>
    <t>Número de actividades realizadas / Número de actividades propuestas</t>
  </si>
  <si>
    <t>No se realizó el seguimiento</t>
  </si>
  <si>
    <t>3.1.3.8</t>
  </si>
  <si>
    <t xml:space="preserve"> Hallazgo Administrativo por fallas en el archivo documental que hace parte de los contratos 021 y 259 de 2019.</t>
  </si>
  <si>
    <t>1 Diligenciar una plantilla en Excel (Información del Contrato), Tabla de Retención Documental para la entrega de información por parte de los supervisores y apoyos a la supervisión
2 Mesas de Trabajo con Calidad - Planeación
3 Mesas de Trabajo - Subdirección de Lógística y Subdirección de Riesgo
4 Solicitar a la supervisión el ajuste de la información que reposa en el expediente contractual</t>
  </si>
  <si>
    <t>1.Por parte de los contratistas a cargo del archivo de la OAJ, se empieza a diligenciar el Formato Único de Gestión Documental de la vigencia de 2019 completo y la vigencia 2020 se encuentra parcialmente completo.    2). Se espera programar una reunión con las personas a cargo del sistema de calidad de la entidad. .3). Se han estado haciendo mesas de trabajo con las subdirecciones de la UAECOB en las que se revisan los expedientes contractuales en su archivo y foliación, de esta forma tanto los encargados del archivo como los apoyos a la supervisión verifican que el expediente contractual este debidamente constituido.    4). Se han enviado correos electrónicos por medio de Prensa, por medio de los cuales se han dado recomendaciones sobre el archivo de documentos en el expediente contractual, así mismo mediante correo electrónico, los directivos de la UAECOB solicitan poder ver el expediente contractual para poder constatar que no se encuentra pendiente documentos por archivar.</t>
  </si>
  <si>
    <t xml:space="preserve">Falencia por parte del apoyo a la supervision al no enviar de forma oportuna y en orden cronologico  los  informes de ejecucion a la dependencia que corresponde.
Deficiencia en los tramites de seguimiento de los informes de ejecuciòn.
</t>
  </si>
  <si>
    <t xml:space="preserve">* Enviar oportunamente los informes de ejecución a la dependencia que corresponda, con el propósito que sean incorporados en el expediente contractual. 
</t>
  </si>
  <si>
    <t>Envio de Informes de Ejecuciòn</t>
  </si>
  <si>
    <t xml:space="preserve">CAUSA:
Error humano al numerar los documentos soportes del contrato
Falta de Seguimiento
No cumplimiento a las actividades 27 y 28 del procedimiento  PROD-CON-04, Contratación Directa
EFECTO:
Saltos en la numeración de los documentos  soportes del contrato 021 </t>
  </si>
  <si>
    <t>Se realizará  conjuntamente con la Oficina asesora Jurídica, el seguimiento,  respecto  a la actualización en la numeración de los documentos que hacen parte integral del contrato 021 de 2019</t>
  </si>
  <si>
    <t xml:space="preserve">Oficina Asesora Jurídica
Subdirección gestión del riesgo
Subdirección Logística
</t>
  </si>
  <si>
    <t>Subdirección Gestión del Riesgo</t>
  </si>
  <si>
    <t xml:space="preserve">Numero de folios </t>
  </si>
  <si>
    <t>(Nº de actividades planificadas para el seguimiento/ Nº de actividades realizadas para el seguimiento)*100</t>
  </si>
  <si>
    <t>* Memo juridica
Cto 021-2019
Memorandp respuesta Juridica</t>
  </si>
  <si>
    <t>Esta acción de mejora no se vinculó al PM-Sivicof, pero la OCI realizará seguimiento con el fin de que se realice la corrección propuesta</t>
  </si>
  <si>
    <t>3.1.3.9</t>
  </si>
  <si>
    <t>Hallazgo Administrativo por falta de información en los expedientes contractuales 391, 411, 414, 413 y 407 de 2019.</t>
  </si>
  <si>
    <t xml:space="preserve">La oficiana asesora juridica no genera una acción para archivas la documentación de las carpetas a tiempo.
Los apoyos a la supervisión y/o personal de apoyo  no revisan las carpetas de los contratos de compraventas para saber si han sido archivada la documentación en las respectivas carpetas. </t>
  </si>
  <si>
    <t>1. Solicitar a la Oficina Asesora Jurídica los lineamientos para la revisión de las carpetas.
2. Revisión del profesional de apoyo  y/o apoyo a la supervisión con relación  de las carpetas de los contratos de compraventa, una vez cada dos meses, realizando los requerimientos al proveedor o al área correspondiente para repose la documentación idonea en las carpetas.</t>
  </si>
  <si>
    <t>Subdirección Operativa
Oficina Asesora Jurídica</t>
  </si>
  <si>
    <t>Carpetas con documentación al día.</t>
  </si>
  <si>
    <t>Contratos de compraventa / documentos contractuales al dia.</t>
  </si>
  <si>
    <t>Se realizó revisión de las carpetas mencionadas en el hallazgo</t>
  </si>
  <si>
    <t>Hallazgo Administrativo con presunta incidencia disciplinaria. Baja  ejecución de metas Proyectos de Inversión 1133 “Fortalecimiento Cuerpo Oficial de Bomberos” y 1135 “Fortalecimiento de la infraestructura de tecnología informática y de comunicaciones de la Unidad Administrativa Especial Cuerpo Oficial de Bomberos – UAECOB”.</t>
  </si>
  <si>
    <t xml:space="preserve"> Deficiencias de gestión por parte de la Entidad, evidenciada en la falta de celeridad en las etapas contractuales y en los seguimientos a los procesos administrativos, falencias en los controles por parte del Gerente o encargado y de la Alta Dirección
</t>
  </si>
  <si>
    <t>Dirección
Oficina Asesora de Planeación
Subdirección Corporativa- Financiera</t>
  </si>
  <si>
    <t>humanos y tecnológicos</t>
  </si>
  <si>
    <t xml:space="preserve">El 16 de julio de 2020  vía correo electrónico se solicita a  la OA de Planeación copia del  PAA sin prestación de servicios, el 28 se recibe la base de datos del PAA con corte a julio  de 2020, se clasifica la base por subdirección según ID, Descripción, fecha de inicio, Modalidad de selección y   Valor estimado de cada proceso, con el fin de hacer  memorandos para cada Subdirección, para hacer seguimiento a los compromisos establecidos respecto al cumplimiento del plan anual de adquisiciones. Para la Dirección es muy importante conocer el avance de cada uno de estos procesos. Razón por la cual  se insta a la radicación y a dar celeridad a los procesos contractuales en la OA Jurídica a cada subdirección, en este mismo sentido en caso de que no hayan sido radicados los procesos, se les solicita indicar las razones por las cuales no les han dado avance. En consecuencia de lo anterior, se le solicito indicar el motivo de no cumplimiento de las fechas establecidas para la adjudicación de los procesos conforme el plan de adquisiciones a su cargo, así como remitir la actualización de las fechas y los compromisos del Plan, para realizar desde la Dirección seguimiento de los mismos. En este sentido, se instó a cada subdirección a dar celeridad a los procesos en curso y a radicar en la Oficina Asesora Jurídica los que se encuentren listos para revisión, esto con el fin de articular las acciones correctivas y preventivas que permitan el cumplimientos de las acciones de los hallazgos 3.2.1.1; 3.3.3.1; 3.3.3.2; 3.3.3.3  cargados a la Dirección,  según Auditoría de Regularidad PAD 2020, Vigencia 2019. Cód. 214 UAECOB y del  cumplimiento de los objetivos del Plan Anual de adquisiciones que apunta a la ejecución de las metas del Plan de Desarrollo Distrital 2020. 
Los números de radicados delos memorandos enviados a cada subdirección  son :
Corporativa Radicado I-00643-2020014826-UAECOB Id: 50537 ; Humana       Radicado I-00643-2020014824-UAECOB Id: 50535; Logistica       Radicado I-00643-2020014829-UAECOB Id: 50541
Operativa     Radicado I-00643-2020014822-UAECOB Id: 50533; Planeación   Radicado I-00643-2020014827-UAECOB Id: 50538;prensa Radicado I-00643-2020014799-UAECOB Id: 50508
Riesgos         Radicado I-00643-2020014823-UAECOB Id: 50534
Todos con fecha  Fecha: 2020-08-05 
Cada subdirección responde explicando detalladamente  el avance y el compromiso de radicar en la OA Juridica con los siguientes radicados:
SUBDIRECCION DE G CORPORATIVA  Radicado I-00643-2020015419-UAECOB Id: 51387 Fecha: 2020-08-14 17:12:23
SUBDIRECCION DE G HUMANA             Radicado I-00643-2020015759-UAECOB Id: 51869 Fecha: 2020-08-21 15:27:01
SUBDIRECCION OPERATIVA                 Radicado I-00643-2020015566-UAECOB Id: 51592 Fecha: 2020-08-19 13:39:45
OFICINA ASESORA DE PLANEACION   Radicado I-00643-2020015637-UAECOB Id: 51699  Fecha: 2020-08-20 13:45:30
SUBDIRECCION DE RIESGOS               Radicado I-00643-2020015408-UAECOB Id: 51373  Fecha: 2020-08-14 16:17:02                 
SUBDIRECCION LOGISTICA                  Radico el oficio por correo electronico el 18 -08-2020
De otra parte, sugerimos en el oficio una mesa de trabajo con cada subdirección, para verificar los compromisos adquiridos en el Plan Anual de Adquisiciones, las cuales se tienen programadas para el mes de septiembre de 2020.
</t>
  </si>
  <si>
    <t>Gestión Estratégica</t>
  </si>
  <si>
    <t>Falló la implementación de los controles establecidos en los procedimientos de la UAECOB</t>
  </si>
  <si>
    <t>Implementar de manera efectiva los controles establecidos en los procedimientos de planificación y ejecución de la inversión de la entidad:
1) Análisis (informe) del estado de las metas  de los proyectos 1133 y 1135. (20%) con corte a 31 de mayo de 2020.
2) Plan de acción  mensual de los avances de cada meta durante la vigencia 2020 (20%)
3) Aplicar los controles relacionados con el seguimiento a la inversión y ejecutar las acciones a que haya lugar para el cumplimiento de las metas.(6 seguimientos mensuales 60%)</t>
  </si>
  <si>
    <t>Diego Andrés Moreno Bedoya
Norma Cecilia Sánchez Sandino
Diana Mireya Parra</t>
  </si>
  <si>
    <t>Implementación de los controles efectivos de seguimiento de la inversión</t>
  </si>
  <si>
    <t>Porcentaje de cumplimiento de las actividaes/Peso porcentual total</t>
  </si>
  <si>
    <t xml:space="preserve">OAP
Se realizó informe de el estado de las metas de los proyectos 1133- y 1135 a corte 31 de mayo 2020.
Se diseña e implementa matriz para el seguimiento mensual del plan de acción del plan de desarrllo 2020-2024. Se realiza el cargue del primer seguimiento SPI-DNP a corte del 31 de julio.
SGC
No reportaron evidencias ni avances para el presente seguimiento.
</t>
  </si>
  <si>
    <t>3.3.3.1</t>
  </si>
  <si>
    <t xml:space="preserve"> Hallazgo Administrativo con presunta incidencia disciplinaria por el castigo presupuestal sobre el valor apropiado para la vigencia fiscal 2019, que conllevo la aplicación de no normado en el artículo 1 del Acuerdo 5 de 1998.</t>
  </si>
  <si>
    <t>Falta de planeacuón contractual y control a la ejecución aplicara para 3.3.3.2, 3.3.3.3, 3.1.4.1 , 3.1.4.2 y 3.1.4.3</t>
  </si>
  <si>
    <t>1. Implementar matriz de seguimiento y mesas de trabajo quincenal  para aplicar controles sobre la ejecución (12 seguimientos, cada uno de 8,33%)</t>
  </si>
  <si>
    <t>Dirección
Oficina Asesora de Planeación
Gestión Financiera</t>
  </si>
  <si>
    <t>Diego Andrés Moreno Bedoya
Norma Cecilia Sanchéz Sandino
Diana Mireya Parra  Cardona</t>
  </si>
  <si>
    <t>Humanos y tecnólogicos</t>
  </si>
  <si>
    <t>Disminuir las reservas presupuestales al nivel indicado por la norma</t>
  </si>
  <si>
    <t>OAP
Se están desarrollando los comites bajo el liderazgo de dirección en el cual se presenta el seguimiento al presupuesto de inversión con el fin de presentar los avances de las diferentes dependencias
Se han hecho 6 seguimientos 3 en julio(15, 28 y 29) y 3 agosto (10, 19 y 26)
SGC
No reportaron evidencias ni avances para el presente seguimiento.</t>
  </si>
  <si>
    <t>Falta de planeacuón contractual y control a la ejecución</t>
  </si>
  <si>
    <t>2. Implementar una estrategia de control (Tablero de control) al presupuesto  para la segunda vigencia 2020 tendiente a reducir reservas presupuestales y pasivos exigibles. (6 seguimientos cada uno de 16,66%)</t>
  </si>
  <si>
    <t>OAP
Se diseño tablero de control y se registra 3 seguimientos al presupuesto de inversión.
SGC
No reportaron evidencias ni avances para el presente seguimiento.</t>
  </si>
  <si>
    <t>3.3.3.2</t>
  </si>
  <si>
    <t xml:space="preserve"> Hallazgo Administrativo por tener que reconocer y pagar con recursos del presupuesto apropiado para la vigencia 2019, compromisos adquiridos en vigencias fiscales anteriores al año 2018, considerados como pasivos exigibles.</t>
  </si>
  <si>
    <t>Dirección
Subdirección Corporativa- Financiera</t>
  </si>
  <si>
    <t>3.3.3.3</t>
  </si>
  <si>
    <t xml:space="preserve"> Hallazgo Administrativo con presunta incidencia disciplinaria por alto monto de reservas constituidas a diciembre 31 de 2019 por valor de $23.272.011.846.</t>
  </si>
  <si>
    <t xml:space="preserve"> 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</si>
  <si>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Auditoría Interna Central de Radio y Comunicaciones - Recibo, Despachos y Coordinación de Recursos</t>
  </si>
  <si>
    <t>I</t>
  </si>
  <si>
    <t>Desactualización mapa de riesgos de Gestión de Comunicaciones</t>
  </si>
  <si>
    <t xml:space="preserve">Poco trabajo conjunto para la realización de las mesas de trabajo. Se impuso el mapa de procesos a la entidad, desde planeación. </t>
  </si>
  <si>
    <t xml:space="preserve">Tecnologicos </t>
  </si>
  <si>
    <t>Se realizó reunión con profesional de la OAP para aclarar el tema de los procesos transversales</t>
  </si>
  <si>
    <t>II (1)</t>
  </si>
  <si>
    <t>Los procedimientos de Central de Radio y Comunicaciones no están actualizados a la realidad de la operación y al cambio del sistema</t>
  </si>
  <si>
    <t>Falta de interés ya que en la ruta de la calidad la documentación fue borrada, poca credibilidad en la actual ruta de la calidad.</t>
  </si>
  <si>
    <t xml:space="preserve">Realizar la actualización y publicación en la ruta de la calidad de los procedimientos que son competencia del centro de coordinación y comunicaciones </t>
  </si>
  <si>
    <t xml:space="preserve">actualización procedimientos </t>
  </si>
  <si>
    <t xml:space="preserve">Número procedimiento de la competencia del centro de coordinación y comunicaciones </t>
  </si>
  <si>
    <t>Se ha venido trabajando en la actualización de los procedimientos transversales de Central de radio, a la espera de la oficialización del nuevo mapa de proocesos</t>
  </si>
  <si>
    <t>III</t>
  </si>
  <si>
    <t>se evidencia que no hubo socialización, presentación o divulgación y adecuación de los procedimientos al nuevo mapa de procesos</t>
  </si>
  <si>
    <t>falta claridad de la Oficina planeación tiene entre sus funciones; liderar este tipo de socializaciones.  decreto 555 de 2011  “Administrar el sistema informático, tecnológico y estadístico que sirva de base para la elaboración de políticas y estrategias. Coordinar las actividades requeridas para el mantenimiento y mejora continua de los Subsistemas de Gestión de Calidad, MECI y de Seguridad de la Información”</t>
  </si>
  <si>
    <t xml:space="preserve">Solicitar a la Oficina Asesora de Planeación un capacitación para socializar a los comandantes, jefes de estación, Suboficiales de servicio del mapa de PROCESOS  de la entidad. </t>
  </si>
  <si>
    <t>Humanos-Tecnologicos</t>
  </si>
  <si>
    <t xml:space="preserve">Socialización mapa de procesos </t>
  </si>
  <si>
    <t xml:space="preserve">socialización mapa de procesos, Número Oficiales de servicio </t>
  </si>
  <si>
    <t>Se envió oficio a la Oap, solcitando la socilización del nuevo mapa de procesos, alos uniformados de la Entidad</t>
  </si>
  <si>
    <t>IV</t>
  </si>
  <si>
    <t>Falta de control en los documentos y en la calidad de los mismos</t>
  </si>
  <si>
    <t xml:space="preserve"> poca credibilidad y usabilidad de la actual ruta de la calidad</t>
  </si>
  <si>
    <t xml:space="preserve">Elaborar formato de orden operativa de servicios y publicarlo en la ruta de la calidad  </t>
  </si>
  <si>
    <t>creación formato orden operativa</t>
  </si>
  <si>
    <t xml:space="preserve">publicación ruta formato orden operativa </t>
  </si>
  <si>
    <t>Se elaboró el formato orden operativa de servicios</t>
  </si>
  <si>
    <t>V</t>
  </si>
  <si>
    <t>Se observó que en ningún de los procedimientos de continuidad de negocio se contempla como plan b la atención de radio y comunicaciones ante una emergencia. Por todo lo anterior se evidencia un incumplimiento y un riesgo al no contemplarlo dentro de los procesos</t>
  </si>
  <si>
    <t xml:space="preserve">falta de comunicación con la SGR para construir el plan B  continuidad de negocio, con el  centro de coordinación y comunicaciones </t>
  </si>
  <si>
    <t xml:space="preserve">Solicitar mesa de trabajo con la Subdirección de Gestión del Riesgo para construir el plan B de continuidad de negocio y así poder contemplar un plan b en comunicaciones ante la emergencia. </t>
  </si>
  <si>
    <t>Se envió el oficio # Radicado I-01044-2020015592-UAECOB Id: 51630 el 19 de agosto de 2020 solcitando a la SGR soclitandomesa de trabajo para establecer el plan B para atención de radio coumunicaciones</t>
  </si>
  <si>
    <t xml:space="preserve">1. No se ha presentado, interrupciones en el desarrollo de las actividades				
2. No se cuenta con personal			
3. No se cuenta con los recursos tecnológicos		
4. Falta de actualización del procedimiento		
5.No existía un análisis de los posibles riesgos, que podrían causar una interrupción a las actividades propias del procedimiento.	</t>
  </si>
  <si>
    <t>Requerir mediante oficio a la Subdirección operativa, información sobre las acciones y recursos planteados para garantizar la continuidad del servicio.</t>
  </si>
  <si>
    <t>implementación de acciones, que garanticen la continuidad en la prestación del servicio.</t>
  </si>
  <si>
    <t>Numero de actividades propuestas/número de actividades ejecutadas</t>
  </si>
  <si>
    <t>* Acta de reunión con Operativa</t>
  </si>
  <si>
    <t>Auditoria de seguros-Proceso de Gestión Corporativa</t>
  </si>
  <si>
    <t xml:space="preserve">Se evidencia la prescripción de algunos siniestros estudiados en la muestra seleccionada para el contrato 285 de 2015, donde se observó la posible materialización del riesgo de gestión correspondiente al no cobro o prescripción de siniestros por fallas en la trazabilidad en los siniestros </t>
  </si>
  <si>
    <t xml:space="preserve">- Falta de seguimiento a las solicitudes de documentación para la correcta radicación del siniestro. 
- Falta de respuesta a las solicitudes de remisión de documentos o a las reiteración a las solicitudes de documentación del siniesro por parte d las áreas o del responsable del bien reportado. </t>
  </si>
  <si>
    <t xml:space="preserve">Actualización del procedimiento de reclamaciones en el cual se indique que para poder dar inicio al proceso de reclamación ante la compañía de seguros se deben aportar todos los soportes del siniestro. </t>
  </si>
  <si>
    <t>Gestión Administrativa - Seguros</t>
  </si>
  <si>
    <t>Procedimiento de reclamaciones actualizado</t>
  </si>
  <si>
    <t>1 procedimiento actualizado</t>
  </si>
  <si>
    <t>Los procedimientos del proceso de gestión administrativa relativa al tema de seguros no están actualizados a la realidad de la operación, ya que existen desistimientos, objeciones que no están contemplados en el actual procedimiento, asimismo, no se tienen contemplados varios documentos que en ejecución del contrato actual (237-2019) se solicitan por parte de la Aseguradora.</t>
  </si>
  <si>
    <t>A la compañía de seguros le asiste el derecho, en el marco de sus actividades, de solicitar los documentos que considere necesarios para realizar la validación y analisis de cada uno de los siniestros.</t>
  </si>
  <si>
    <t xml:space="preserve">Actualización del procedimiento de reclamaciones en el cual se va a incluir un listado mínimo de documentos para el reporte de los siniestros y además se incluirá la obligatoriedad de responder a la compañia de seguros los requerimientos adicionales de acuerdo con las particularidades del sniestro.  </t>
  </si>
  <si>
    <t>Se observaron varias reposiciones de bienes de los contratos 285 de 2015, 251 de 2017 y 237 de 2019 que a la fecha se encuentran sin depurar en el inventario de la Entidad, por consiguiente las bases que han servido para la estimación del contrato de seguros no muestran la realidad del inventario de la Entidad.</t>
  </si>
  <si>
    <t>El procedimiento no era suficientemente claro sobre el proceso de salida por baja de bienes repuestos por la aseguradora.</t>
  </si>
  <si>
    <t>Actualización del procedimiento de reclamaciones en el cual se va a incorporar que al momento de remitir el siniestro al corredor de seguros se copiará al área de inventarios para su conocimiento y gestión pertinente y se notificará al almacén una vez se de por cerrado el siniestro.</t>
  </si>
  <si>
    <t>Se observaron varias placas de bienes que hacen parte del inventario de la Entidad que a la fecha se encuentran en bodega, afectando según la norma la depreciación de los mismos.</t>
  </si>
  <si>
    <t xml:space="preserve"> - El procedimiento no era suficientemente claro sobre el proceso de reporte para reposición de bienes.
- Algunos de los bienes (como cascos) deben reponerse de inmediato al servidor por parte del almacén para dar continuidad a la operación, incluso antes de que sean reconocidos por la aseguradora.</t>
  </si>
  <si>
    <t>Se observa en varias reclamaciones del contrato 237 de 2019, que no se está utilizando el formato de siniestro de vehículo, con el fin de reportar el modo tiempo y lugar de la ocurrencia de los hechos, ni tampoco se evidencia en el mismo el nombre del taller asignado que va atender el siniestro.</t>
  </si>
  <si>
    <t>- Haciendo una revisión detallada de todos los sinietros de vehículos perteneceientes a la muestra revisada por la auditoría, no se encontró evidencia de falta de los formatos. Sin embargo asumimos que, teniendo en cuenta que los reportes son realizados directamente al numeral indicado por la compañía de seguros, en ocasiones se podrían omimtir el diligenciamiento del formato.
- El nombre del taller no se encuentra diligenciado en todos los formatos porque no es obligatorio según el procedimiento.</t>
  </si>
  <si>
    <t>A pesar de no encontrar incumplimiento del procedimiento, se hará la modificción del formato de reporte de siniestro de vehículos en el que se incluyan los datos del taller asignado y otros campos solicitados por la Subdirección Logística para facilitar el seguimiento que ellos llevan a cabo.</t>
  </si>
  <si>
    <t>Formato de reporte de siniestro de vehículos actualizado</t>
  </si>
  <si>
    <t>1 formato actualizado</t>
  </si>
  <si>
    <t>Se observa que los siniestros que fueron cerrados debido a las indemnizaciones realizadas por parte de la aseguradora la Previsora, verificadas en el contrato 237 de 2019, no se les realizaron la novedad correspondiente a los registros contables..</t>
  </si>
  <si>
    <t>Falta de estandarización de la información requerida para el reconocimiento contable de siniestros.</t>
  </si>
  <si>
    <t>Actualización del procedimiento de reclamaciones en el cual se van a incorporar las acciones para estandarizar la información generada por el proceso de seguros para el reconocimiento contable de siniestros.</t>
  </si>
  <si>
    <t>*Por que no se observa el correcto diligenciamiento del formato.
*Existe desconocimiento por parte de los uniformados del correcto diligenciemiento del fotmato.
*Por que falta socializar el debido proceso de diligenciamiento del uniformato.
*Por que los uniformados no quieren llenar el formato.
*Por que los formatos no están actualizados.</t>
  </si>
  <si>
    <t>Enviar solicitud formal por parte de la Subdirección Logística a la Subdirección Corporativa solicitando la actualización del formato incluyendo los siguientes items:
*Número del siniestro el cual lo indican en el momento que se hace la llamada de aviso al #345.
*Taller asignado para su peritaje y reparación.
*Número de teléfono del doliente (Bombero Maquinista).</t>
  </si>
  <si>
    <t>Logísitcos - Humanos.</t>
  </si>
  <si>
    <t>Control de Información</t>
  </si>
  <si>
    <t>Auditoria de desempeño Cod. 216 PAD 2020</t>
  </si>
  <si>
    <t xml:space="preserve">3.2.1.3. </t>
  </si>
  <si>
    <t>Hallazgo Administrativo por desorganización en las carpetas del contrato No. 377 de 2019.  (ver el hallazgo completo en el informe de auditoria)</t>
  </si>
  <si>
    <t>*Porque hay desorganización en los archivos contractuales donde se encuentran contratos de la  Subdirección Logística.
*Por que no se sigue el manual de funciones establecido en la entidad
*Por que la oficina asesora juridica no verifica el orden cronologico.
*Por que el apoyo a la supervisión de los contratos no realiza seguimiento o control del contenido del mismo.</t>
  </si>
  <si>
    <t>Actuar de conformidad con lo regulado con el numeral 8.2  del manual de contratación de la entidad, según el cual la custodia de los expedientes contractuales la ejerce la Oficina Asesora Jurídica, quién tiene la responsabilidad de organizar los documentos que están contenidos en el expediente contractual en estricto orden cronológico.
Según lo dispuesto en el numeral referido del manual de contratación, a los supervisores les corresponde remitir los informes de ejecución a la Oficina Asesora Jurídica para que esta dependencia los archive en el expediente contractual, de acuerdo con lo señalado en la tablas de retención documental de la Oficina Asesora Jurídica.
Asi mismo deberá adelantarse las acciones necesarias, con el propocito que una vez liquidados los contratos, el acta correspondiente sea archivada en el expediente y este se conserve en el archivo de gestión de la Oficina Asesora Jurídica, por el termino de un (1) año</t>
  </si>
  <si>
    <t>Humanos- Tecnologicos - Logisticos.</t>
  </si>
  <si>
    <t>Obtimización de las supervisión de expedientes contractuales.</t>
  </si>
  <si>
    <t xml:space="preserve">Número actividades realizadas / Número actividades propuestas </t>
  </si>
  <si>
    <t>3.2.1.1.</t>
  </si>
  <si>
    <t xml:space="preserve">Hallazgo Administrativo por incumplimiento de las obligaciones de la orden de compra No. 376 de 2019. (ver el hallazgo completo en el informe de auditoria)
</t>
  </si>
  <si>
    <t>No se llevó a cabo un acompañamiento adecuado a la falta de ejecución</t>
  </si>
  <si>
    <t>Socializar las obligaciones con respecto a la supervisión de contratos para los apoyos de a supervisión de la subdirección de gestión corporativa.</t>
  </si>
  <si>
    <t>Colaboradores que atiendan la socialización de las obligaciones en la supervisión de contratos</t>
  </si>
  <si>
    <t>Apoyos a la supervisión capacitados/Apoyos a la supervisión de la SGC</t>
  </si>
  <si>
    <t>3.2.1.2</t>
  </si>
  <si>
    <t>Hallazgo Administrativo con Presunta Incidencia Disciplinaria por la falta de una adecuada supervisión en la ejecución del contrato No. 245 de 2019.  (ver el hallazgo completo en el informe de auditoria)</t>
  </si>
  <si>
    <t>No se llevó a cabo una revisión minuciosa por parte del apoyo a la supervisión del contrato.</t>
  </si>
  <si>
    <t>Auditoria de Seguimiento Parque Automotor Vigencia 2019-2020</t>
  </si>
  <si>
    <t>2.6</t>
  </si>
  <si>
    <t xml:space="preserve">Fallas en el control para la autorización de combustible sumado a la desactualización del procedimiento Comisión de servicios PROD-GH-01 Versión 07 vigente 03-04-2017 al no involucrar a todos los actores que intervienen en el proceso, como lo son la subdirección operativa. </t>
  </si>
  <si>
    <t>Se verificó el listado aportado de Excel contra la base de datos de inventarios PCT y se identificó que no se han realizado algunos traslados, se observó que existen bienes con la misma descripción cargados a una misma persona lo cual no debería pasar ya que debe estar asociado al funcionario que lo utiliza, se detectó que los funcionarios que se retiran no realizan la entrega de sus bienes y no cuentan con el paz y salvo respectivo lo que denota desarticulación entre la Subdirección de Gestión Humana – Retiro de personal y la Subdirección de Gestión Corporativa – Inventarios, adicional a eso que no se responde a las solicitudes que realizan las estaciones, por lo que se evidencia que la Subdirección Corporativa y los encargados de los bienes en las estaciones, no realizan de manera ágil los traslados y los respectivos cambios en el PCT.</t>
  </si>
  <si>
    <t>Falta de claridad en el procedimiento de Traslado de bienes</t>
  </si>
  <si>
    <t>1. Actualización del procedimiento de traslado de bienes.
2. Socialización del procedimiento actualizado.</t>
  </si>
  <si>
    <t>Un procedimiento actualizado</t>
  </si>
  <si>
    <t>Procedimiento actualizado</t>
  </si>
  <si>
    <t xml:space="preserve">
No existe comunicación entre las areas por tanto hay desarticulación.
</t>
  </si>
  <si>
    <t>Actualizar el procedimiento con el fin de incluir todos los actores del proceso</t>
  </si>
  <si>
    <t>procedimientos actualizados</t>
  </si>
  <si>
    <t>Documentos desactualizados/Documentos actualizados</t>
  </si>
  <si>
    <t>8.1</t>
  </si>
  <si>
    <t>Retiro de Personal. El día 30 de junio se solicitó mediante correo electrónico a la Subdirección de Gestión Humana la paz y salvo de las siguientes personas: Henry Villamil y Miguel Cabra, exfuncionarios de la entidad, para lo cual el mismo 30 de julio se dio respuesta informando que no reposan en las historias laborales dichos paz y salvo y que aún continúan con inventarios a su cargo y el tiempo en que salieron de la entidad es mucho, por todo lo anterior se observa que no se está verificando la devolución de los bienes y que no existe articulación con la parte de inventarios</t>
  </si>
  <si>
    <t>Desactualización de los procedimientos, derivado de una mala información.</t>
  </si>
  <si>
    <t>1. Actualizacion del procedimiento dado que el paz y salvo no es necesario para este proceso.
2. Solicitar los paz y salvos de las personas del hallazgo e ingresarlo a la Historia laboral.</t>
  </si>
  <si>
    <t>#actividades planteadas/#actividades ejecutadas</t>
  </si>
  <si>
    <t>1.1</t>
  </si>
  <si>
    <t>No se realizaron la ampliación de los amparos teniendo en cuenta el acta de inicio del contrato 435-2018</t>
  </si>
  <si>
    <t xml:space="preserve">Fallas en la supervisión del contrato y en la verificación de los documentos para la ejecución del mismo.
</t>
  </si>
  <si>
    <t xml:space="preserve">*Realizar solicitud de ampliación de poliza  del contrato N 435- 2018.   *Realizar matriz de control financiero donde se encontraran  todos los contratos de la subdirección Logistica para su verificación, acción realiazada desde la nueva vigencia 2020.        </t>
  </si>
  <si>
    <t>Humanos- Logisticos</t>
  </si>
  <si>
    <t xml:space="preserve">supervision contractual </t>
  </si>
  <si>
    <t>1.2</t>
  </si>
  <si>
    <t>Para el contrato 435-2018, y contrato 377-2019 en el SECOP II, el ítem pagos no se observa ningún pago, ni porcentaje de avance del contrato dentro de la plataforma.</t>
  </si>
  <si>
    <t xml:space="preserve">Falla en la supervisión del contrato y la verificación de la información publicada en el SECOPII
</t>
  </si>
  <si>
    <t xml:space="preserve">*Solicitar  al proveedor  subir el informe de ejecución y sus respectivas facturación en la plataforma Secop II. </t>
  </si>
  <si>
    <t>1.4</t>
  </si>
  <si>
    <t>Se presentan fallas en la designación de la supervisión del contrato 377-2019 además a fallas en la supervisión del contrato, toda vez que en varios documentos son firmados por varios funcionarios de la UAECOB en calidad de supervisor sin estar debidamente soportado su designación.</t>
  </si>
  <si>
    <t xml:space="preserve">Fallas en la supervisión del contrato 377- 2019 
</t>
  </si>
  <si>
    <t xml:space="preserve">*Realizar verificación periodica de los contratos adjudicados en la subdirección logistica y en la plataforma Secop II.                               * Realizar memorando interno recordando las obligaciones y funciones del apoyo a la supervisión.           </t>
  </si>
  <si>
    <t xml:space="preserve">Apoyo a la supervisión </t>
  </si>
  <si>
    <t>2.1</t>
  </si>
  <si>
    <t>Desactualizado el procedimiento de suministro de combustible</t>
  </si>
  <si>
    <t>Dasactualización del procedimiento suministro de combustibles</t>
  </si>
  <si>
    <t>*Realizar la actualización del procedimiento.                    *Publicar del procedimiento actualizado      *socializa del procedimiento                           *Divulgar el procedimiento</t>
  </si>
  <si>
    <t>Actualización del procedimiento</t>
  </si>
  <si>
    <t>2.2</t>
  </si>
  <si>
    <t>Se evidencia falta de claridad en la información sobre qué tipo de combustible se debe manejar para equipo menor tanto en los líderes que manejan el proceso como en las estaciones, lo cual hace que no exista un lineamiento claro sobre el tema debido a la falta de capacitación y/o entrenamiento y al no revisar por parte de los líderes periódicamente la normatividad y/o documentos externos, teniendo en cuenta que en las actas aportadas no se detallas dichas capacitaciones.</t>
  </si>
  <si>
    <t>Falta de claridad en la información sobre qué tipo de combustible se debe manejar para equipo menor.</t>
  </si>
  <si>
    <t>*Programar capacitación con HUSQVARNA, para el manejo de combustible  de equipo menor a los jefes de estación quienes divulgaran a sus equipos de los diferentes turnos.                                              *Realizar  acta de capacitación realizada a lidres de estación.                                 *Realizar registro fotografico y video socializando la capacitación a las estaciones.</t>
  </si>
  <si>
    <t>Capacitacion cuerpo uniformado</t>
  </si>
  <si>
    <t>2.4</t>
  </si>
  <si>
    <t>Falta de control y seguimiento frente a lo reportado por las estaciones y la base en línea de terpel.</t>
  </si>
  <si>
    <t xml:space="preserve">Falta de control y seguimiento frente al consumo de combustible.
</t>
  </si>
  <si>
    <t>*Descargar  Data de consumo diario de la plataforma Terpel.                                    *Comparar  la facturación Vs reporte de consumo diario.   *Realizar matriz de seguimiento con la información del reporte diario  descargado de plataforma Terpel.</t>
  </si>
  <si>
    <t>Humanos- Logisticos- Tecnologico</t>
  </si>
  <si>
    <t>Consumo diario combustible</t>
  </si>
  <si>
    <t>2.5</t>
  </si>
  <si>
    <t>No se cumple el procedimiento de Solicitud y entrega de suministro de combustible  PROD-GLE-03 en lo relacionado a autorizar consumos adicionales de combustibles, los criterios y flujos de aprobación respectivos.</t>
  </si>
  <si>
    <t>Actualización procedimiento</t>
  </si>
  <si>
    <t>2.7</t>
  </si>
  <si>
    <t>Fallas en el control establecido para corroborar las facturas radicadas por el proveedor de combustible (Terpel), lo reportado por las estaciones y lo registrado en la base en línea</t>
  </si>
  <si>
    <t xml:space="preserve">Consumo diario de combustible. </t>
  </si>
  <si>
    <t>2.8</t>
  </si>
  <si>
    <t>Falta de control en lo radicado para pagos ante el área financiera al no relacionar todas las facturas, lo que podría generar perdida de información y/o dificultades a futuro para determinar el estado financiero para la liquidación del mismo, entre otros aspectos.</t>
  </si>
  <si>
    <t xml:space="preserve">Falla por parte de la supervisión a los procesos contractuales como radiacación de facturación al área financiera.
</t>
  </si>
  <si>
    <t xml:space="preserve">*Desarrollar matriz de segumiento financiero, la cual permite evidenciar la ejecución y facturación de los contratos que lleva actualmente la Subdirección Logística.                                      *Ejecturar a partir del mes de agosto matriz de seguimiento financiero para los contratos activos que se estan ejecutando en la Subdirección de Logística.        *Realizar memorando interno recordando a los apoyos a la supervisión sus obligaciones contempladas para esta función. </t>
  </si>
  <si>
    <t xml:space="preserve">Matriz seguimiento financiero. </t>
  </si>
  <si>
    <t>No se está cumpliendo con lo establecido en la Resolución resolución 100 del 16 de marzo de 2009 “Por la cual se crea y reglamenta el comité de vehículos de la Unidad Administrativa Especial Cuerpo Oficial Bomberos”, art. 5 y 6 al no adelantar las sesiones del comité establecidas en la misma.</t>
  </si>
  <si>
    <t>Fallas en la implementación del Comité de Vehiculos convocado por la Subdirección Logística quien lidera la secretaria del mismo.</t>
  </si>
  <si>
    <t>*Realizar continuidad  al comité de vehiculos a partir del segundo semestre de 2020 .</t>
  </si>
  <si>
    <t xml:space="preserve">Comité Vehiculos </t>
  </si>
  <si>
    <t>5 (a)</t>
  </si>
  <si>
    <t>No reposa en el expediente contractual los certificados de disposición de las llantas que fueron cambiadas en desarrollo del contrato 435-2018, que demuestran el cumplimiento de la obligación No. 8 del mencionado contrato.</t>
  </si>
  <si>
    <t xml:space="preserve">Fallas en  por parte de la supervisión del contrato.
</t>
  </si>
  <si>
    <t>*Realizar memorando al contratista solictando informe tecnico de baja de llantas.
*Realizar memorando dirigido a Juridica solicitando la inclución del certificado de disposición final en el expediente contractual.
*Realizar memorando dirigido a Sub. Corporativa indicando para realizar verificación de tramite en almacen y verificación ambiental.</t>
  </si>
  <si>
    <t xml:space="preserve">Baja de llantas </t>
  </si>
  <si>
    <t>5 (b)</t>
  </si>
  <si>
    <t>No se evidencia que se lleve un control de las llantas que se cambiaron y calibraron entre otras, lo anterior con el fin de conocer el total de llantas cambiadas y cruzarlo contra los certificados de disposición, así como el control de que vehículos se les ha realizado el cambio de llantas (cantidad, y ubicación de las mismas en las máquinas).</t>
  </si>
  <si>
    <t xml:space="preserve">Falta en el control y seguimiento en el proceso de reemplazo de llantas del Parque Automotor en la UAECOB.
</t>
  </si>
  <si>
    <t>*Realizar  matriz de control donde se evidencia la asignacion de llantas en la UAECOB.</t>
  </si>
  <si>
    <t xml:space="preserve">Control y disposicion de llantas. </t>
  </si>
  <si>
    <t>5.1</t>
  </si>
  <si>
    <t xml:space="preserve">No se evidencia en el expediente contractual 435-2018 el trámite para el pago de las facturas 7086, 7087 junto con sus soportes para ello (acta de recibo a satisfacción, entrada de consumo, documentos del proveedor y orden de pago). Dichas facturas se encuentran archivadas en el expediente contractual. Misma situación se presenta para las facturas 16 y 17 del 2020, pero estas no reposan en el expediente contractual.
Adicionalmente, no se encuentra dentro del expediente contractual ni tampoco el trámite de pago de las facturas 7203, 7089 del 2019 pero estas están relacionadas en los informes de ejecución por lo que se evidencia un, este hallazgo queda compartido entre la Subdirección Logística y la Subdirección Corporativa para lo cual ambos deberán general el respectivo plan de mejoramiento.
</t>
  </si>
  <si>
    <t xml:space="preserve">Humanos- Logisticos- Financieros- Tecnológicos </t>
  </si>
  <si>
    <t xml:space="preserve">Control financiero </t>
  </si>
  <si>
    <t>5.2</t>
  </si>
  <si>
    <t>Se evidencia fallas en la supervisión del contrato 435-2018, al no adelantar un adecuado seguimiento financiero, administrativo, técnico del mencionado contrato, no reposan informes de ejecución y los que reposan en el expediente contractual no dan cuenta de la debida ejecución del mismo. Así mismo, no se adelantaron lo contemplado en los numerales 2, 3, 4 y 15 de las obligaciones del contratista y que tenían relación con la supervisión del contrato.</t>
  </si>
  <si>
    <t>5.3</t>
  </si>
  <si>
    <t>Se evidencia un incumplimiento a lo establecido en el ítem obligaciones específicas del contrato 435-2018 numeral 7 y 10, por lo anterior se evidencia una falla en la supervisión pese a que esta situación de incumplimiento se dejó registrado en los informes de ejecución sin que se tomaran medidas al respecto.</t>
  </si>
  <si>
    <t xml:space="preserve">Fallas por parte de la supervisión a las obligaciones contractuales que tiene los contratista
</t>
  </si>
  <si>
    <t xml:space="preserve">*Realizar seguimiento y verificación por parte del apoyo a la supervisión en las obligaciones contractuales de los contratos adjudicados de la subdirección logística.        *Realizar Matriz de seguimiento a las obligaciones de los contratos para llevar un optimo control. </t>
  </si>
  <si>
    <t>6.1</t>
  </si>
  <si>
    <t>Falta de trazabilidad en la revisión de las ordenes de salidas, diagnóstico, cotizaciones contra lo facturado por el contratista, toda vez que en la orden de salida se describen los arreglos adelantados y comparado con la cotización ítem por ítem no se ven reflejado la totalidad de estos mismos, por lo que no se puede saber si se realizaron todos los ítems cotizados, sumado a que no es posible determinar si se facturó de acuerdo a la cotización inicial o existió un ajuste en la cotización de acuerdo a lo reparado.</t>
  </si>
  <si>
    <t xml:space="preserve">Fallas en la trasabilidad del la información con respecto a lo facturado vs ordenes de salida.
</t>
  </si>
  <si>
    <t>*Solicitar al contratista que incluya dentro de las ordenes de salida, todos los ítems cotizados y ejecutados que fueron aprobados por la supervisión y/o apoyo a la supervisión.
*incluir en el Drive de mesa logística una columna cerca a la columna de valor cotización, donde tenga el valor facturado por la orden de trabajo.</t>
  </si>
  <si>
    <t>6.2</t>
  </si>
  <si>
    <t>No se encuentra documentado el cumplimiento de las actividades de las obligaciones específicas del contratista No 1, 2, 3, 8, 13, 15 (toda vez que no se evidencia el certificado de disposición final de los RESPEL). Así como las obligaciones No. 25, 27 ya que en los diagnósticos no de describe el tiempo estimado de entrega (horas-días), No. 33 (toda vez que en las ordenes de salida se encontró sin las firmas de los involucrados) y numeral 37 toda vez que en lo soportado no se da cumplimiento a esta actividad.</t>
  </si>
  <si>
    <t xml:space="preserve">Fallas en la supervisión al no verificar las actividades contractuales por parte del contratista
</t>
  </si>
  <si>
    <t xml:space="preserve">*Solicitar al contratista todos los documentos con información de RESPEL, vertimientos y derrames.
*Se solicitará al contratista los videos del ingreso de vehículos recordando que deben ser entregados con el informe de ejecución.
*Solicitar al contratista entrega del diagnóstico técnico con el tiempo estimado de entrega (horas - días) .
*Proyectar respuesta al comunicado radicado 2020E002771 enviado el 3 de junio, en el cual se le solicita el plan de mantenimiento y  los mantenimientos preventivos básicos detallados, dicha respuesta no cumple a satisfacción con lo solicitado por la supervisión. </t>
  </si>
  <si>
    <t xml:space="preserve">obligaciones contractuales </t>
  </si>
  <si>
    <t>6.3</t>
  </si>
  <si>
    <t>No se evidencia en el expediente contractual ni en los documentos soportados el cumplimiento del Numeral 12. Criterios ambientales y de seguridad y salud en el trabajo de los estudios previos “el contratista debe entregar al supervisor, previo a la suscripción del acta de inicio, un plan de manejo ambiental donde se encuentren descritos los programas: 1) uso eficiente del agua detallando el manejo de vertimientos. 2) uso eficiente de energía. 3) gestión integral de residuos detallando el manejo de residuos peligrosos y el manejo de residuos de trampas de grasa y/o lodos donde explique cómo realizan la separación, almacenamiento, el tratamiento y la disposición final, mencionando la empresa con que realizan la limpieza, en cumplimiento del decreto 4741 de 2005. por lo cual el supervisor deberá remitir a las áreas de Seguridad y Salud en el Trabajo y Ambiental la información suministrada por el contratista o futuro contratista cuando existan criterios en cuanto a estos temas con el fin de avalar el cumplimiento de los requisitos normativos legales y de los estudios previos. Este hallazgo queda orientado a la subdirección Logística</t>
  </si>
  <si>
    <t>Fallasen la supervisión al no verificar las obligaciones contractuales por parte  del contratista.</t>
  </si>
  <si>
    <t xml:space="preserve">*Realizar  seguimiento a las obligaciones contractuales a los contratos adjudicados en la subdirección logística por parte de los apoyos a la supervisión implementando una matriz de gestion.  </t>
  </si>
  <si>
    <t xml:space="preserve">Seguimiento contratactual </t>
  </si>
  <si>
    <t>7.1</t>
  </si>
  <si>
    <t xml:space="preserve">Se configura un hallazgo al no contar con un control administrativo que relacione los casos creados vs. las ordenes de trabajo, esto con el fin de llevar una trazabilidad de los pagos efectuados determinando que casos faltan por cobrar, cuales no se deben hacer por temas de garantías, que casos no se han realizado y su causa de no realización, y análisis de los casos reiterativos por las mismas fallas entre otros. </t>
  </si>
  <si>
    <t xml:space="preserve">Falla en el seguimiento de los casos creados vs ordenes de trabajo para llevar trazabilidad correspndiente del proceso.
</t>
  </si>
  <si>
    <t>*Elaborar drive, el cual tiene toda la trazabilidad de los casos.</t>
  </si>
  <si>
    <t>7.2</t>
  </si>
  <si>
    <t>De acuerdo a las entrevistas realizadas a las estaciones, al líder del proceso en la Subdirección Logística y a las evidencias aportadas se observa un incumplimiento toda vez que no se está realizando la revisión diaria del vehículo y su registro en el drive, la verificación de esa información con el fin de determinar sus posibles actividades de mantenimiento, los informes estadísticos y su presentación al líder del proceso.</t>
  </si>
  <si>
    <t xml:space="preserve">Desactualización del procedimiento.
</t>
  </si>
  <si>
    <t xml:space="preserve">*Revisar y realizar actualización del procedimiento de revision diaria de parque automotor, la responsabilidad es de la subdirección operativa mas no de la subdirección logística. </t>
  </si>
  <si>
    <t xml:space="preserve">Revision diaria </t>
  </si>
  <si>
    <t>Se sigue sin contar con un procedimiento en donde se estructure todo el tema de reporte de consumos de combustibles (tirillas) por parte de las estaciones, tiempos de reporte, responsables, entre otros, con el fin de poder realizar la verificación en cuanto a la facturación, estadísticas reales de consumo por máquina, por lo que se debe generar un plan de mejoramiento reportado a esta oficina.</t>
  </si>
  <si>
    <t xml:space="preserve">Se evidenció que no se suministró la información solicitada por parte de los lideres para el desarrollo de la auditoria al no dar respuesta a la oficina de control interno pese a que se envió los respectivos correos a los líderes solicitando esta información, por lo cual se puede evidenciar una obstrucción al seguimiento y se deberá generar un plan de mejoramiento. </t>
  </si>
  <si>
    <t>Incumplimientos en el envío de las evidencias correspondientes</t>
  </si>
  <si>
    <t xml:space="preserve">*Solicitar toda evidencia por parte del grupo de control interno, por medio del equipo de  planeacion seguimiento y control de la subdirección Logistica,  el cual verificara la  informacion sumistrada por los lideres.   </t>
  </si>
  <si>
    <t>Evidencia solicitada</t>
  </si>
  <si>
    <t>De acuerdo a la visita realizada al taller de Reimpodiesel y a la entrevista realizada al residente se identifica que no se lleva un adecuado control e información sobre las maquinas que están o que llegan para su mantenimiento, por lo que se recomienda realizar una adecuada trazabilidad y seguimiento con los soportes necesarios y así evitar una mala información y un mejor control en el proceso</t>
  </si>
  <si>
    <t xml:space="preserve">Falta de seguimiento por parte de los líderes de Parque Automotor frente a las obligaciones del ingeniero residente taller.
</t>
  </si>
  <si>
    <t>*Solicitar al contratista que incluya dentro de las ordenes de salida, todos los ítems cotizados y ejecutados que fueron aprobados por la supervisión y/o apoyo a la supervisión.
*Incluir en el Drive de mesa logística una columna cerca a la columna de valor cotización, donde tenga el valor facturado por la orden de trabajo.</t>
  </si>
  <si>
    <t xml:space="preserve">Obligaciones del contratista </t>
  </si>
  <si>
    <t>Autorevisión</t>
  </si>
  <si>
    <t>Se presenta la conjugación de dos causas que son la transición del SIG al MIPG y la Reestructuración de la Subdirección, en cumplimiento de la Ley 1523 de 2012</t>
  </si>
  <si>
    <t>Revisión de los procedimientos de la SGR</t>
  </si>
  <si>
    <t>No. de actividades realizadas/No. De actividades programadas en el cronograma*100</t>
  </si>
  <si>
    <t>Las evidencias analizadas fueron observadas en secop II y de acuerdo a lo verificado, no se observa avance como cumplimiento a las metas establecidas. Con lo anterior, se mantiene el avance del último seguimiento del 75%.</t>
  </si>
  <si>
    <t xml:space="preserve">1. Se evidencia planilla de préstamos de documentos indica: (caja, # expediente, folio, nombre del expediente, funcionarios, usuario, dependencia solicitante, fecha de préstamo, firma, fecha devolución, firma), así mismo se evidencia planilla de control documental implementado en la vigencia 2020 indica: (fecha, tipo de documento, # de contrato, tramite, # de folios, dependencia, funcionario que entrega) donde se tiene control de consulta de los expediente por parte de los supervisores. Igualmente se evidencia en Excel  inventario FUID Contratación vigencia 2019 y 2020, se recomienda documentar la planilla control documental.
2. Se evidencia borrador de cronograma de capacitaciones Gestión Documental a todas las dependencias de la UAECOB para adelantarse en el mes de septiembre de 2020.
3. Se evidencia acta de reunión del 01-07-2020 Oficina Asesora Jurídica e Infraestructura revisión contrato 375, se evidencia acta de reunión del 24-08-2020 entre la OAJ y Gestión Documental indican que en septiembre se adelantara capacitación al personal parq que sean las áreas productoras que deba hacer la organización de los contratos con acompañamiento del áreas documental y OAJ.   
4. Se evidencia correo electrónico del 15-07-2020 y 26-08-2020 de la Oficina Asesora Jurídica solicitando  al Área de prensa, se haga extensiva a los correos de todos los funcionarios de la UAECOB la siguiente comunicación o información: 1) Los expedientes contractuales que se encuentran en la Oficina Asesora Jurídica se solicitarán en préstamo y/o consulta de la siguiente manera  y solicitud de comunicación extensiva Oficina Asesora Jurídica al correo aredondo@bomberosbogota.gov.co.
</t>
  </si>
  <si>
    <t>Se observa que se actualizo el procedimiento de reporte e investigación de accidentes, incidentes y enfermedades laborales PROD-GH-03 versión 09 vigente desde 27-08-2020 en donde se actualizo la forma de reportar y realizar la investigación de los accidentes por medio de la plataforma ALLISTA de al ARL, sin embargo, el procedimiento aún no se ha publicado en la ruta de la calidad lo cual se hace necesario para evidenciar su actualización, por lo tanto, la acción sigue incumplida.</t>
  </si>
  <si>
    <t xml:space="preserve">Se observa que se actualizo el procedimiento con el formato sin embargo en el formato del procedimiento no se ingresó la fecha de la vigencia del mismo, se recomienda verificar con planeación, se evidencia su publicación en la ruta de la calidad por lo tanto las acciones quedan cumplidas. </t>
  </si>
  <si>
    <t>Se observa el cumplimiento de las acciones propuestas.</t>
  </si>
  <si>
    <t>Se evidencia 1 actade reuniòn  del dia 3 de junio de 2020, donde se analiza un estudio de mercado para mejorar el replaqueteo, teniendo encuenta  los diferentes tipos de bienes y gestionar para la adquisiciòn de un nuevo sistema de plaqueteo. Asi mismo, se evidencia el estudio de mercado sobre el anàlisis del replaqueteo del 24 d ejunio de 2020.</t>
  </si>
  <si>
    <t>No se observaron evidencias para el cumplimiento del hallazgo, en este período</t>
  </si>
  <si>
    <t xml:space="preserve">Se evidencia 7 constancias de entrega de placas, las cuales fueron entregas y pegadas en la estaciòn de Suba B12, el 17 de julio de 2020 correspondiente a 42 bienes. Labor realizada por el contratista de inventarios. </t>
  </si>
  <si>
    <t>No se observaron evidencias para el cumplimiento del hallazgo.</t>
  </si>
  <si>
    <t>Se evidencia correo electrònico del 2 de junio de 2020, donde se observa según lo descrito un proyecto de procedimientos actualizados.</t>
  </si>
  <si>
    <t>Se evidencia como avance cronograma de inspección de epp para el segundo semestre del 2020, también memorando con radicado 2020015238 ID 51129 para la subdirección operativa informando la realización de dichas inspecciones, se aportan los formatos de las inspecciones realizadas para el primer semestre del 2020, pero en ellas no se detallan las inspecciones explícitas para línea de fuego motivo de hallazgo, por lo que queda corta la evidencia. Se observa que se actualizo el procedimiento con el formato, y está publicado en la ruta de la calidad. la verificación del cumplimiento del cronograma se verificará en el próximo seguimiento.</t>
  </si>
  <si>
    <t>Con las evidencias observadas, se presenta un avance del 79% respecto al cumplimiento de la meta establecida.</t>
  </si>
  <si>
    <t>Con las evidencias observadas, se presenta un avance del 35% respecto al cumplimiento de la meta establecida.</t>
  </si>
  <si>
    <t>Con las evidencias observadas, se presenta un avance del 74% respecto al cumplimiento de la meta establecida.</t>
  </si>
  <si>
    <t>Se evidenia acta de reunión de los profesionales de GRT liderara por el coorinador en donde se establece compromiso de la revisón docuemtnal de los procedimientos de GRT, y dejan compromiso para próxima reunión en el mes de septiembre /2020, se evidencia la gestión del área para cumplir con la meta propuesta. Se recomienda solicitar ampliación del plazo para cumplir las actividades propuestas.</t>
  </si>
  <si>
    <t>Se evidencia evidencia memorando id 49226 del 21-07-2020 cronograma de capacitaciones Secop II de la agencia Colombia Compra Eficiente y la Dirección de la UAECOB, socializaciones programadas en diferentes módulos, temas y aspectos atientes al funcionamiento de la plataforma transaccional desarrolladas tanto por las diferentes áreas, como contratistas y funcionarios, (Configuración de la Cuenta, Creación de Equipos y Flujos de Aprobación, Jurídica –Usuario Administrador, Adjudicación de Procesos , Seguimiento a la Ejecución Contractual – Aprobación de Facturas, Informes Cuentas de Cobro, – Seguimiento Ejecución Contractual (Supervisores), Gestión Contractual, jornadas que fueron adelantadas por meet institucional.
Por lo anterior, si bien es cierto se realizaron capacitaciones a los supervisores de la UAECOB, se recomienda la priorización del numeral No. 1 “Realizar mesas de trabajo con el área de Gestión Humana con el fin de coordinar la inclusión en un procedimiento y/o instructivo”, teniendo en cuenta que la fecha de terminación del hallazgo fue el  31-03-2020. Al respecto se recomienda a la Oficina Asesora Jurídica dentro del plan de acción dejar una actividad “Inducción, reinducción y socialización  sobre los deberes y responsabilidades de los supervisores  y apoyos  a la supervisión”</t>
  </si>
  <si>
    <t xml:space="preserve">1. Se evidencia actas de reunión mesas de trabajo del 23/07/2019, 12/08/2019, 21/08/2019. 04/09/2019, 28/10/2019 entre las áreas encargadas de la elaboración de la matriz Subdirección Operativa, Subdirección Gestión del Riesgo y Oficina Asesora de Planeación y acompañamiento de la Oficina Asesora Jurídica 
 2 y 3) Se evidencia correo electrónico del 28 de octubre en donde se remite a las áreas involucradas el borrador de matriz DOFA para revisión de los jefes de área, correo electrónico 19/11/2019 de la Oficina Asesora de Planeación genera sugerencias y correo electrónico del 22/11/2019 donde adjuntan la matriz con las sugerencias de la OAP,  se evidencia correo electrónico del 28 de noviembre en donde la Oficina Asesora Jurídica informa que se reunió con profesinal de la Subdirección Operativa realizando ajustes a la matriz  remitiendo la Oficina Asesora de Planeación y Subdirección Gestión del Riesgo la matriz para revisión y ajustes correspondiente. Al respecto si bien es cierto el trabajo adelantado la matriz DOFA no se encuentra publicada en la ruta de la calidad. 
Por lo anterior se recomienda  la priorización de los numerales 3 y 4 . “3. Revisión de la matriz DOFA por parte del subdirector de gestión del riesgo y de los jefes de oficina asesora de planeación y jurídica  4.  Publicación  de la matriz DOFA   en la ruta de la calidad”. Teniendo en cuenta que la fecha de terminación del hallazgo fue el  31-12-2019
</t>
  </si>
  <si>
    <t>Se evidencia acta de reunión del día 24 Agosto entre Gestión documental y Juridica, donde se realiza la revisión del hallazgo y se generan compromisos.</t>
  </si>
  <si>
    <t>Se evidencia memorando # 2020IO598 ID 46204  del 08 de junio enviado a la OAP solicitando el concepto  de usabilidad de las tablet. Tambien se evidencia oficio enviado a las estaciones  por parte del  Subdirector Operativo solicitando el envío de las tablet a la OAP para su revisión I-00643-2020015849-UAECOB Id: 52015 del 25/08/2020</t>
  </si>
  <si>
    <t>Con las evidencias observadas correspondiente a los correos electrónicos enviados por parte del área financiera, a cada una de las dependencias de la Entidad se está informando de la situación mensual de las reservas presupuestales, pero no se observaron las evidencias para el cumplimiento a las acciones establecidas para el presente hallazgo. Con lo anterior, se obseva un avance del 69% respecto a la meta establecida.</t>
  </si>
  <si>
    <t>Con las evidencias observadas correspondiente a los correos electrónicos enviados por parte del área financiera, a cada una de las dependencias de la Entidad se está informando de la situación mensual de los pasivos exigibles, pero no se observaron las evidencias para el cumplimiento a las acciones establecidas para el presente hallazgo. Con lo anterior, se obseva un avance del 6% respecto a la meta establecida.</t>
  </si>
  <si>
    <t>Se evidencia memorandos  explicando detalladamente  el avance y el compromiso de radicar en la Oficina Asesora Jurídica los procesos de  las diferentes Subdirecciones y Oficinas solicitando indicar los motivos de no cumplimiento de las fechas establecidas para la adjudicación de los procesos conforme el plan de adquisiciones a su cargo, así como remitir la actualización de las fechas y los compromisos del Plan, para realizar desde la Dirección seguimiento de los mismos dando plazo hasta el 14 de agosto de 2020, al respecto se evidencia los siguientes memorados enviados así: 1) Subdirección Gestión Corporativa Radicado I-00643-2020014826-UAECOB Id: 50537; 2) Subdirección Gestion Humana  Radicado I-00643-2020014824-UAECOB Id: 50535; 3) Subdirección Logística Radicado I-00643-2020014829-UAECOB Id: 50541, 4)Subdirección Operativa Radicado I-00643-2020014822-UAECOB Id: 50533; 5) Oficina Asesora de Planeación Radicado I-00643-2020014827-UAECOB Id: 50538; 6) Oficina de prensa y Comunicaciones  Radicado I-00643-2020014799-UAECOB Id: 50508, 7) Subdirección Gestión del Riesgo Radicado I-00643-2020014823-UAECOB Id: 50534 todos de fecha 05-08-2020.
Por lo anterior,  cada subdirección y/o Oficina responde explicando detalladamente  el avance y el compromiso de radicar en la Oficina Asesora Jurídica con los siguientes radicados: 1) Subdirección Gestión Corporativa Radicado I-00643-2020015419-UAECOB Id: 51387 Fecha: 2020-08-14 2) Subdirección Gestión Humana Radicado I-00643-2020015759-UAECOB Id: 51869 Fecha: 2020-08-21. 3) Subdirección Operativa Radicado I-00643-2020015566-UAECOB Id: 51592 Fecha: 2020-08-19. 4) Oficina Asesora de Planeación radicado I-00643-2020015637-UAECOB Id: 51699  Fecha: 2020-08-20. 5) Subdirección Gestión del Riesgo radicado I-00643-2020015408-UAECOB Id: 51373  Fecha: 2020-08-14. 6) Subdirección Logística radico el oficio por correo electrónico el 18 -08-2020
La Oficina de Control Interno teniendo en cuenta las evidencias recomienda priorizar mesas de trabajo con cada una de las Subdirecciones y/o Oficinas con el fin de verificar los avances de los compromisos adquiridos en el Plan Anual de Adquisiciones y de ser necesario toma de decisiones teniendo en cuenta que nos encontramos finalizando el tercer trimestre del año.</t>
  </si>
  <si>
    <t>Se evidencia memorandos  explicando detalladamente  el avance y el compromiso de radicar en la Oficina Asesora Jurídica los procesos de  las diferentes Subdirecciones y Oficinas solicitando indicar los motivos de no cumplimiento de las fechas establecidas para la adjudicación de los procesos conforme el plan de adquisiciones a su cargo, así como remitir la actualización de las fechas y los compromisos del Plan, para realizar desde la Dirección seguimiento de los mismos dando plazo hasta el 14 de agosto de 2020, al respecto se evidencia los siguientes memorados enviados así: 1) Subdirección Gestión Corporativa Radicado I-00643-2020014826-UAECOB Id: 50537; 2) Subdirección Gestion Humana  Radicado I-00643-2020014824-UAECOB Id: 50535; 3) Subdirección Logística Radicado I-00643-2020014829-UAECOB Id: 50541, 4)Subdirección Operativa Radicado I-00643-2020014822-UAECOB Id: 50533; 5) Oficina Asesora de Planeación Radicado I-00643-2020014827-UAECOB Id: 50538; 6) Oficina de prensa y Comunicaciones  Radicado I-00643-2020014799-UAECOB Id: 50508, 7) Subdirección Gestión del Riesgo Radicado I-00643-2020014823-UAECOB Id: 50534 todos de fecha 05-08-2020.</t>
  </si>
  <si>
    <t>* Se presentó el proyecto en comité  2019 y a raíz de la aprobación del proyecto se actualizó el instructivo INS-CR-03-02 Instructivo Generalidades para la Revisión Técnica y el procedimiento PROD-CR-03 Concepto Técnico en SH y SPCI,RM,RyJI, se anexa acta.
* Se realizó sensibilización de dudas normativas de revisiones técnicas, actualización de procedimiento y seguimiento a inspecciones pendientes, se anexan las actas con el registro de los asistentes en el documento Memo Operativa Plan de Mejoramiento
Se reitera que no se evidencia soporte de que este fuera presentado y aprobado mediante comite para su debida implementacion.</t>
  </si>
  <si>
    <t xml:space="preserve">Se evidencia cumplimiento de las 2 acciones establecidas relacionadas con la meta, ya que se observó la capacitación y la evaluación para los funcionarios en temas tributarios relacionados al ICA-Impuesto de Industria y Comercio liquidado al momento de expedir una inspección técnica. Con lo anterior se observa un cumplimiento del 100% respecto a la meta establecida. </t>
  </si>
  <si>
    <t xml:space="preserve">Se observa el correo electrónico con los borradores del procedimiento y del formato para su revisión final por parte del SIG.Respecto a la segunda acción fue cumplida en seguimientos anteriores. Con lo anterior, se observa un avance del 60% respecto a la meta establecida. </t>
  </si>
  <si>
    <t xml:space="preserve">Se observa el correo electrónico con los borradores del procedimiento y del formato para su revisión final por parte del SIG.. Respecto a la segunda acción fue cumplida en seguimientos anteriores. Con lo anterior, se observa un avance del 60% respecto a la meta establecida. </t>
  </si>
  <si>
    <t>Con lo anterior, se presenta un avance del 70% de cumplimiento, respecto a la meta establecida.</t>
  </si>
  <si>
    <t>Con lo anterior, se mantiene el avance del 33% de cumplimiento.</t>
  </si>
  <si>
    <t>Se evidencia el cumplimiento de las acciones propuestas junto con la meta establecida</t>
  </si>
  <si>
    <t xml:space="preserve">Se  observa oficio # 2020IO12085 id 46902 del 18/06/2020, en donde el Subdirector de GR propone mesas de trabajo para dar avance a las actividades del hallazgo. Se recomienda celeridad para esta acción toda vez que ya se encuentra vencido su plazo de ejecución. </t>
  </si>
  <si>
    <t xml:space="preserve">Se evidencia avance para las acciones propuestas sin embargo quedan incumplidas una, ya que, aunque se actualizo el procedimiento no se tuvo en cuenta la inclusión de ampliar más la parte de desinfección en el procedimiento ej: (como se haría, cada cuanto, el responsable), y así mismo la reposición de epp. También en el formato del procedimiento no se ingresó la fecha de la vigencia del mismo, adicional a esto en la evidencia aportada como divulgación en la ruta de la calidad no concuerda, ya que verificando en la ruta no es igual a la ruta aportada y no se encuentra dicho procedimiento, se observa que se realizó otra pieza en cuanto la divulgación del uso de epp, se recomienda seguir realizando más divulgaciones relacionado al procedimiento (ejemplo desinfección, reposición, etc)
</t>
  </si>
  <si>
    <t>Se observa memorando con radicado 2020016002 ID: 52229 con fecha 27-08-2020 de la subdirección de gestión humana a la subdirección operativa sobre el cuidado y uso adecuado de los elementos de protección personal, adicional a esto se evidencia el envió y la confirmación del memorando a la estación B-16, También se observa el procedimiento de EPP actualizado en la ruta de la calidad, por lo que se evidencia el cumplimiento de las acciones propuestas.</t>
  </si>
  <si>
    <t>La primear actividad se ha venido realizando como se observa en las actas que allegaron a la OCI, reiteramos para la segunda actividad  es importante que se revise si  encuentra establecida en algún procedimiento ( traslados o entrega de bienes) para que se haga estricto eguimiento al cumplimiento de esa actividad por parte de los jefes de estación. Si no existe en algún procedimiento esta actividad es importante se solicite se incluya a la dependencia líder cel procedimiento  en este caso la SGC con el fin de esta se vuelva una buena practica. Es importante agilizar el cumplimiento de estas actividades pues el hallazgo se encuentra vencido desde el mes de dic/2019</t>
  </si>
  <si>
    <t>Con las evidencias observadas, se presenta un avance del 67% respecto al cumplimiento de la meta establecida.</t>
  </si>
  <si>
    <t>Con las evidencias observadas, se presenta un avance del 50% respecto al cumplimiento de la meta establecida, ya que la acción describe la creación de un formato el cual no fue evidenciado.</t>
  </si>
  <si>
    <t>Con las evidencias observadas, se presenta un avance del 25% respecto al cumplimiento de la meta establecida, ya que la acción describe la actualización del procedimiento del acta de traslado y la socialización de los mismos, donde dentro de los soportes enviados no fue evidenciado el acta de traslado.</t>
  </si>
  <si>
    <t>Con las evidencias observadas, se presenta un avance del 50% respecto al cumplimiento de la meta establecida.</t>
  </si>
  <si>
    <t>Con las evidencias observadas, se presenta un avance del 100% respecto al cumplimiento de la meta establecida.</t>
  </si>
  <si>
    <t>Se evidencia el cumplimiento del 100% respecto a las 2 acciones establecidas.</t>
  </si>
  <si>
    <t>Con las evidencias observadas se presenta un avance del 66% respecto a la meta establecida, donde la acción describe reuniones bimensuales.</t>
  </si>
  <si>
    <t>Se observa que la subdirección de gestión corporativa, realizó la gestión internamente y externamente con la Alcadia Mayor, de tramitar el sistema digital de turnos, no obstante a la fecha no ha sido posible solucionar la dificultad de no contar con el digiturno. Con lo anterior se mantiene el avance del 50% .</t>
  </si>
  <si>
    <t>Se evidencia el cumplimiento de la primera acción correspondiente a la publicación del documento. Con lo anterior se observa un cumplimiento del 50% respecto a la meta establecida.</t>
  </si>
  <si>
    <t>Se evidencia el oficio de la SGC al al área de infraestructura, solicitando las acciones realizadas , las cuales según soporte del 31/07/2020 con el oficio COM-19-19 fue entregado por parte de la Asociación Iberoamericana de Protección contra incendios, las recomendaciones y conclusiones dadas por el experto que realizó dicha gestión. Con lo anterior, se observa un  avance del 85%, ya que no se evidencia las acciones realizadas de las recomendaciones emitidas en el informe.</t>
  </si>
  <si>
    <t>Se presenta el reporte del cague de las cuentas en el SECOP del contrato 335 de 2019, y se presenta documentos sobre el Contrato 464 de 2018</t>
  </si>
  <si>
    <t>Se anexa la ampliación de la póliza del contrato 464, el cual se encuentra ya liquidado</t>
  </si>
  <si>
    <t>Se realiza la documentación requerida para la liquidación del contrato 464 y se envía a la Oficina Jurídica con el memorando de radicado I-00643-2020014572 , se adjunta el memorando y la liquidación proyectada.</t>
  </si>
  <si>
    <r>
      <t xml:space="preserve">Se encuentra en los estudios previos del contrato los criterios ambientales y de seguridad y salud ocupacional acordes con la prestación del servicio y se le solicita al proveedor que le certifique a la Entidad el cumplimiento de los mismos, vale la pena tener en cuenta que este contrato ya se encuentra liquidado.
</t>
    </r>
    <r>
      <rPr>
        <sz val="7"/>
        <rFont val="Calibri"/>
        <family val="2"/>
        <scheme val="minor"/>
      </rPr>
      <t>En el acta de liquidación numeral J1 se encuentra el balance de cumplimiento de los criterios ambientales y de seguridad y salud en el trabajo el cual se allega al expediente contractual</t>
    </r>
    <r>
      <rPr>
        <sz val="7"/>
        <color theme="1"/>
        <rFont val="Calibri"/>
        <family val="2"/>
        <scheme val="minor"/>
      </rPr>
      <t xml:space="preserve"> 
SIn embargo en el estudio previo no se cuenta con la firma de visto bueno y aprobacion de los criterios de seguridad y salud ocupacional, adicional a esto el acta de liquidacion no cuenta con las firmas de aprobacion del documento por las partes interesadas.</t>
    </r>
  </si>
  <si>
    <t>* En el acta de liquidación del contrato 464 numeral J1 se encuentra el balance de cumplimiento de los criterios ambientales y de seguridad y salud en el trabajo el cual se allega al expediente contractual.
* Se hace la solicitud al proveedor del contrato 335 de 2019 para que certifique el cumplimiento de los requisitos ambientales y de seguridad y salud en el trabajo.
Sin embargo no se presento las listas de chequeo diligenciadas de acuerdo a la accion planteada para este hallazgo identificado ni la liquidacion del contrato aprobada y firmada</t>
  </si>
  <si>
    <t>Con las evidencias presentadas se observa un avance del 53% respecto a la meta establecida, ya que no se observaron los números de contratos verificados en SECOP de la SGC como lo establece el hallazgo en estudio.</t>
  </si>
  <si>
    <t>Con las evidencias presentadas se observa un avance del 53% respecto a la meta establecida, ya que no se observarón los contratos con pólizas actualizadas, ni los contratos relacionados con el hallazgo, para su cumplimiento.</t>
  </si>
  <si>
    <t>Para el presente seguimiento,  se observa avance del 75% de avance respecto de la meta establecida.</t>
  </si>
  <si>
    <t>Con las evidencias  observadas se muestra un cumplimiento del 19% respecto a la meta establecida.</t>
  </si>
  <si>
    <t>Con las evidencias observadas se muestra un cumplimiento del 100% respecto a la meta establecida.</t>
  </si>
  <si>
    <t>Con las evidencias observadas su avance es del 53% respecto a la meta establecida.</t>
  </si>
  <si>
    <t xml:space="preserve">Se observa el correo electrónico con los borradores del procedimiento y del formato para su revisión final por parte del SIG. Respecto a la segunda acción fue cumplida en seguimientos anteriores. Con lo anterior, se observa un avance del 60% respecto a la meta establecida. </t>
  </si>
  <si>
    <t>1,2,3) Se evidencia dentro de la ruta de la calidad actualización del manual de contratación, supervisión e interventoría MAN-GAJ-01 versión 11 vigente desde el 13-08-2020 y se evidencia borrador del procedimiento concurso de méritos en re visiones. 
4, 5, 6) Se informa que se esta trabajando en la actulizacion del procedimiento modificacion contractual
7,8,9 Se evidencia dentro de la ruta de la calidad actualización del manual de contratación, supervisión e interventoría MAN-GAJ-01 versión 11 vigente desde el 13-08-2020 donde se dispuso que “Este oficio o memorando de designación del nuevo supervisor será incluido en todos los contratos y convenios vigilados, para evitar la suscripción de otrosíes cada vez que se requiera el cambio de supervisor” y se evidencia actualización del procedimiento contratación directa PROD-CON-04 versión 10 vigentes desde el 29-07-2020 actividad 8 dispone “Crear en la plataforma transaccional el Contrato electrónico, cargar en la misma el clausulado del contrato”, igualmente se evidencia formato clausurado contrato de prestación de servicios y/o apoyo a le gestión código Código: FOR-CON-04-18 clausula cuarta Supervisión indica a que área corresponde e indica funciones a tener en cuenta. Por lo anterior indicado, el formato designación de supervisión fue ajustado con el nuevo procedimiento de contratación directa y manual de supervisión.
Por lo anterior, se recomienda priorizar las actividades 4,5,6 "actualizacion procedeimiento modificacion contractua"l teniendo en cuenta que la fecha final de la accion se dio el 31-08-2020 es la unica accion que se encuentra pendiente por cumplir.</t>
  </si>
  <si>
    <t xml:space="preserve">Dentro de los soportes remitidos no se evidencia acta de reunion, al respecto se recomienda priorización de la acción teniendo en cuenta que la fecha de inicio del hallazgo  15/12/2010 y fecha de terminación 15/02/2020. </t>
  </si>
  <si>
    <t xml:space="preserve">1. Se evidencia capacitación por parte de la Oficina Asesora Jurídica de formatos y procedimiento contratación directa. Del 9 de julio de 2020 por meet a los abogados de la UAECOB. 
2. se evidencia actualización del procedimiento contratación directa PROD-CON-04 versión 10 vigentes desde el 29-07-2020 actividad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t>
  </si>
  <si>
    <t>Se observa un cumplimiento del 100% respecto a la meta establecida.</t>
  </si>
  <si>
    <t>No se presentan avances, para el presente seguimiento.</t>
  </si>
  <si>
    <t>Con las evidencias observadas, se presenta un avance del 50% respecto al cumplimiento de la meta establecida y a la formula del indicador.</t>
  </si>
  <si>
    <t>Se evidencia un gran avance en el cumplimiento de las acciones y de la meta establecida, sin embargo, falta por complementar la acción No 4 de acuerdo a las obligaciones poscontractuales del contratista ya que solo se evidencia el cumplimiento de 2 obligaciones falta la actualización del software, sin embargo, como avance ya se le solicito al contratista esta información, en le próximo seguimiento se verificara el cumplimiento total de la acción No 4.</t>
  </si>
  <si>
    <t>Se identifica la creacion del plan de ejecucion de los contratos OCI que se encuentran vigentes para el 2020 observando asi el cumplimiento de la accion.</t>
  </si>
  <si>
    <t>Se identifica mediante el secop que para los contratos celebrados en 2018, 2019 y 2020 primer semestre en la opcion de ejecucion del contrato fueron seleccionados como pagados, para lo cual se identifica el cumplimiento de la accion</t>
  </si>
  <si>
    <t xml:space="preserve"> Se identifican 3 reuniones realizadas en la Oficina de Control Interno en la cual se hace seguimiento a la acciones implementadas para la revision del plan de ejecuciónn y plan de de pagos de los contratos de la OCI vigencia 2020 II semestre.</t>
  </si>
  <si>
    <t>Se observa acta del 31 de julio de 2020 en donde manifiestan los alli firmantes que en el expediente 356/2019 se encuentra completa la documentación, no obstante es importante crear  un control  que permita asegurar que esta desviación no se va a seguir presentando en la SO.</t>
  </si>
  <si>
    <t xml:space="preserve">Se observa el correo electrónico con los borradores del procedimiento y del formato para su revisión final por parte del SIG. Con lo anterior, se observa un avance del 20% respecto a la meta establecida. </t>
  </si>
  <si>
    <t>Con las evidencias  observadas se muestra un cumplimiento del 100% respecto a la meta establecida.</t>
  </si>
  <si>
    <t xml:space="preserve">1. Se evidencia en la ruta de la calidad actualización del procedimiento contratación directa PROD-CON-04 versión 10 vigentes desde el 29-07-2020. 
 2. Se realizó socialización del nuevo procedimiento de contratación directa con las diferentes áreas de la UAECOB a través del metting el día 09/07/2020  a las 16.00
 3. Actualización del formato ruta contratación directa- sin oferta código FRO-CON-04-09 versión 13 vigente desde el 14/07/2020
</t>
  </si>
  <si>
    <t xml:space="preserve">1. Se recomienda realizar el numeral actividad 1 de la acción que dispone” Proceso Socialización de la herramienta tecnológica SIVICOF,  incluyendo evaluación del proceso”
2. Se evidencia correos mensuales relacionando contratos, novedades, modificaciones entre otros por parte de la persona encargada del reporte Sivicof a los abogados de la OAJ para que los abogados realicen verificación y o correcciones a que haga lugar previo al reporte Sivicof. </t>
  </si>
  <si>
    <t xml:space="preserve">1. se evidencia actualización del procedimiento contratación directa PROD-CON-04 versión 10 vigentes desde el 29-07-2020 actividad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2. Se evidencia capacitación por parte de la Oficina Asesora Jurídica de formatos y procedimiento contratación directa. Del 9 de julio de 2020 por meet a los abogados de la UAECOB. 
3. Se evidencia actualización formato hoja de ruta contratación directa FOR-CON-04-09 versión 14 vigente desde el 29/07/2020
</t>
  </si>
  <si>
    <t xml:space="preserve">1) se evidencia actualización del procedimiento contratación directa PROD-CON-04 versión 10 vigentes desde el 29-07-2020 y dentro de la plataforma Secop II, la Oficina Asesora Jurídica contempló que diversos documento solo van a ser visibles paras la entidad y el contratante en la plataforma, por el derecho a la confidencialidad de cierta información. 
2) Se evidencia capacitación por parte de la Oficina Asesora Jurídica de formatos y procedimiento contratación directa. Del 9 de julio de 2020 por meet a los abogados de la UAECOB. 
3) Se evidencia actualización formato hoja de ruta contratación directa FOR-CON-04-09 versión 14 vigente desde el 29/07/2020
</t>
  </si>
  <si>
    <t>1. Se evidencia correo electrónico del 2-08-2020 solicitud publicación en la página web de la entidad el manual de contratación y procedimiento contratación directa, se evidencia publicación del manual de contratación en la página web . 
2. Se recomienda tener en cuenta la actividad No, 2 dela acción que dispone “Implementación de una hoja de control a los contratos de la OAJ, lo anterior, respecto de la información que es objeto de publicación en el sitio web de la Entidad”</t>
  </si>
  <si>
    <t xml:space="preserve">1. Se evidencia planilla de préstamos de documentos indica: (caja, # expediente, folio, nombre del expediente, funcionarios, usuario, dependencia solicitante, fecha de préstamo, firma, fecha devolución, firma), así mismo se evidencia planilla de control documental implementado en la vigencia 2020 indica: (fecha, tipo de documento, # de contrato, tramite, # de folios, dependencia, funcionario que entrega) donde se tiene control de consulta de los expediente por parte de los supervisores. Igualmente se evidencia en Excel  inventario FUID Contratación vigencia 2019 y 2020, se recomienda documentar la planilla control documental. Se evidencia borrador de cronograma de capacitaciones Gestión Documental a todas las dependencias de la UAECOB para adelantarse en el mes de septiembre de 2020.
2. Se evidencia acta de reunión del 01-07-2020 Oficina Asesora Jurídica e Infraestructura revisión contrato 375, se evidencia acta de reunión del 24-08-2020 entre la OAJ y Gestión Documental indican que en septiembre se adelantara capacitación al personal parq que sean las áreas productoras que deba hacer la organización de los contratos con acompañamiento del áreas documental y OAJ.   Se evidencia correo electrónico del 15-07-2020 y 26-08-2020 de la Oficina Asesora Jurídica solicitando  al Área de prensa, se haga extensiva a los correos de todos los funcionarios de la UAECOB la siguiente comunicación o información: 1) Los expedientes contractuales que se encuentran en la Oficina Asesora Jurídica se solicitarán en préstamo y/o consulta de la siguiente manera  y solicitud de comunicación extensiva Oficina Asesora Jurídica al correo aredondo@bomberosbogota.gov.co.
</t>
  </si>
  <si>
    <t>* Con respecto al contrato 116 de 2019, se realizó la revisión del expediente y se completó la información tanto en el expediente físico como en la información del SECOP, de igual forma es importante que se realice control en el item "control de pagos" de acuerdo al hallazgo establecido.
* Con respecto al Convenio 180 es un convenio interadministrativo suscrito con Ideartes y no media erogación presupuestal al tenor de la clausula 3: valor del contrato, por su naturaleza jurídica es un tipo de acuerdo que consiste en la colaboración armónica entre entidades para unir esfuerzos con el fin de impulsar proyectos comunes y en consecuencia no genera erogación alguna de las partes. no obstante en el acta de liquidación se señalará los aportes de cada una de las partes y evidencia de la ejecución presupuestal en consecuencia el documento que se subirá a la plataforma del SECOP es la liquidación.</t>
  </si>
  <si>
    <t>Se actualizó el expediente del contrato 116 de 2019 con la información correspondiente a su ejecución, el contrato 180 de 2019 se encuentra en proceso de liquidación.</t>
  </si>
  <si>
    <t>Se realizó proyección de acta de liquidación para realizar el trámite pertinente</t>
  </si>
  <si>
    <t>Se envía correo a las personas encargadas del seguimiento del convenio 180 de 2019 para la consecución de la información requerida.</t>
  </si>
  <si>
    <t>Se evidencia memorando I-00643-2020015642-UAECOB Id: 51712, diante el cual dió instrucciones a la Oficina Asesora Jurídica sobre la capacitación sobre el Manual de Supervisión de Contrataciones dirigida al equipo de prensa y comunicaciones. 
Se evidencia memorando Id: 49226 cronograma de capacitacion Secop II con la agencia Colombia Compra Eficiente y la Dirección de la UAECOB donde se extiende la invitación a participar de las socializaciones programadas en diferentes módulos, temas y aspectos atientes al funcionamiento de la plataforma transaccional a la UAECOB, las caoacitaciones fueron realizadas en julio y agosto de 2020.</t>
  </si>
  <si>
    <r>
      <t>Se evidencia acta de reucion del 27-08-2020 verificacion ejecucion contractual delos contratos Nos.308. 358, 376 de 2020 contratos de la Dirección, asuntos de comunicaciones y prensa, al respecto se recomienda tener en cuenta para los proximas verificaciones la meta de la accion del 80% verificación contractual/ Nro de actas de verificación y accion establecida " S</t>
    </r>
    <r>
      <rPr>
        <i/>
        <sz val="7"/>
        <color theme="1"/>
        <rFont val="Calibri"/>
        <family val="2"/>
        <scheme val="minor"/>
      </rPr>
      <t>eguimiento trimestral(...)</t>
    </r>
    <r>
      <rPr>
        <b/>
        <sz val="7"/>
        <color theme="1"/>
        <rFont val="Calibri"/>
        <family val="2"/>
        <scheme val="minor"/>
      </rPr>
      <t>contratos interadministrativos y/o convenios</t>
    </r>
    <r>
      <rPr>
        <i/>
        <sz val="7"/>
        <color theme="1"/>
        <rFont val="Calibri"/>
        <family val="2"/>
        <scheme val="minor"/>
      </rPr>
      <t xml:space="preserve"> (...)  documentación contractual"</t>
    </r>
  </si>
  <si>
    <t>Se evidencia acta de reucion del 27-08-2020 verificacion ejecucion contractual delos contratos Nos.308. 358, 376 de 2020 contratos de la Dirección, asuntos de comunicaciones y prensa, al respecto se recomienda tener en cuenta para los proximas verificaciones la meta de la accion del 80% verificación contractual/ Nro de actas de verificación y accion establecida " Seguimiento trimestral(...)contratos interadministrativos y/o convenios (...)  documentación contractual"</t>
  </si>
  <si>
    <t>Se observan actas de reunión vía Meet y presenciales de los meses de marzo y julio de 2020, en donde participan uniformados y profesioanles de la SO, con el fin de generar las fichas técnicas para las adquisicones requeridas en la SO, se ha venido cumpliendo con la  actividad 1, para la actividad 2 se hara verificación en el tiempo que resta para la ejecución de la acción si hay lugar para modificaciones.</t>
  </si>
  <si>
    <t xml:space="preserve">1, se evidencia actualización del procedimiento contratación directa PROD-CON-04 versión 10 vigentes desde el 29-07-2020 actividad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1,2 Se evidencia aprobación de garantías dentro de la plataforma Secop II, se tomo muestra de los contratos 566 y 592 de 2020. 
</t>
  </si>
  <si>
    <t xml:space="preserve">1. Se evidencia planilla de préstamos de documentos indica: (caja, # expediente, folio, nombre del expediente, funcionarios, usuario, dependencia solicitante, fecha de préstamo, firma, fecha devolución, firma), así mismo se evidencia planilla de control documental implementado en la vigencia 2020 indica: (fecha, tipo de documento, # de contrato, tramite, # de folios, dependencia, funcionario que entrega) donde se tiene control de consulta de los expediente por parte de los supervisores. Igualmente se evidencia en Excel  inventario FUID Contratación vigencia 2019 y 2020, se recomienda documentar la planilla control documental.
2. Se evidencia borrador de cronograma de capacitaciones Gestión Documental a todas las dependencias de la UAECOB para adelantarse en el mes de septiembre de 2020.
3. Se evidencia acta de reunión del 01-07-2020 Oficina Asesora Jurídica e Infraestructura revisión contrato 375, se evidencia acta de reunión del 24-08-2020 entre la OAJ y Gestión Documental indican que en septiembre se adelantara capacitación al personal parq que sean las áreas productoras que deba hacer la organización de los contratos con acompañamiento del áreas documental y OAJ.   
4. Se evidencia correo electrónico del 15-07-2020 y 26-08-2020 de la Oficina Asesora Jurídica solicitando  al Área de prensa, se haga extensiva a los correos de todos los funcionarios de la UAECOB la siguiente comunicación o información: 1) Los expedientes contractuales que se encuentran en la Oficina Asesora Jurídica se solicitarán en préstamo y/o consulta de la siguiente manera  y solicitud de comunicación extensiva Oficina Asesora Jurídica al correo aredondo@bomberosbogota.gov.co.
</t>
  </si>
  <si>
    <t>Teniendo en cuenta que según el procedimiento PROD-CON-04 Contratación Directa la foliación de los expedientes es responsabilidad de la oficina jurídica, se solicita con el memorando radicado o I-00643-2020016077 la corrección respectiva. Y se remite respuesta dada por la Oficina Asesora Juridica al igual que el Cro 021 de 2019 sin embargo no se remitio el contrato No. 259 de 2019</t>
  </si>
  <si>
    <t>Se observa acta del 05 de agosto de 2020 en donde revisan las carpetas de  los expedientes citados en el hallazgo, sin embargo no se concluye si hace falta o no documentos. Se formularon dos actividades,  para la 1ra no se observa avance y para la segunda se tiene previsto realizar 4 revisiones  de las cuales se ha realizado 1.</t>
  </si>
  <si>
    <t>OAP
Se observa el infome "Bogotá Mejo para todos 2016-2020 en donde se detalla los logros de las metas producto entre los que se encuentran las de los proyectos 1133 yh 1135, el análisis se hace con fecha de corte 31 de mayo de 2020.
Se evidencia matríz de seguimiento, diligenciada para el mes de julio en algunos compromisos y otros en el mes de agosto. Se recomienda en lo verificar la periodicidad que se formuló en la acción de mejora (quicenal) con el fin de establecer el grado  de avance de la acción.
SGC
No reportaron evidencias ni avances para el presente seguimiento.</t>
  </si>
  <si>
    <t>OAP
Se evidencia tablero de control  de seguimiento al PTO de la Entidad,se evidencia informe de reporte de cierre del mes de junio 2020;  como la acción de mejora iniciaba en junio se contaran los seis informes a partir de alli, pendiente el seguimiento de julio y el reporte. Se recomienda cumplir con los compromisos de reporte y seguimiento tal como quedo establecido en la acción de mejora.
SGC
No reportaron evidencias ni avances para el presente seguimiento.</t>
  </si>
  <si>
    <t xml:space="preserve">Se evidencia memorandos  explicando detalladamente  el avance y el compromiso de radicar en la Oficina Asesora Jurídica los procesos de  las diferentes Subdirecciones y Oficinas solicitando indicar los motivos de no cumplimiento de las fechas establecidas para la adjudicación de los procesos conforme el plan de adquisiciones a su cargo, así como remitir la actualización de las fechas y los compromisos del Plan, para realizar desde la Dirección seguimiento de los mismos dando plazo hasta el 14 de agosto de 2020, al respecto se evidencia los siguientes memorados enviados así: 1) Subdirección Gestión Corporativa Radicado I-00643-2020014826-UAECOB Id: 50537; 2) Subdirección Gestion Humana  Radicado I-00643-2020014824-UAECOB Id: 50535; 3) Subdirección Logística Radicado I-00643-2020014829-UAECOB Id: 50541, 4)Subdirección Operativa Radicado I-00643-2020014822-UAECOB Id: 50533; 5) Oficina Asesora de Planeación Radicado I-00643-2020014827-UAECOB Id: 50538; 6) Oficina de prensa y Comunicaciones  Radicado I-00643-2020014799-UAECOB Id: 50508, 7) Subdirección Gestión del Riesgo Radicado I-00643-2020014823-UAECOB Id: 50534 todos de fecha 05-08-2020.
Por lo anterior,  cada subdirección y/o Oficina responde explicando detalladamente  el avance y el compromiso de radicar en la Oficina Asesora Jurídica con los siguientes radicados: 1) Subdirección Gestión Corporativa Radicado I-00643-2020015419-UAECOB Id: 51387 Fecha: 2020-08-14 2) Subdirección Gestión Humana Radicado I-00643-2020015759-UAECOB Id: 51869 Fecha: 2020-08-21. 3) Subdirección Operativa Radicado I-00643-2020015566-UAECOB Id: 51592 Fecha: 2020-08-19. 4) Oficina Asesora de Planeación radicado I-00643-2020015637-UAECOB Id: 51699  Fecha: 2020-08-20. 5) Subdirección Gestión del Riesgo radicado I-00643-2020015408-UAECOB Id: 51373  Fecha: 2020-08-14. 6) Subdirección Logística radico el oficio por correo electrónico el 18 -08-2020
La Oficina de Control Interno teniendo en cuenta las evidencias recomienda priorizar mesas de trabajo con cada una de las Subdirecciones y/o Oficinas con el fin de verificar los avances de los compromisos adquiridos en el Plan Anual de Adquisiciones y de ser necesario toma de decisiones teniendo en cuenta que nos encontramos finalizando el tercer trimestre del año.
</t>
  </si>
  <si>
    <t>Se observa acta de reunión del 12/08/2020, en donde se solicita al profesioanl de la OAP el lineamiento para establecer como van a quedar en el nuevo mapa de procesos los que hoy se encuentran en la ruta como transversales, se llega a la conclusión que una vez se oficialice el nuevo mapa de procesos se establecera que va a ocurrir con los procesos citados en el asunto.</t>
  </si>
  <si>
    <t>Se observan en la ruta 10 formatos  y 3  procedimientos que pertenecen a central de radio, de acuerdo a las evidencias allegadas a la OCI se pudo establecre que se actaulizaron 7 formatos y 3 procedimiento, pendientes los otros 3 documentos. Se recomienda solicitar ampliación de plazo para cumplir con esta acción de mejora, teniendo en cuenta que la modificación se debe hacer en el marco del nuevo mapa de procesos</t>
  </si>
  <si>
    <t>Se observa borrador del formato "orden operativa de servicios", es importante normalizarlo y publicarlo en la ruta de la calidad</t>
  </si>
  <si>
    <t>Se observa el oficio con # Radicado I-01044-2020015592-UAECOB Id: 51630 del 19/08/2020, en donde se solicita por parte de la SO mesa de trabajo a la SGR con el fin de establecer el plan de contingencia para central de radio, e incluirlo en el plan de continuidad del negocio. Se evidencia acta de reunión  del 25/08/2020 entre la SGR y la SO, en donde se propone realizar revisión de documentos y establecer enlace en la Central de Radio para construir el plan B de continuidad del negocio.</t>
  </si>
  <si>
    <t>Se realiza mesa de trabajo en conjunto con la Subdirección Operativa para establecer  las acciones a realizar para la inclusión de las actividades de la Central de Radio en la Continuidad del negocio de la Entidad.</t>
  </si>
  <si>
    <t>Se identifica que el porceso cuenta con procedimientos desactualizados y documentación por construir, teniendo en cuen ta la reestructiuración de la Subdirección</t>
  </si>
  <si>
    <t>* Realizar un inventario documental del  proceso
* Solicitar mediante  correo eléctronico cada uno de lo líderes de equipo la revisión del inventario y la acción a realizar con los documentos
* Realizar un cronograma para la revisión, actualización y creación de la documentación relacionada a los procesos de la Subdirección y acordes con la nueva estructura
* Cumplir con las actividades planteadas en el cronograma</t>
  </si>
  <si>
    <t>Cumplir con las actividades propuestas</t>
  </si>
  <si>
    <t xml:space="preserve">
Maria del Carmen Bonilla
SGC
Francia Helena Diaz</t>
  </si>
  <si>
    <t xml:space="preserve">Implementar control en el aplicativo Sistema Misional para la correcta digitación y verificación. </t>
  </si>
  <si>
    <t>Según la revisión de la Subdirección operativa se puede evidenciar que las acciones tomadas para subsanar el hallazgo no fueron 100% eficaces . Mediante correo electrónico del 13/11/2020 solicitan modificar la acción de mejora y ampliar el plazo de ejecución</t>
  </si>
  <si>
    <t xml:space="preserve">Realizar memorando bimensual para el personal uniformado realice el debió reporte y proceso en el reporte del formato de traslado de bienes y así mismo que reportar copia de lo radicado en la Subdirección Corporativa a la Subdirección Operativa.  
Memorando socialización del procedimiento toma física PROD-GA-06-Versión 6 2019 -8.1 planificación y control de operaciones.  
</t>
  </si>
  <si>
    <t>Memorandos bimensulaes</t>
  </si>
  <si>
    <t>Solicitudes radicadas/solcitudes programadas</t>
  </si>
  <si>
    <t>Implementar controles</t>
  </si>
  <si>
    <t>Según la revisión de la Subdirección operativa se puede evidenciar que las fechas establecidas son muy  cortas para subsanar el hallazgo. Mediante correo electrónico del 13/11/2020 solcitan amplar el plazo para cumplir con la accion de mejora</t>
  </si>
  <si>
    <t>Auditoria de Seguimiento Sistema de Gestión SST</t>
  </si>
  <si>
    <t>Se evidencia que el normograma de SST sigue desactualizado de acuerdo a las normas vigentes en riesgos laborales aplicables a la entidad, normas técnicas de cumplimiento de acuerdo con los peligros identificados en la entidad y normas de COVID 19 dando incumplimiento a lo establecido en Decreto 1072/2015 Artículos: 2.2.4.6.8. Numeral 5, 2.2.4.6.12. Numeral 15, 2.2.4.6.17. numeral 1.1 y resolución 312 de 2019, Procedimiento Actualización Normograma PROD-GJ-06 versión 05 vigente 29-07-2016</t>
  </si>
  <si>
    <t xml:space="preserve">La diferentes áreas de la entidad no han elegido referentes para reportar la información del normograma desde la OAJ. Y por esta razón la oficina se le dificulta la consolidación de la información. </t>
  </si>
  <si>
    <t xml:space="preserve">1).  Mediante memorando se solicitará a las diferentes oficinas las designación de referentes para la actualización del normograma. 2) Creación de un chat donde los diferentes líderes de las áreas puedan estar reportando y articulando este tema. 3) Desde la OAJ se realizará una revisión de la norma que le afecte a toda la entidad. 4) A traves de un reporte a mejora continua de la Oficina Asesora de Planeación se le enviara el nuevo normograma para su publicación. </t>
  </si>
  <si>
    <t>Humanos y Tecnologicos</t>
  </si>
  <si>
    <t>Actualización y Publicación del normograma.</t>
  </si>
  <si>
    <t>Memorandos sobre la actualización y publicación del normograma.</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</si>
  <si>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</si>
  <si>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María del carmen Bonilla</t>
  </si>
  <si>
    <t>Se observa que para la actvidad 1 en el 2019 se realizaron jornadas de capacitación  en el uso del SIM quedando pendientes varias estaciones para el 2020, informan en el oficio # 2020IO12085 del 18/06/2020  que se retomaran las mismas una vez la se vuelva a la actividad presencial  debido al estado de emergencia COVID 19. Se recomienda celeridad para esta acción toda vez que ya se encuentra vencido su plazo de ejecución.</t>
  </si>
  <si>
    <t>Oficio remitido por la SGR 2020I012085 Id: 46902 en donde informa que para el nuevo SIM actualmente se viene trabajando en la solicitud de los distintos requerimientos para el desarrollo del nuevo Sistema de Información de las proyecciones y restructuración que como área se vienen adelantado con el fin de optimizar los procesos generando autogestión y corresponsabilidad.</t>
  </si>
  <si>
    <t>Se realiza mesa detrabajocon SGR el 30/11/2020 (acta de reunión)</t>
  </si>
  <si>
    <t>Se ha venido recordando a los jefes de stación mediante oficios la obligatoriadad de diligenciar los formaos deentrega de bienes para cuando se traslada el personal unifrmado. Sehan venido relizando las sociliaciones del procedimiento de toma física</t>
  </si>
  <si>
    <t>Se evidencia que se ha venido recordando a los jefes de estación mediante oficios y correos  la obligatoriedad de diligenciar los formaos deentrega de bienes para cuando se traslada el personal unifrmado. Se han venido relizando las sociliaciones del procedimiento de toma física en 10 de las 17 estaciones. Se recomienda garantizar que se haga en las 17 estaciones la socialización.</t>
  </si>
  <si>
    <t>cerrada</t>
  </si>
  <si>
    <t>Se verificó expediente 356 de 2019 asegurando que los documentos se encontraran archivados en la carpeta</t>
  </si>
  <si>
    <t>Se han las mesas de trabajo para la construcción delas fichas técnicas de los elementos a adquirir</t>
  </si>
  <si>
    <t>Se actualizaron los documentos de los procedimientos de central de radio</t>
  </si>
  <si>
    <t>Se evidencia que se actulizaron los procedimientos y los formatos que utilian en centrl de radio, se verificó en la ruta de calidad. Cumple con la meta propuesta.</t>
  </si>
  <si>
    <t>Se evidencia el oficio #  202014544 Id 50193 del 3/08/2020, en donde se soclita a la OAP la socialización del nuevo mapa, pendiente la respuesta y el cumplimiento de la meta que consiste en la socialización a los oficiales de las estaciones y suboficiales de servicio.</t>
  </si>
  <si>
    <t>El 7 octubre de 2020  la OAP socializa con los comandantes el nuevo mapa de procesos.</t>
  </si>
  <si>
    <t>Se evidencia en  la siguiente ruta publicado el formato orden de servicios\172.16.92.9\ruta de la calidad\DOCUMENTOS EN REVISIÓN\02. PROCESOS MISIONALES\06. PROCEDIMIENTOS TRANSVERSALES\03. RECIBO, DESPACHO, Y COORDINACIÓN DE RECURSOS, cumple con la meta propuesta.</t>
  </si>
  <si>
    <t>Se publicó y socializó el formato de orden de servicios</t>
  </si>
  <si>
    <t>Se realizó mesa detrabajoel 25 de agosto de 2020 con la SGR</t>
  </si>
  <si>
    <t>Se ha venido realizando la revisión documental de las carpetas de prestación de servicios y de contratos de compraventa. Para la establecer la eficacia de la acción la OCI realizará muestra en el SECOP y en los expedientes.</t>
  </si>
  <si>
    <t>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</si>
  <si>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Allegaron evidencias de la matriz DOFA levantada para el proceso de Gestión de las comunicaciones. Se recomiensda reformular la cción toda vez que la existe no elimina la desviación establecida en la auditoria.</t>
  </si>
  <si>
    <t>Se evidencia acta del 7 octubre de 2020 en donde la OAP socializa con los comandantes el nuevo mapa de procesos, se realizaron socializaciones via virtual a los tres turnos de la Entidad.</t>
  </si>
  <si>
    <t>cumplida</t>
  </si>
  <si>
    <t>Se han venido adelantando las gestiones necesarias para que el nuevo SIM se incluyan controles que obliguen al diligenciamiento de todos los campos requeridos.</t>
  </si>
  <si>
    <t>Se observa acta de reunión del 30/11/2020 en donde participan la SGR y la SO, se trata eltema de la actualización del procedimiento de inspecciones técnicas, de evidencia borrador de minuta del contrato cuyo objeto es la tercerización de las visitas de inspección.Se deja el mismo avance del seguimiento anterior la versión del procedimiento no incluye ninguna caividad donde se involucren tiempos a las actividades.</t>
  </si>
  <si>
    <t xml:space="preserve">Se evidencian acdtas que soportan las revisiones de las carpetas de contratos de compraventa 2020 , realizadas durante los meses de septiembre y noviembre.  </t>
  </si>
  <si>
    <t>Se evidencia acta de reunión el 25 de agosto entre la SGR y Central de radio, se establecen tareas y se acuerdan una nueva reunión que se realizó en el mes de noviembre. Se recomienda reformular la meta y el indicador puestos que no miden lo propuesto en la ccion de mejora</t>
  </si>
  <si>
    <t xml:space="preserve">Realizar solicitud a la SGR, para revisar el PROD-CR-03 Concepto Técnico en SH y SPCI, R M, R Y JI, con el fin de que se establezacan las actividades relacionadas con la asignación de las visitas para las estaciones y que se incluya un control para los  tiempos de la emisión del certificado de concepto técnico.  </t>
  </si>
  <si>
    <t>Subdirección de Gestión del Riesgo</t>
  </si>
  <si>
    <t>actividades realizadas/ actividades programadas</t>
  </si>
  <si>
    <t>Realizar actualización de la matriz de riesgo del proceso manejo, incluyendo los riesgos asociados al Centro de Coordinación y Comunicaciones, si existen.</t>
  </si>
  <si>
    <t>Identificar riesgos</t>
  </si>
  <si>
    <t>Número de riesgos asociados /total de riesgos</t>
  </si>
  <si>
    <t xml:space="preserve">Plan B  Centro de Coordinación y Comunicaciones </t>
  </si>
  <si>
    <t>Actualización plan B continuidad / Actividades programas</t>
  </si>
  <si>
    <t>actualización</t>
  </si>
  <si>
    <t>OAP
Se observa informe 
Se evidencia el diligenciamiento de la matriz  del plan de acción mensual con las observaciones del mes de julio/2020, para el seguimiento del mes de agosto se recomienda la ejecución de  las acciones establecidas para cumplir con los compromisos pactados para  el cumplimiento del mes de julio, tal como lo establece la actividad 3 de la acción de mejor.
SGC
No reportaron evidencias ni avances para el presente seguimiento.</t>
  </si>
  <si>
    <t>Analizado el procedimiento PROD-GT-06 Soporte Tecnológico se estableció en mesa de trabajo realizada el 10 de noviembre que ninguna actividad de este procedimiento tiene relación con la causa raíz del hallazgo, por lo que no se hace necesario realizar modificaciones al procedimiento por este motivo.  Sin embargo, dicha causa raíz fue eliminada con la implementación de:
1. Se definieron políticas de dominio encaminadas a limitar el acceso a instalación de software no autorizado y modificación de configuraciones de los equipos
Se aporta como evidencia:
1. Acta 10 de noviembre Mesa de trabajo revisión Procedimiento
2. Evidencia configuración de política en el control de dominio</t>
  </si>
  <si>
    <t xml:space="preserve">Se remite el concepto técnico y solicitud de baja del software INFODOC a la Subdirección de Gestión Corporativa.  </t>
  </si>
  <si>
    <t xml:space="preserve">Se comparte en el drive de evidencias la matriz seguimiento mensual del plan de acción del plan de desarrllo 2020-2024 actualizada a la fecha.
</t>
  </si>
  <si>
    <t xml:space="preserve">Se adjunta matriz de seguimiento DOSSIER, herramienta mejorada para el seguimiento a partir del mes de agosto.  Se aportan las actas de los comites dossier, seguimiento a la ejecución.
Se aportan las presentaciones  como complemento a la matriz donde se evidencia el seguimiento realizado.
</t>
  </si>
  <si>
    <t>Se adjunta  tablero de control reservas/pasivos y presentaciones relacionadas con el tema de reservas y pasivos</t>
  </si>
  <si>
    <t xml:space="preserve">Se evidencia acta de reunión del equipo GRT, llegan a la conclusión que la revisión del procedimiento no subsana la desviación, que el área ha venido implementando  otras actividades: 
1,Se cuenta con políticas de acceso desde el Panel de Control del servidor para los usuarios.
2. Se cuenta con restricciones de uso de USB y sitios web desde el antivirus.
3. Se cuenta con una ventana de aviso cuando un usuario intenta instalar cualquier tipo de
programa o aplicación. La OCI estima petinente las actividades adoptadas. cumple con la meta propuesta </t>
  </si>
  <si>
    <t>Se evidenia cumplimiento de las 2 actividades propuestas,  se recomienda dar cumplimiento  la  recomendación realizada por el coordinador del área de GRT, relacionada con " dar de baja el módulo de digitalización Imagin del sistema Infodoc teniendo en cuenta que ya se realizó la depreciación total, que a la fecha no esta en uso y que no cuenta con  ningún tipo de soporte la versión cliente servidor, pues ya el fabricante evolucionó toda la solución a la Nube." Mediante el radicado # I-00643-2020023617-UAECOB Id: 63422 la OAP informar a la SGC del concepto técnico con el fin de proceder a la baja del software.</t>
  </si>
  <si>
    <t>Se evidencia informe técnico del software INFODC del 28/08/2020 en donde concluyen : Se recomienda dar de baja el módulo de digitalización
Imagin del sistema Infodoc teniendo en cuenta que ya se realizó la depreciación total, que a la fecha no esta en uso y que no cuenta con ningún tipo de soporte la  versión cliente servidor, pues ya el fabricante evolucionó toda la solución a la Nube. Mediante el radicado # I-00643-2020023617-UAECOB Id: 63422 la OAP informar a la SGC del concepto técnico con el fin de proceder a la baja del software.</t>
  </si>
  <si>
    <t>Se evidencia que se han venido realizando los seguimientos  a la inversión, se recomienda verificar los compromisos pactados con la dependencias con el fin de cumplir con la ejecución prevista.</t>
  </si>
  <si>
    <t>Se observan actas de reunión con las dependencias de la Entidad e informes quincenales en donde anotan  el resumen de los compromisos, dan las alertas correspondientes y las recomenfaciones desde la OAP https://drive.google.com/drive/folders/1nJ0RRzi9mheUjxQFaBLKVzVG3sQYEOA_, han venido cumpliendo con la acción propuesta.</t>
  </si>
  <si>
    <t>En la siguiente ubicación https://drive.google.com/drive/folders/1kb32WspAqmbO5jUBpaoG7SoTTJFUXh6g, se evidencia la publicación  de los informes de seguimiento al PPTO de inversión y se observan las recomendaciones emitidas por la OAP, han venido cumpliendo con la acción propuesta, importante verificar con corporativa para verificar si se logra la meta de disminuir las reservas y los pasivos al mínimo que exige la norma.</t>
  </si>
  <si>
    <t>Dando respuesta a su solicitud y una vez revisada la información los Pasivos Exigibles del Año 2007 al 2015 tienen un saldo de $ 1,341,912,910 con corte al mes de noviembre de 2020, según respuesta mediante correo electrónico recibida el día 15 de diciembre de 2020 de Johan Urbina de la SGC- Financiera. Es importante mencionar que el saldo de pasivos exigibles observado por el ente de control externo fue de $8.573.370.288.</t>
  </si>
  <si>
    <t>Se evidencia que a la fecha del presente seguimiento se ha depurado $7.231.457.378, respecto al saldo que se presentaba en pasivos con corte a diciembre de 2015 por valor de $8.573.370.288, observandose una disminución del 84% del total registrado en pasivos exigibles, faltando por depurar un 14% apróximadamente.</t>
  </si>
  <si>
    <t>No se observaron avances para el presente seguimiento</t>
  </si>
  <si>
    <t xml:space="preserve">1. Con respecto a este punto nos permitimos indicar que:  
a.    No es clara cuál plantilla en Excel se refieren, entendiendo que en el expediente único de contrato existe la Hoja de Ruta, que por ruta de calidad es la que indica los documentos y folios donde se relacionan la Etapa de Planeación y la Etapa Contractual.
b.    Que la tabla de Retención es el 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
c.    Que mediante Memorando con radicado I-00643-2020017063 Id: 53794 se dieron directrices para los Supervisores y Apoyos a la Supervisión sobre la forma y manera de allegar al archivo de la OAJ los informes de actividades y soportes de dichos expedientes.
d.    Toda información que deba reposar en los expedientes debe ser radicada mediante el Aplicativo Controldoc con su respectivo Memorando.                                            
 2- 3. Se realizaron mesas de trabajo con diferentes áreas de la entidad con el fin de continuar capacitando a los referentes de gestion documental de cada una de ellas, en los procedimientos y requesitos necesarios para el manejo de los expedientes contractuales.
 4. Se realizó con junto con la firma de abogados contratada Puyo y la OAJ una serie de Comités Dossier realizados desde el 18 de agosto de 2020 hasta el 28 de octubre de 2020 en donde se trataron diversos temas en los que la OAJ trabaja con las diferentes áreas, una de las importantes fue el ajuste de la información que reposa en el expediente contractual.
</t>
  </si>
  <si>
    <t xml:space="preserve">1. Procedimiento Investigación de accidentes y enfermedad laboral PROD-GH03 actualizado el 27/08/2020, cargado en ruta. (Se adjunta pantallazo de ruta de la calidad).
2. Cronograma para la investigación de AT nivel 1. </t>
  </si>
  <si>
    <t>De acuerdo a lo evidenciado en la matriz enviada mediante correo electrónico el 14 de diciembre de 2020 donde la SGC describe lo siguiente: "Con cargo al presupuesto de la vigencia 2020 no fue considerado en el plan anual de adquisiciones la compra de este sistema, por lo que la acción debe reprogramarse para la vigencia 2021".</t>
  </si>
  <si>
    <t>Se evidencian constacias de entregas de plaqueteo de julio 17 de 2020.</t>
  </si>
  <si>
    <t>Se evidencia el memorando con radicado 2020023113 Id.62736 de diciembre 2 de 2020, donde la SGC solicita al área de a la OAP la actualización de 9,313 registros en el aplicativo contable de la Entidad. (PCT), producto de la toma física realizada en el mes de julio de 2020.</t>
  </si>
  <si>
    <t xml:space="preserve">1. Se realizó inspección de EPP en todas las instalaciones de la UAECOB, se entrega como muestra las inspecciones realizadas en :  B1, B5, B6, B11, B12, y B14. 
2. Se entrega cronograma de las inspecciones realizadas. 
3. Presentación del informe preliminar. 
4. Memorando con Radicado I-00643-2020015238-UAECOB Id: 51129 , enviado a la Subdirección Operativa, informando sobre las visitas de inspección de EPP. </t>
  </si>
  <si>
    <t>De acuerdo a lo evidenciado de 6 procedimientos pendientes de actualizar se han gestionado 5 de 6, quedando pendiente el de ingresos y salidas de bienes 
Para la actividad 2 se incluyó lo solicitado.</t>
  </si>
  <si>
    <t>Respecto a la actividad No.1: Se evidencia la presentación virtual a los funcionarios de la UAECOB sobre la actualización de los procedimientos que han sido ajustados como son: PROD-GA-06 Toma Física, PROC-GA-04 Retiro de bienes y baja en cuenta.  Asímismo, los demás procedimientos han sido divulgados y socializados en su momento como cumplimiento del hallazgo, faltando el procedimiento de ingreso y salida de bienes que se encuentra en revisión. De la actividad No. 2 y de acuerdo a lo observado el procedimiento de traslado de bienes fue actualizado. De la actividad No. 3 se observa el listado con los nombres de los funcionarios que se encuentran retirados de la Entidad y que haceb parte dek memorando con radicado No.  2020023113 Id.62736 de diciembre 2 de 2020, donde la SGC solicita al área de a la OAP la actualización de 9,313 registros en el aplicativo contable de la Entidad. (PCT), producto de la toma física realizada en el mes de julio de 2020.</t>
  </si>
  <si>
    <t>No se observaron evidencias para el cumplimiento del hallazgo. Con lo anterior se mantiene el porcentaje de avance del seguimiento anterior en el 75% respecto a la meta establecida.</t>
  </si>
  <si>
    <t xml:space="preserve">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</si>
  <si>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De acuerdo a las acciones propuestas y a la meta establecida se evidencia su cumplimiento</t>
  </si>
  <si>
    <t xml:space="preserve">Bibiana Barreiro </t>
  </si>
  <si>
    <t>Se evidencia el cumplimiento de las acciones propuestas y su efectividad.</t>
  </si>
  <si>
    <t>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</si>
  <si>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</si>
  <si>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</si>
  <si>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No se observaron evidencias para el cumplimiento del hallazgo. Con lo anterior, a la fecha del presente seguimiento  no se observan avances para la acción establecida y el hallazgo se encuentra vencido.</t>
  </si>
  <si>
    <t>Se evidencia el cumplimiento de las acciones propuestas y de la meta establecida</t>
  </si>
  <si>
    <t>Con las evidencias observadas, se presenta un avance del 92% respecto al cumplimiento de la meta establecida.</t>
  </si>
  <si>
    <t>Con las evidencias observadas, se presenta un avance del 66% respecto al cumplimiento de las acciones establecidas.</t>
  </si>
  <si>
    <t>No se evidencia la capacitación a servidores y socialización a contratistas del  procedimiento relacionado con entrada y salidas de almacén y evaluar la efectividad del evento, ya que el mismo se encuentra en actualización de acuerdo a lo evidenciado.</t>
  </si>
  <si>
    <t>Del seguimiento se observó lo siguiente: "De las acciones 1 y 2 fueron completadas en seguimientos anteriores del 28/11/2019, donde se evidencio el inventario de llantas, b) Se evidencio un  nuevo concepto técnico emitido por el proveedor “Tecnirepuestos Industriales” con fecha 4 octubre de 2019. Y correos de solicitudes a diferentes empresas de conceptos de las llantas. Con lo anterior se mantiene el avance del seguimiento anterior del 74%,
Para la acción 3  que hace referencia a "La subdirección de gestión corporativa realizará comité de bajas teniendo en cuenta  los conceptos técnicos y los formatos presentados por la subdirección de logistica, se debe dejar acta del comité". Se evidencia correo electrónico enviado el 10 de agosto, por el profesional de Almacen, a la Subdirección Logistica, solicitando verificar  las llantas que ya habia sido conceptualizada la baja." Con lo anterior para el presente seguimiento no se evidencia avance desde el seguimiento realizado el 20 de agosto de 2020, manteniendo un avance del 74% respecto a las acciones establecidas.</t>
  </si>
  <si>
    <t>Del seguimiento se observó lo siguiente: "De las acciones 1 y 2 fueron completadas en seguimientos anteriores del 28/11/2019, donde se evidencio el inventario de llantas, b) Se evidencio un  nuevo concepto técnico emitido por el proveedor “Tecnirepuestos Industriales” con fecha 4 octubre de 2019. Y correos de solicitudes a diferentes empresas de conceptos de las llantas.Con lo anterior se mantiene el avance del seguimiento anterior del 74%,
Para la acción 3  que hace referencia a "La subdirección de gestión corporativa realizará comité de bajas teniendo en cuenta  los conceptos técnicos y los formatos presentados por la subdirección de logistica, se debe dejar acta del comité". Se evidencia correo electrónico enviado el 10 de agosto, por el profesional de Almacen, a la Subdirección Logistica, solicitando verificar  las llantas que ya habia sido conceptualizada la baja." Con lo anterior para el presente seguimiento no se evidencia avance desde el seguimiento realizado el 20 de agosto de 2020, manteniendo un avance del 74% respecto a las acciones establecidas.</t>
  </si>
  <si>
    <t xml:space="preserve">1. Expedición del nuevo manual sobre supervisión para todos los funcionarios de la entidad por parte de la OAJ y publicado en la ruta de la calidad. 2. Capacitación de las diferentes áreas sobre el manual. 3.Se realizaron evaluaciones a los supervisres sobre las capacitaciones realizadas.  </t>
  </si>
  <si>
    <t xml:space="preserve">1-2. Elaboración de la matriz DOFA 2019 y 2020 con diversas áreas de la entidad, socialización con subdirector de gestión del riesgo, la jefe de la oficina asesora de planeación y de la oficina asesora jurídica y publicación en la ruta de la calidad. 3. Se realizó revisión dentro del Comite de gestión y desempeño con el subdirector de gestión del riesgo y de los jefes de oficina asesora de planeación y jurídica para validar  la matriz DOFA.           4. Publicación  de la matriz DOFA   en la ruta de la calidad, para definir los aspectos internos y externos que favorezcan o inhiban el buen funcionamiento de los procesos de elaboración de estudios previos para las futuras adquisiciones de equipos de bomberos. </t>
  </si>
  <si>
    <t xml:space="preserve">Se evidencia en la ruta de la calidad manual de contratación, supervisión e interventoría código GJ-MN01 versión 01 vigente desde el 05-10-2020,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Proveedores.Al respecto se recomienda a la Oficina Asesora Jurídica dentro del plan de acción dejar una actividad “Inducción, reinducción y socialización  sobre los deberes y responsabilidades de los supervisores  y apoyos  a la supervisión”
</t>
  </si>
  <si>
    <t>Se evidencia acta de reunión del 23-09-2020 elaboración de la matriz DOFA con diversas áreas de la entidad, se evidencia matriz DOFA para revisión del 28-10-2020, memorando I-00643-2020023770-UAECOB Id: 63646 del 12-12-2020 remision matriz Dofa a los Subdirectores y/o Jefes de Oficina 4.  Se eviencia correo electronico del 12-12-2020  de la OAJ a la OCI solicitando remision de matriz Dofa para ser remitida a la Veeduria Distrital y Oficio del Diretor remitiendo la matriz a la Veeduria Distrital.</t>
  </si>
  <si>
    <t>Se evidencia que las carpetas físicas de los contratos 582, 583 y 587 de 2016 fueron revisadas, actualizadas y ordenada cronológicamente. y de acuerdo al Área de GEstión Documental se encuentran disponibles para consulta. Adicionalmente se remite relación de personal capacitado en el tema "organización de archivos de gestión"  en donde se evidencia que el encargado del archivo de Juridica asistió. 
Sin embargo no se da por cumplida la acción teniendo en cuenta que la actividad "Elaborar el informe resultado de la jornada de revisión y reorganización del archivo de los expedientes documentales de los contratos 582,583 y 587 de 2016 y remitirlo a la veeduría distrital" aun no se encuentra desarrollada totalmente, por lo cual queda pendiente para su cumplimiento total.</t>
  </si>
  <si>
    <t>Camilo Caicedo</t>
  </si>
  <si>
    <t>Se evidencia el envío de los correos electrónicos del comportamiento de las reservas presupuestales de los meses de septiembre envíados el 6 de octubre, de octubre enviados el 12 de noviembre y de noviembre enviados el 10 de diciembre de 2020 a las siguientes dependencias: Riesgos, prensa, planeación, operativa, logistica, jurídica, humana, corporativa. Asi mismo, se evidencia el memorando No. 20200022561 Id. 61982 del 26 de noviembre de 2020, donde se detalla el comportamiento de las reservas presupuestales por área con corte a octubre de 2020, mostando los valores comprometidos , girados y los saldos pendientes por girar.  Igualmente se evidencia una presentación que se realizó ante el Comité Directivo sobre el comportamiento de las reservas por áreas y se detallaron algunos compromisos en giros a realizar para la Subdirección de Gestión Corporativa.</t>
  </si>
  <si>
    <t>Se evidencia el envío de los correos electrónicos del comportamiento de los pasivos exigibles de los meses de septiembre envíados el 6 de octubre, de octubre enviados el 12 de noviembre y de noviembre enviados el 10 de diciembre de 2020 a las siguientes dependencias: Riesgos, prensa, planeación, operativa, logistica, jurídica, humana, corporativa. Asi mismo, se evidencia el memorando No. 20200022561 Id. 61982 del 26 de noviembre de 2020, donde se detalla el comportamiento de los pasivos exigibles  por área con corte a octubre de 2020, mostando los valores constituidos a 2019 , valores girados o liberados a octubre 31 de 2020  y los saldos de pasivos exigibles.  Igualmente se evidencia una presentación que se realizó ante el Comité Directivo sobre el comportamiento de los pasivos exigibles por áreas y se detallaron algunos compromisos en giros o liberaciones como se observó para la Subdirección de Gestión Corporativa.</t>
  </si>
  <si>
    <t xml:space="preserve">Con el fin de dar cumplimiento a  las metas y a los indicadores de los hallazgos cargados a Dirección,  se realiza seguimiento al Plan Anual de Adquisiciones (PAA), a través de unos Comités Programados desde Dirección denominados COMITÉS DOSSIER, allí se establecen compromisos por subdirección para cumplir con la ejecución del PAA y se realiza seguimiento a los compromisos por subdirecciones, se adjunta por Drive un archivo que con tiene las siguientes carpetas:
       0. Soportes,  4 seguimiento PM Dirección
       1. Actas de reunión comité dossier de la Subdirecciones
       2. Citaciones a comités dossier para seguimiento al PAA y a la ejecución  presupuestal
       3. Grabaciones reuniones por meet
        Cuadro en Excel del Diligenciamiento Plan de mejoramiento - Dirección a diciembre.
En la carpeta N 1 se encuentran carpetas por Subdirección y allí  las Actas de reunión por fecha así:
* OA Planeación   (reuniones en  fechas 9, 15, 23 y 30 de septiembre de 2020)
*S G Corporativa (reuniones en  fechas 30, 15, 09, 03 de septiembre de 2020 y Agosto 25 y 18)
* S G Humana  (reuniones en  fechas 18 y 25 de Agosto y  03, 09 15 y 30 de septiembre de 2020)
*S G Riesgos  (reuniones en  fechas 18 y 25 de Agosto y  03, 09 15 y 30 de septiembre de 2020)
* S Logística (reuniones en  fechas 30, 15, 09, 03 de septiembre de 2020 y Agosto 25 y 18)
*S Operativa (reuniones en  fechas  15 de Agosto y  03, 09 15 y 30 de septiembre de 2020)
En la carpeta N 2 se encuentran las citaciones a comités por fechas, archivo denominado
* citaciones a comités dossier para seguimiento a la ejecución presupuestal
En la carpeta N 3 se encuentran carpetas por Subdirección y allí  las Grabaciones de reuniones por meet por fecha así:
Grabaciones reuniones por meet
* OA Planeación   (reuniones en  fechas  23 y 30 de septiembre de 2020, y 06 y 14 de octubre)
* S G Corporativa (reunión  fecha 14 de octubre de 2020)
*S G Riesgos  (reuniones en  fechas   15, 23  y 30 de septiembre de 2020, y 06 de octubre)
* S Logística (reuniones en  fechas 24 y 30 de septiembre de 2020 y 14 de octubre)
*S Operativa (reuniones en  fechas    09, 30 de septiembre de 2020 y 06 y 14 de octubre)
Archivo en Excel con las observaciones del Plan de mejoramiento - Dirección a diciembre de 2020 enviado por la oficina de control interno a diciembre.
</t>
  </si>
  <si>
    <t>* Imágenes de portal WEB
* SECOP proceso de  revisones técnicas
* Estudios prvios definitivos
* Análisis del sector
* Actas Distrech
* Proyecto de actualización del procedimiento de resviones técnicas</t>
  </si>
  <si>
    <t>Se evidencia el memorando No. 20200023154 Id. 62779 del 2 de diciembre de 2020 de la SGC a la OAJ,  solicitando la actualización de los formatos asociados al Procedimiento de Causación de Cuentas y Contabilización de Pagos, asi mismo la OAJ da respuesta con el memorando No.20200023268 Id. 62921 del 3 de diciembre de 2020, donde  informa que el documento será actualizado, finalizando el año 2020, la solicitud de publicación de los documentos será solicitada en la tercera quincena de diciembre con sus respectivos instructivos para diligenciar e implementar a partir del 2021.</t>
  </si>
  <si>
    <t>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</si>
  <si>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</si>
  <si>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 xml:space="preserve">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</si>
  <si>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 Se está trabajando en  el desarrollo del nuevo sistema de información misional, así mismo por parte del contratista Distrech se han adelantado los sprint review en los cuales muestran avances del desarrollo de la nueva plataforma.
* Se está realizando el proceso de contratación para la tercerización de la realización de las inspecciones técnicas de tal manera que se logre la realización de las mismas de manera oportuna; el contrato se firmó el día 01/12/2020.
* Se hace la actualización del procedimiento de revisones técnicas con la inclusión de la empresa contratista
Ua vez revisados los documentos soporte se da por cumplida la accin</t>
  </si>
  <si>
    <t>El procedimiento fue aprobado por el SIG el 2 de diciembre de 2020 según correo enviado por la SGC el día 15 de diciembre de 2020, asimismo, se evidencia la gestión por parte de la SGC respecto a la solicitud de aprobación de algunos formatos que hacen parte del procedimiento. Respecto a la segunda acción fue cumplida en verificaciones anteriores. Para el presente seguimiento  se presenta avance del 70% respecto a la meta establecida.</t>
  </si>
  <si>
    <t>El procedimiento fue aprobado por el SIG el 2 de diciembre de 2020 según correo enviado por la SGC el día 15 de diciembre de 2020, asimismo, se evidiencia la gestión por parte de la SGC respecto a la solicitud de aprobación de algunos formatos que hacen parte del procedimiento. Para el presente seguimiento se presenta avance del 70% respecto a la meta establecida.</t>
  </si>
  <si>
    <t>Para el presente seguimiento no se evidencia avance de la actividad relaciondada con el contrato 171 de 2018 referente a  la modificación de la póliza, toda vez que se hace necesaria para la liquidación del contrato. Las 2 accciones previstas se encuentran ya cumplidas en seguimientos anteriores. Con lo anterior se mantiene el porcentaje de avance del seguimiento anterior del 70% respecto a las acciones establecidas.</t>
  </si>
  <si>
    <t>No se evidencia avance para el presente seguimiento. Con lo anterior se mantiene el avance del 33% del seguimiento anterior.</t>
  </si>
  <si>
    <t>1. Instructivo limpieza y desinfección de EPP en borrador y en revisión por parte de SST y Sub. Operativa.</t>
  </si>
  <si>
    <t>Se evidencia avance en la Se evidencia avance en la elaboración del borrador del instructivo, sin embargo este no ha sido aprobado ni divulgado en la ruta de la calidad por lo que su cumplimiento se verificara en el próximo seguimiento, es importante mencionar que la acción se encuentra vencida</t>
  </si>
  <si>
    <t>Se evidencia el cumplimiento de las acciones propuestas con la meta establecida</t>
  </si>
  <si>
    <t>Según correo electrónico enviado por la SGC el dia 18 de diciembre de 2020 referente a la actividad No. 2 relativa a realizar el replaqueteo a los bienes muebles con placa borrosa, se evidenciaron  47 constancias de entrega de placas a la estaciones de la UAECOB donde se plaquetearon  284 elementos durante el periodo comprendido entre Septiembre, Octubre y Noviembre de 2020.</t>
  </si>
  <si>
    <t>Se evidencia  el formato FOR-ARF-12-1, el cual hace parte como documento relacionado del procedimeinto PROD-ARF-09-Solicitud y suministros de insumos.</t>
  </si>
  <si>
    <t>Se evidencia el procedimiento de traslado de bienes en la ruta de la calidad y la socialización mediante la presentación realizada.</t>
  </si>
  <si>
    <t>No se evidencia avance para el presente seguimiento.</t>
  </si>
  <si>
    <t>Se evidencia la relación de bienes por el área de toma física del 3 de diciembre de 2020, donde se describe la ubicación del bien en estudio, el responsable, y la ubicación actual del mismo. Según lo evidenciado el elemento se encuentra en la OAP y Sistemas, quedando pendiente la verificación por PCT del responsable actual de acuerdo al soporte enviado.</t>
  </si>
  <si>
    <t>Se evidencia listado de asistencia del personal de seguridad (vigilantes) del edificio Comando, de fechas 17 de febrero, 2 y  18 de mayo de 2020, donde se recalcó sobre el registro de las planillas establecidas de equipos portátiles y todo elemento que entre y salga de la Entidad.</t>
  </si>
  <si>
    <t>1. Memorando dirigido a la Oficina Asesora de Planeación RAD -2020019595-UAECOB Id: 57503 del 16 de octubre de 2020
2.Memorando de respuesta de la OAP RAD -2020021627-UAECOB Id: 60577 del 11 de noviembre de 2020</t>
  </si>
  <si>
    <t>Citación socialización Protocolo de atención ciudadana de la UAECOB 
LISTA DE ASISTENICIA AL PROCESO DE SOCIALIZACIón
Presentación  PROTOCOLO UAECOB
PROT-GSC-01-01 PROTOCOLO ATENCION CIUDADANA</t>
  </si>
  <si>
    <t>Memorando I-00643-2020015486 del 18 de agosto de 2020 Informe: Sistema Contra Incendio, edificio Comando.</t>
  </si>
  <si>
    <t>Soporte del cargue de la información del contrato 464 de 2019 en el SECOP</t>
  </si>
  <si>
    <t>Soporte de liquidación del contrato 464 de 2019</t>
  </si>
  <si>
    <t>Como respuesta a los memorandos relacionados en el seguimiento anterior, se evidencia los correos electróncios de fechas 1, 4, 6, 10, 11 y 14 de septiembre de 2020, donde cada uno de los líderes de la SGC envía la información de los contratos solicitados. Asimismo, se observa una base en excell con cada uno de los contratos de la SGC , que son cargados en la plataforma SECOPII. Esta Oficina realizó una muestra de verificación encontrando que para el contrato 668 de 2020, no se evidenciaron los pagos cargados, para el contrato 462 de 2020 no se observó el cargue del mes de agosto de 2020.</t>
  </si>
  <si>
    <t>No se evidencio el seguimiento realizado a las pólizas relativas de los contratos del hallazgo en estudio y la verificación de las pólizas de acuerdo a las acciones establecidas.</t>
  </si>
  <si>
    <r>
      <t xml:space="preserve">1) Actualización del procedimiento de concurso de méritos.
2) Revisión  del procedimiento de concurso de méritos por parte de la Jefe de la Oficina Asesora jurídica.
3) </t>
    </r>
    <r>
      <rPr>
        <sz val="7"/>
        <color rgb="FFFF0000"/>
        <rFont val="Calibri"/>
        <family val="2"/>
        <scheme val="minor"/>
      </rPr>
      <t xml:space="preserve"> Publicación del procedimiento de concurso de méritos actualizado en la ruta de la calidad.</t>
    </r>
    <r>
      <rPr>
        <sz val="7"/>
        <color theme="1"/>
        <rFont val="Calibri"/>
        <family val="2"/>
        <scheme val="minor"/>
      </rPr>
      <t xml:space="preserve">  
4) Nuevo Manual de Contratación. 
5) Revisión  del procedimiento de modificación contractual por parte de la Jefe de la Oficina Asesora jurídica.
6)  Publicación del procedimiento de modificación contractual actualizado en la ruta de la calidad.  
7)  La desinagción la realiza el ordenador del gasto a traves del clausulado del contrato que reposa en el Secoop, por lo que el formarto se suprime. La notificación de la designación se realiza a tarves de la legalización del contrato. Todo lo anterior, por el cambio del  manual de supervisior que generó estos cambios y que entró a regir el 5 de octubre del 2020. El formato de designación del supervisor solo  se utiliza cuando se cambia el supervisor.
8) Revisión del borrador de actualización del formato de designación del supervisor por parte de la Jefe de la Oficina Asesora jurídica.
9)  Publicación del formato de designación del supervisor actualizado en la ruta de la calidad .
</t>
    </r>
  </si>
  <si>
    <t xml:space="preserve">1. Se realizan mensualmente reuniones de equipo de la OAJ donde la jefe Vanesa les hace recuerda sobre la importancia de que la totalidad de los documentos de los procesos de selección estén debidamente fechados, firmados, diligenciados y enuncien en forma expresa las competencias para dirigir y adjudicar los procesos de selección. La reuniones que se han llevado a cabo son: 17 de septiembre y  16 de octubre. </t>
  </si>
  <si>
    <t>1) El 17 de septiembre se realizó reunión con el equipo de la OAJ , en donde la jefe de la oficina  recalcó  la importancia de mantener actualizado los documentos que hacen parte del expediente único contractual y realiza las aprobaciones, revisiones y publicaciones en la plataforma secop II de los procesos y contratos. Y solicitó su trabajo en este respecto a todo el equipo. Sin embargo es importante recalcar a Control Interno que esta responsabilidad no es exclusiva de la OAJ sino de los supervisores de las diferentes áreas de la entidad. Por lo que de manera respetuosa debemos objetar este hallazgo para la OAJ, según los nuevos lineamientos del expediente contractual electrónico de la paltaforma SECOP. Sin embargo, es necesario precisar que en los comites Dossier que se realizaron con todas las áreas se les informó de manera reiterativa la necesidad de mantener actualizado la publicaciones en el secop y su respectivo seguimiento. 
2)  Teniendo en cuenta las nuevas disposiciones de Colombia Compra Eficiente como ente rector de la contratación pública con la nueva implementación del SECOP II se cambia la nueva implemenatción del contrato electrónico, los  flujos de aprobación de la plataforma SECOP II  son diversos, y corresponden a diferentes área de la entidad, y no solo a la OAJ. razón por la cual NO se puede tener solo un flujo de aprobación, teniendo en cuenta la política de cero papel y  política gobierno digital.</t>
  </si>
  <si>
    <t>Con las evidencias observadas, se presenta un avance del 74% respecto al cumplimiento de la metas establecidas.</t>
  </si>
  <si>
    <t>Con las evidencias observadas, se presenta un avance del 100% respecto al cumplimiento de las acciones establecidas.</t>
  </si>
  <si>
    <t>No se evidencia avanca para el presente seguimiento. Con lo anterior se mantiene el avance del 50% del seguimiento anterior.</t>
  </si>
  <si>
    <t>Con las evidencias observadas, se presenta un cumplimiento del 100% respeto a las acciones  establecidas.</t>
  </si>
  <si>
    <t>Con las evidencias observadas, se presenta un avance del 75% respecto al cumplimiento de la meta establecida.</t>
  </si>
  <si>
    <t>Con las evidencias observadas, se presenta un cumplimiento del 100% respeto a las acciones  establecidas, quedando pendiente la actualización en PCT del nuevo responsable del elemento según soporte enviado.</t>
  </si>
  <si>
    <t>1. Desde la Subdirección de Gestión Corporativa de proyectó memorando dirigido a la Oficina Asesora de Planeación, solicitud la gestión desde tecnología para poner el funcionamiento el digiturno del edificio comando. RAD -2020019595-UAECOB Id: 57503.
2. Se recibió respuesta de la OAP a la solicitud apoyo tecnológico RAD -2020021627-UAECOB Id: 60577, indicando que se realizó diagnóstico técnico y cotización de arreglo de equipos con el proveedor.
Por lo anterior se evidencia una adecuada gestión para el tramite de la implementación del Sistema Digiturnos, sin embargo y teniendo en cuenta quela meta de la acción es el "Funcionamiento del SIG-FILAS" aun no se da por cumplida la acción quedando pendiente destinar recursos para el arreglo del hardware y actualización del software para el optimo funcionamiento del sistema digital de turnos.</t>
  </si>
  <si>
    <t xml:space="preserve">El Protocolo de atención ciudadana de la UAECOB actualizado el 2 de septiembre de 2020 , fue publicado en ruta de calidad y página WEB de la entidad: http://bomberosbogota.gov.co/sites/default/files/Documentacion/ServicioCiudadano/PROT-GSC-01-01%20PROTOCOLO%20ATENCION%20CIUDADANA.pdf, así mismo se socializa al equipo de servicio a la ciudadanía el 16 de octubre de 2020 a través de: meet.google.com/gij-guwp-fgx .
Por lo anterior se evidencia 
</t>
  </si>
  <si>
    <t xml:space="preserve">Desde el componente de infraestructura  mediante  memorando con radicado 2020015486-UAECOB Id: 51467  del 18 de agosto de2020, informan que  el mantenimiento preventivo se llevará a cabo una vez se adjudique el contrato de mantenimiento, así mismo indican que se realizaran las pruebas pitométricas pertinentes,. </t>
  </si>
  <si>
    <t>Se realizó la liquidación del contrato 464 de 2019 y ya se encuentra la información publicada al día en el SECOP</t>
  </si>
  <si>
    <t>Contrato 464 de 2019 liquidado</t>
  </si>
  <si>
    <t xml:space="preserve">En el acta de liquidación numeral J1 se encuentra el balance de cumplimiento de los criterios ambientales y de seguridad y salud en el trabajo el cual se allega al expediente contractual </t>
  </si>
  <si>
    <t>* En el acta de liquidación numeral J1 se encuentra el balance de cumplimiento de los criterios ambientales y de seguridad y salud en el trabajo el cual se allega al expediente contractual 
* El contrato 335 de 2019 se encuentra en proceso de liquidación
Por lo anterior queda pendiente la aprobación de la liquidación del Cto 335-2019 para el cumplimiento de la acción</t>
  </si>
  <si>
    <t>Con las evidencias observadas, se presenta un avance del 70% respeto a las acciones  establecidas, quedando pendiente la verificación de los contratos que hacen parte del hallazgo en estudio.</t>
  </si>
  <si>
    <t>No se evidencia avance para el presente seguimiento. Con lo anterior se mantiene el avance del 35% del seguimiento anterior.</t>
  </si>
  <si>
    <t>El procedimiento fue aprobado por el SIG el 2 de diciembre de 2020 según correo enviado por la SGC el día 15 de diciembre de 2020, asimismo, se evidiencia la gestión por parte de la SGC respecto a la solicitud de aprobación de algunos formatos que hacen parte del procedimiento. Para el presente seguimiento se presenta avance del 78% respecto a la meta establecida.</t>
  </si>
  <si>
    <t>No se observan evidencias ni avances para el presente seguimiento. Con lo anterior se mantiene el avance del  53% en el  presente seguimiento.</t>
  </si>
  <si>
    <t xml:space="preserve">1,2,3) Se evidencia dentro de la ruta de la calidad actualización del manual de contratación, supervisión e interventoría código GJ-MN01 versión 01 vigente desde el 05-10-2020 en numeral 12.3. Concurso de merito  y se informa que el del procedimiento concurso de méritos en revisión finales para ser publicado. 
4, 5, 6) Se evidencia en manual de contratacion contratación, supervisión e interventoría código GJ-MN01 versión 01 vigente desde el 05-10-2020 numeral  11.3.4.3. y ss modificaciones contractuales.
7,8,9 Se evidencia dentro de la ruta de la calidad actualización del manual de contratación, supervisión e interventoría la ruta de la calidad manual de contratación, supervisión e interventoría código GJ-MN01 versión 01 vigente desde el 05-10-2020 donde se dispuso que “Este oficio o memorando de designación del nuevo supervisor será incluido en todos los contratos y convenios vigilados, para evitar la suscripción de otrosíes cada vez que se requiera el cambio de supervisor” y se evidencia actualización del procedimiento contratación directa PROD-CON-04 versión 10 vigentes desde el 29-07-2020 actividad 8 dispone “Crear en la plataforma transaccional el Contrato electrónico, cargar en la misma el clausulado del contrato”, igualmente se evidencia formato clausurado contrato de prestación de servicios y/o apoyo a le gestión código Código: FOR-CON-04-18 clausula cuarta Supervisión indica a que área corresponde e indica funciones a tener en cuenta. Por lo anterior indicado, el formato designación de supervisión fue ajustado con el nuevo procedimiento de contratación directa y manual de supervisión.
Por lo anterior, se evidencia que la publicacion del procedimiento concurso de meritos esta en proceso de publicacion y modificaciones contractuales esta en reision.
</t>
  </si>
  <si>
    <t>Se evidencia tres actas de reunion del equipo de la Oficina Asesora Juridica del 17 de septiembre y dos del 5 de octubre de 2020</t>
  </si>
  <si>
    <t xml:space="preserve">1. Se evidenciatres actas de reunion del equipo de la Oficina Asesora Juridica del 17 de septiembre y dos del 5 de octubre de 2020
2. se evidencia actualización del procedimiento contratación directa PROD-CON-04 versión 10 vigentes desde el 29-07-2020 actividad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t>
  </si>
  <si>
    <t>Se evidencia el acta de reunión de fecha 17 de noviembre de 2020, donde la asesora jurídica de la SGC, exponde a los supervisores y funcionarios de apoyo a la supervisión los requisitos que se deben tener encuenta en las diferentes etapas de contratación estatal, en las entregas de los informes de ejecución. Desde la fecha de inicio de la acción solo se han suscrito los contratos de obra N° 620 y 621 de 2020 que requirieron interventoria y desde la etapa precontractual se garantizó el inicio paralelo de la interventoria con la del contrato de obra como se observa en las actas de inicio que se remiten como evidencia  
Suscripción de actas de inicio de contrato de obra e interventoria de manera articulada</t>
  </si>
  <si>
    <t>Se evidencia un proyecto de Instructivo de reporte de información por parte de las áreas de gestión para el cierre contable, donde se establece el tiempo de entrega de información del área gestión a contabilidad y los reportes e informes por parte de almacén con el fin de realizar las validaciones pertinentes.</t>
  </si>
  <si>
    <t xml:space="preserve">De acuerdo a lo envido por la SGC como evidencia al avance enviado el 14 de diciembre de 2020, donde  describio lo siguiente: "PARA UAECOB NO ES POSIBLE ADQUIRIR UN SISTEMA DE INFORMACION QUE INTEGRE LOS DIFERENTES PROCESOS QUE GENERAN INFORMACION HACIA EL AREA CONTABLE TODA VEZ QUE DEPENDENEMOS DE LOS LINEAMIENTS QUE EN ESTE SENTIDO IMPARTE LA SHD Y PARA LO CUAL ACTUALMENTE SE TIENE EL APLICATIVO PCT PARA CONTABILIDAD, ALMACEN E INVENTARIOS Y UN APLICATIVO INDEPENDIENTE PARA CADA UNO DE LOS DEMAS PROCESOS COMO NOMINA, ATENCION AL CIUDADANO , PAGOS". </t>
  </si>
  <si>
    <t>Mediante los reportes de las alertas evidenciadas de los meses de julio, agosto y septiembre de 2020, se detalla la corrección de la devolución de las cuentas de los proveedores que son  emitidas y radicadas por los diferentes contratistas en financiera por controldoc, correspondiente a la labor realizada por el grupo de liquidación de cuentas.</t>
  </si>
  <si>
    <t>No se evidencia el informe que muestre el seguimiento trimestral para identificar a quienes recurrentemente incurren en las demoras o fallas, para definir las acciones a seguir, referente a retrasos en el envío de la información contable reportada por las áreas de gestión y por tanto se presentan retrasos en la transmisión de los estados financieros a la Secretaría de Hacienda. Al revisar la evidencia enviada por la SGC mediante correo electrónico del 14 de diciembre de 2020  adjunta un proyecto de Instructivo que establece las fechas y caracteristicas de la información que deberá ser reportada a contabilidad.</t>
  </si>
  <si>
    <t xml:space="preserve">Oficio externo con fecha del 24-09-2020 enviado por el proveedor del CTO 170 de 2018 donde certifica que no existe una nueva versión del software. </t>
  </si>
  <si>
    <t>Acta de Reunion No. 147 del 1 de sepiembre de 2020
Acta de Reunion No. 151 del 21 de octubre de 2020
Acta de Reunion N. 156 del 9 de noviembre de 2020
Acta de reunion No. 169 del 16 de diciembre de 2020</t>
  </si>
  <si>
    <t>Se evidencia el cumplimiento del 100% respecto a las acciones establecidas.</t>
  </si>
  <si>
    <t>Con las evidencias observadas, se presenta un avance del 60% respecto al cumplimiento de las acciones establecidas. Una vez se legalice el instructivo donde se evidencie los parámetros establecidos para el cierre mensual se dará por cumplida la acción.</t>
  </si>
  <si>
    <t>La acción hace referencia a diseñar y ejecutar un plan de trabajo con las áreas que son fuente de información para el proceso contable, con el fin de iniciar la depuración de datos con miras a la implementación de una nueva solución integrada, donde no se evidenció el análisis del porque no se puede realizar la integración, basados en actas de reunión con las áreas interesadas con el fin de verificar su posible integración con PCT o con otro Software de información.</t>
  </si>
  <si>
    <t xml:space="preserve">De acuerdo a lo evidenciado en el procedimiento PRPD-GF-02 versión 05-Estados financieros y análisis del aplicativo, existen varias áreas de la Entidad productoras de la información contable y que a la fecha del presente seguimiento se observaron las alertas de devolución de las cuentas a proveedoreas, faltando la emisión de alertas de la información del proceso de gestión administrativa en lo relativo a seguros, almacén e inventarios entre otras. Con lo anterior, se evidencia un avance del 20% respecto a la meta establecida. </t>
  </si>
  <si>
    <t>No se evidencia avance ni cumplimiento para el presente seguimiento.</t>
  </si>
  <si>
    <t xml:space="preserve">De acuerdo al seguimiento anterior hacía falta el cumplimiento de la actividad No 4 y teniendo en cuenta el documento enviado por el proveedor en donde certifica que no existe más versiones del software se da por cumplido las acciones establecidas y las meta propuesta. </t>
  </si>
  <si>
    <t>Bibiana Barreiro</t>
  </si>
  <si>
    <t>Se identifican 4 reuniones realizadas al interior de la OCI para la actualizacion del plan de ejecucion de los contratos OCI que se encuentran vigentes para el 2020 observando asi el cumplimiento de la accion.</t>
  </si>
  <si>
    <t xml:space="preserve"> Se identifican 4 reuniones realizadas en la Oficina de Control Interno en la cual se hace seguimiento a la acciones implementadas para la revision del plan de ejecuciónn y plan de de pagos de los contratos de la OCI vigencia 2020 II semestre.</t>
  </si>
  <si>
    <t>De acuerdo a lo observado la SGC remitio el acta de fecha 17 de noviembre de 2020 como evidencia. Al revisar la misma, describe las etapas del proceso contractual, pero no menciona la gestión contractual en el SECOP II sobre la aprobación de las facturas en la plataforma y las obligaciones de los supervisores sobre este tema.</t>
  </si>
  <si>
    <t>1. Se actualizó el procedimeinto de contratación directa. 2. Se realizó proceso de socialización del nuevo proceso de contratación con todas las áreas en los comites Dossier 3. La hoja de ruta se modifició para hacer más eficiente a la revisión de los documentos y la designación del supervisor ahora se realiza directamente en la plataforma Secop, solo se le notifica este designación al supervisor con la legalización del contrato.</t>
  </si>
  <si>
    <t>1) Desarrollo de capacitación sobre la plataforma SIVICOP para los servidores de la OAJ. 2) La OAJ continua con los controles respecto de los reportes que se presentan a través del SIVICOF</t>
  </si>
  <si>
    <t>1. Se actualizó el procedimeinto de contratación directa. 2. Se realizó proceso de socialización del nuevo proceso de contratación con todas las áreas en los comites Dossier 3. La hoja de ruta se modifició para hacer más eficiente a la revisión de los documentos y la designación del supervisor ahora se realiza directamente en la plataforma Secop, solo se le notifica este designación al supervisor con la legalización del contrato. (Sin embargo quisieramos entender porque este hallazgo se repite en el plan de mejoramiento, consideramos en la OAJ que estos hallazgos no debería quedar duplicados en el plan de mejoramiento, sino que quede la relación de los diferentes origenes en un mismo hallazgo.</t>
  </si>
  <si>
    <t>•1. Se actualizó el procedimeinto de contratación directa. 2. Se realizó proceso de socialización del nuevo proceso de contratación con todas las áreas en los comites Dossier 3. La hoja de ruta se modifició para hacer más eficiente a la revisión de los documentos y la designación del supervisor ahora se realiza directamente en la plataforma Secop, solo se le notifica este designación al supervisor con la legalización del contrato. (Sin embargo quisieramos entender porque este hallazgo se repite en el plan de mejoramiento, consideramos en la OAJ que estos hallazgos no debería quedar duplicados en el plan de mejoramiento, sino que quede la relación de los diferentes origenes en un mismo hallazg.</t>
  </si>
  <si>
    <t>1. Se actualizaron procedimientos, lineamientos y políticas en materia de adquisición y compras y publicados en la página Web de la entidad. 2. Se actualizaron los documentos normativas de la entidad en la página web.</t>
  </si>
  <si>
    <t>1) Dentro de los comites dossier se realizarón la socialización de procedimientos. 2) De acuerdo a la implementación del Secop esto quedaría subsanado.</t>
  </si>
  <si>
    <t>1. Se realizó mesa de trabajo con Corporativa y Control Interno en donde se determinó el nuevo procedimiento de expediente contractual, el cual a partir de la fecha de la reunión no se va a tener dentro del archivo de la  OAJ documentos financieros de los contratos, sino que será el área financiera la encarga de custodiar estos. Todo lo anterior siguiendo los lineamientos del Archivo Distrital. 2) De acuerdo al lineamiento mencionado en diversas oportuidades en el presente plan de mejoramiento, debido a la implementación del Secop como única plataforma contractual, el control de la ejecución de los contratos deberá realizarse por el supervisor del mismo, según los flujos de aprobación.</t>
  </si>
  <si>
    <t>Control de pagos contrato 116 de 2019</t>
  </si>
  <si>
    <t>* Control de pagos contrato 116 de 2019
* Comunicaciones realizadas con IDARTES
* Acta de liquidación CTO 180 con observaciones
* Proyección del acta de recibo final del contrato 180</t>
  </si>
  <si>
    <t>* Comunicaciones realizadas con IDARTES
* Acta de liquidación CTO 180 con observaciones
* Proyección del acta de recibo final del contrato 180</t>
  </si>
  <si>
    <t xml:space="preserve">Hallazgo 10.2.1.5: 1. Capturas de los correos electrónicos enviados a los contratistas del área de Gestión Humana, donde se evidencia el seguimiento al cargue de cuentas en la plataforma SECOP II. 
2. Se adjuntan 10 muestras aleatorias de contratistas en la plataforma Secop 2, donde se evidencia el cumplimiento.
</t>
  </si>
  <si>
    <t>Se evidencia un avance del 50% respecto a la meta establecida.</t>
  </si>
  <si>
    <t xml:space="preserve">. Se evidencia en la ruta de la calidad actualización del procedimiento contratación directa PROD-CON-04 versión 10 vigentes desde el 29-07-2020. 
 2. Se realizó socialización del nuevo procedimiento de contratación directa con las diferentes áreas de la UAECOB a través del metting el día 09/07/2020  a las 16.00
 3. Actualización del formato ruta contratación directa- sin oferta código FRO-CON-04-09 versión 13 vigente desde el 14/07/2020
</t>
  </si>
  <si>
    <t xml:space="preserve">1. Se evidencia acta de reunion del 16 de septiembre mesa de trabajo plataforma Sivicof con el equipo de la Oficina Asesora Juridica, igualmente se evidencia actas de reunion del equipo de la OAJ de 17 de septiembre y 5 de octubre de 2020.
2. Se evidencia correos mensuales relacionando contratos, novedades, modificaciones entre otros por parte de la persona encargada del reporte Sivicof a los abogados de la OAJ para que los abogados realicen verificación y o correcciones a que haga lugar previo al reporte Sivicof. </t>
  </si>
  <si>
    <t>1. se evidencia actualización del procedimiento contratación directa PROD-CON-04 versión 10 vigentes desde el 29-07-2020 actividad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2. Se evidencia capacitación por parte de la Oficina Asesora Jurídica de formatos y procedimiento contratación directa. Del 9 de julio de 2020 por meet a los abogados de la UAECOB. 
3. Se evidencia actualización formato hoja de ruta contratación directa FOR-CON-04-09 versión 14 vigente desde el 29/07/2020</t>
  </si>
  <si>
    <t xml:space="preserve">1) se evidencia actualización del procedimiento contratación directa PROD-CON-04 versión 10 vigentes desde el 29-07-2020 y dentro de la plataforma Secop II, la Oficina Asesora Jurídica contempló que diversos documento solo van a ser visibles paras la entidad y el contratante en la plataforma, por el derecho a la confidencialidad de cierta información. </t>
  </si>
  <si>
    <t xml:space="preserve"> Se tiene actualizado en la página de la entidad el manual de contratación, base de datos actualizado de contratistas  y en numeral 8.3 publicacion de procedimientos, lineamientos y politicas en materia de adqusicion y compras se evidencia las diferentes modalidades de contratacion algunos estan en tramite de publicacion . </t>
  </si>
  <si>
    <t xml:space="preserve">1. se evidencia actualización del procedimiento contratación directa PROD-CON-04 versión 10 vigentes desde el 29-07-2020 actividad 14 a cargo Abogado encargado del proceso contractual y profesional especializado de la OAJ dispone: “Revisar las Garantías Constituidas por el contratista. Si la garantía cumple con todas las condiciones exigidas, el abogado encargado del proceso contractual remite, en la plataforma, la aprobación de la póliza por parte del profesional especializado perteneciente a la oficina asesora jurídica y sigue con el punto 26. Si la garantía presenta deficiencias o insuficiencias en las condiciones previstas, se rechaza en la plataforma del SECOP II al contratista para el respectivo comentario” como observación dispone: “El abogado encargado del proceso contractual debe verificar la póliza e imprimir el detalle de la aprobación de garantía 
2. Se evidencia capacitación por parte de la Oficina Asesora Jurídica de formatos y procedimiento contratación directa. Del 9 de julio de 2020 por meet a los abogados de la UAECOB y acta de reunión del comité DOSSIER del 18 de agosto con la Subdirecciones Corporativa, Logística y Operativa. 
3. Se evidencia actualización formato hoja de ruta contratación directa FOR-CON-04-09 versión 14 vigente desde el 29/07/2020
</t>
  </si>
  <si>
    <t>* Se hizo el seguimiento y el control de pagos del contrato 116 de 2019 en la plataforma del SECOP.
* El convenio 180 de 2019 se encuentra en proceso de liquidación
Por lo anterior queda pendiente la aprobación de la liquidación del convenio 180 de 2019</t>
  </si>
  <si>
    <t>* El expediente del contrato 116 de 2019 se encuentra completo con los repportes en el SECOP
* El convenio 180 de 2019 se encuentra en porceso de liquidación y se adjuntan los soportes de le gestión realizada
Por lo anterior queda pendiente la aprobación de la liquidación del convenio 180 de 2019</t>
  </si>
  <si>
    <t>* El convenio 180 de 2019 se encuentra en porceso de liquidación y se adjuntan los soportes de le gestión realizada
Por lo anterior queda pendiente la aprobación de la liquidación del convenio 180 de 2019</t>
  </si>
  <si>
    <t xml:space="preserve">Se observa correo electrónico con fechas 29-09-2020, 6-10-2020, 30-11-2020, 27-11-2020 en donde se solicita el cargue de las facturas a los contratista al Secop 2, Se evidencia el cargue de las facturas de los contratos 592 (3 facturas hasta octubre 2020) 571 (3 facturas hasta noviembre 2020) 521 (3 facturas hasta octubre), 459 (5 facturas hasta noviembre), 455 (5 facturas hasta octubre) 454 ( 5 facturas hasta noviembre), 422 ( 5 facturas hasta noviembre), 382 ( 5 facturas hasta noviembre) 337 ( 6 facturas hasta noviembre), 245 ( 8 facturas hasta noviembre), se observa el cumplimiento de las acciones propuestas sin embargo en el próximo seguimiento se terminara de verificar el cargue total de las facturas de los contratos que siguen pendientes.  </t>
  </si>
  <si>
    <t>Se realizó capacitación solicitada. Se Anexan: 
Memorando Radicado I-00643-2020016841-UAECOB Id: 53488 mediante el cual se informa a los jefes de area la realización de las jornadas de capacitación.
Invitación realizada por correo electrónico a la Capacitación de fecha 18 de septiembre de 2020.
Listado de Asistencia a la Capacitación realizada.</t>
  </si>
  <si>
    <t>Se realizó la verificación aleatoria de la ejecución contractual de 3 contratos de prestación de servicios y 1 contrato interadministrativo de la Dirección, asuntos de comunicaciones y prensa, correspondiente al 2do trimestre (septiembre-noviembre). Se anexa: Acta de verificación con anexos</t>
  </si>
  <si>
    <t>Se evidencia memorando ID: 53488 del 09-09-2020 capacitación contratación estatal,  y jornada de capacitación el día 16-09-2020 listado de asistentes presenciales y virtuales.</t>
  </si>
  <si>
    <t xml:space="preserve">Diana Sirley Medrano Otavo </t>
  </si>
  <si>
    <t xml:space="preserve">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</si>
  <si>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t>
  </si>
  <si>
    <t xml:space="preserve">1) Realización de capacitaciones a los funcionarios que ejercen la labor de supervisor y apoyo a la supervisión de la entidad por parte de la OAJ. 2) Mesas de trabajo en los comites Dossier con las diferentes áreas. </t>
  </si>
  <si>
    <t xml:space="preserve">1. Se crea matriz de control
2. Se inicia desarrollo de esta matriz por los apoyos a la supervisión 
https://docs.google.com/spreadsheets/d/1vky9XeYuKHIgjixs42A9NRbPgpFFl9kGAEHOA2c9xU0/edit#gid=271836032 (donde se puede verificar este control).
</t>
  </si>
  <si>
    <t xml:space="preserve">*Se crea matriz de control
*Se inicia desarrollo de esta matriz por los apoyos a la supervisión 
https://docs.google.com/spreadsheets/d/1vky9XeYuKHIgjixs42A9NRbPgpFFl9kGAEHOA2c9xU0/edit#gid=271836032 (donde se puede verificar este control).
</t>
  </si>
  <si>
    <t>* Memorando enviado a Jurídica por parte de la SGR
* Respuesta de la Oficina Asesora Jurídica
* Cto 021 de 2019 subsanado
* Cto 259 de 2019 subsanado</t>
  </si>
  <si>
    <t>Se evidencia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uy acta de reunión del comité DOSSIER del 18 de agosto con la Subdirecciones Corporativa, Logística y Operativa.</t>
  </si>
  <si>
    <t>No se evidencia el cumplimiento de la acción No 1 y está se encuentran vencida, para la acción 2 y 3 se observa de acuerdo a la evidencia aportada el diligenciamiento de la matriz como parte del control, adicional a esto se observa divulgación de esta misma matriz a las personas interesadas, es importante cumplir con las fechas, metas e indicadores establecidos.</t>
  </si>
  <si>
    <t>Se observa como avance el diligenciamiento de la matriz de control financiero, sin embargo, esta no está cumplida en su totalidad teniendo en cuenta que la matriz no está totalmente diligenciada, en el próximo seguimiento se verificara el cumplimiento total de la acción propuesta.</t>
  </si>
  <si>
    <t>*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</si>
  <si>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 Memorando enviado a la Subdirección operativa solicitando información sobre las acciones y recursos planteados para garantizar la continuidad del servicio.
* Acta de reunión con la Sudbirección operativa</t>
  </si>
  <si>
    <t xml:space="preserve">*Se adjunta imagen con solicitud  enviada por el respondable  de siniestros  por la Subdirección Logística, solicitando la inclusión de los item requeridos. </t>
  </si>
  <si>
    <t xml:space="preserve">*Se crea matriz de control
*Se inicia desarrollo de esta matriz por los apoyos a la supervisión 
https://docs.google.com/spreadsheets/d/1vky9XeYuKHIgjixs42A9NRbPgpFFl9kGAEHOA2c9xU0/edit#gid=271836032 (donde se puede verificar este control).
*Cumplimiento de las obligaciones de según  el manual de contratación de la entidad.
</t>
  </si>
  <si>
    <t xml:space="preserve">Se evidencia acta del 17 de noviembre de 2020, donde el asesor juridico de la SGC realiza una capacitación a los supervisores y funcionarios de apoyo a la supervisión sobre el cumplimiento de las etapas contracturales y los requisitos que se deben tener durante el proceso contractual.   </t>
  </si>
  <si>
    <t>No se evidencia la socialización de las obligaciones con respecto a la supervisión de contratos para los apoyos de la supervisión de la subdirección de gestión corporativa, relacionadas a las funciones o actividades de los supervisores y controles administrativos , como soporte de la capacitación, teniendo en cuenta los lineamientos establecidos en el Manual de Contratación, Supervisión e Interventoria del 5 de octubre de 2020 de la UAECOB. 
El hallazgo menciona falta de controles administrativos por parte de la supervisión , el cual dentro de las evidencias enviadas no fueron observadas.</t>
  </si>
  <si>
    <t>* Se realiza la acción de solitar a la  Subdirección operativa la información sobre las acciones y recursos planteados para garantizar la continuidad del servicio y se realiza reunión con esa Subdirección y el equipo de mejora continua, en donde se recomienda que se incluya dentro del mapa de riesgos del proceso lo correspondiente a la continuidad del negocio para la central de radio.
Por lo anterior y teniendo en cuenta la meta de la accion la cual es "implementación de acciones, que garanticen la continuidad en la prestación del servicio". aun no se evidencia como tal la implementacion de las acciones, por lo cual se espera que ests sean implementadas dentro de un corto o mediano plazo para el cumplimiento de la accion.</t>
  </si>
  <si>
    <t>Se evidencia avance en las acciones propuestas, sin embargo, en el próximo seguimiento se verificara su efectividad.</t>
  </si>
  <si>
    <t>Se evidencia como avance el diligenciamiento de la matriz de control, sin embargo, la acción formulada no es clara y no se puede verificar su cumplimiento en su totalidad, en el próximo seguimiento se verificará el envió de la información de ejecución o finalización de algunos contratos a la oficina asesora jurídica en los tiempos correspondientes para su archivo en el expediente contractual</t>
  </si>
  <si>
    <t>Con las evidencias observadas, se presenta un avance del 81% respecto al cumplimiento de las acciones establecidas. Una vez se legalice la verificación del contrato objeto del hallazgo se realizará el analisis para dar  por cumplida la acción en el próximo seguimiento. Con lo anterior, se observa un avacne del 81% respecto a la acción establecida.</t>
  </si>
  <si>
    <t>No se evidencia cumplimiento en el presente seguimiento.</t>
  </si>
  <si>
    <t>Se evidencia actualizacion y divulgacion del procedimiento Traslado de Bienes FOR-GA-03 Versión 07 y este se encuentra en la ruta de la calidad</t>
  </si>
  <si>
    <t>Se evidencia procedimiento de comision de servicios PROD-GH-01 Vigente  27-07-2020, se observa publicación en la ruta de la calidad</t>
  </si>
  <si>
    <t xml:space="preserve">1. Se observa avance en la actualización del procedimiento de retiro del servicio </t>
  </si>
  <si>
    <t>*Se anexa imagen de con las cuentas subidos al Secop II indicada por el apoyo a la supervisión.</t>
  </si>
  <si>
    <t>*Se envía memorando con radicado ﻿I-00643-2020023365-UAECOB Id: 63061, por parte de la subdirectora Logística para la oficialización y publicación del procedimiento en la ruta de la calidad.
*Durante el proceso de actualización del procedimiento se realiza un proceso de socialización en mesa en reunión presencial con el personal responsable.</t>
  </si>
  <si>
    <t>*Se programa capacitación de manejo de combustibles por parte HUSQVARNA con lideres de estación por medio de correo electronico.
*Se realiza capacitación por medio virtual citando a los lides de estación.
*Grabación de la capacitación.</t>
  </si>
  <si>
    <t>*frente a estos hallazgos, se incluirá en las facturas los precios establecidos por Min Minas al igual que los descuentos aplicables relacionados en la página de CCE en el Acuerdo Marco de combustible Nacional. Así mismo, se implementará la fórmula para calcular el precio máximo del Combustible, que permita evidenciar que el valor facturado esta acorde con lo reglamentado por medio de matriz de seguimiento.</t>
  </si>
  <si>
    <t>*Se realizar el proceso de Comité de Vehiculos desde el mes de junio, se anexa actas de los comités.</t>
  </si>
  <si>
    <t>*Esta actividad esta en proceso de implementación.</t>
  </si>
  <si>
    <t>*Se realiza solicitud formal al contratista bajo radicado con No. E- 01052-2020-004971-UAECOB  ID: 57666 para la inlusión en las de ordenes de salida, todos los ítems cotizados y ejecutados que fueron aprobados por la supervisión y/o apoyo a la supervisión.
*Se incluye en DRIVE los Items  valor cotización, donde tenga el valor facturado por la orden de trabajo.</t>
  </si>
  <si>
    <t xml:space="preserve">*Documento en relación a vertimientos y derrames, REIMPODIESEL envia certificados donde internamente se esta realizando revision para el expdiente juridico. 
*Se recibio por parte del contratista los videos solicitados del ingreso de vehículos, se añadieron 2 DVDS bajo radicado R-00268-202004106-UAECOB ID : 59791 la cual se radicaron a la OAJ. *Se solicita al provedor en elitem 5 </t>
  </si>
  <si>
    <t xml:space="preserve">*Se crea matriz de control
*Se inicia desarrollo de esta matriz por los apoyos a la supervisión 
https://docs.google.com/spreadsheets/d/1vky9XeYuKHIgjixs42A9NRbPgpFFl9kGAEHOA2c9xU0/edit#gid=271836032 (donde se puede verificar este control).
*Adiciona se anexa documentación con respecto al contexto del hallazgo 
</t>
  </si>
  <si>
    <t>*Se anexa imagen de Drive donde se evidencia el diligenciamiento de dicha información.</t>
  </si>
  <si>
    <t>*Se actualiza procedimiento de revisión diaria de parque automotor.
*Se realiza solicitud por correo de reunión con el Subdirector Operativo, para revisión del procedimiento, lo que permitira posteriormente su publicación.</t>
  </si>
  <si>
    <t>*Se realiza correo por parte del equipo de seguimiento y control para mejorar el canal de envio de evidencia de la Subdirección Logística a la Oficina de Control Interno.</t>
  </si>
  <si>
    <t>*Bajo radicado número R-00901-202003864-UAECOB ID: 5815L
*Se incluye imagen de DRIVE actualizado</t>
  </si>
  <si>
    <t>Se evidencia el cumplimiento de las acciones propuestas.</t>
  </si>
  <si>
    <t>Se observa el cumplimiento de la acción propuesta</t>
  </si>
  <si>
    <t>Se evidencia avance en la actualización del procedimiento, sin embargo en el proximo seguimiento se verificara el cumpliento total de las acciones establecidadas ya que para la accion No 2 no se presento avance, se les recomienda que si no pueden cumplir con la acción deben solicitar a la OCI que sea eliminada con maximo 30 dias para cumplirse y deberan explicar el motivo.</t>
  </si>
  <si>
    <t>No se evidencia el cumplimiento de la acción No 1, para la accion 2 se observa matriz de control financiero, es importante tener en cuenta las fechas de vencimiento, en el proximo seguimiento se verificara el cumplimiento total de las acciones planteadas.</t>
  </si>
  <si>
    <t>Dentro de la evidencia aportada no se visualiza el cumplimiento de la acción propuesta, sin embargo, se ingresó a la plataforma de Secop II y se identificó que en el contrato 377-2019 se subió las facturas del proveedor hasta el 31-10-2020 sin embargo la subdirección no las ha aprobado y para el contrato 435-2018 no se observa que se haya cargado facturas por lo que las acciones siguen incumplidas, en el próximo seguimiento se verificara el cumplimiento total de las mismas. Las acciones están por vencerse.</t>
  </si>
  <si>
    <t>Se observa el cumplimiento de la acción No 1 con la matriz de control financiero, sin embargo, para la acción No 2 no se evidencia el memorando interno recordando las obligaciones y funciones del apoyo a la supervisión, por lo anterior la acción esta por vencerse, en el próximo seguimiento se verificará su cumplimiento.</t>
  </si>
  <si>
    <t>No se anexa a la evidencia el procedimiento actualizado, se observa la solicitud de la publicación del procedimiento a planeación bajo memorando I-00643-2020023365 ID: 63061 del 2020-12-04, sin embargo, aún no se ha realizado su publicación en la ruta de la calidad y la divulgación correspondiente, en el próximo seguimiento se verificará el cumplimiento de las acciones.</t>
  </si>
  <si>
    <t xml:space="preserve">Se observar solicitud de capacitación a HUSQVARNA con fecha del 14-10-2020, se evidencia confirmación por parte de HUSQVARNA de la capacitación para el día 04-11-2020 por Teams, se observa correo electrónico por parte de la subdirección logística informando al área operativa la información de la capacitación con fecha del 21-10-2020, se observa PDF de la capacitación y power point de la presentación de la capacitación, por lo anterior se evidencia el cumplimiento de las acciones No 1 y 3, para la acción No 2 no se aportó el acta de capacitación realizada a líderes de estación.  La acción esta por vencerse, en el próximo seguimiento se verificará el cumplimiento de la acción propuesta.       </t>
  </si>
  <si>
    <t>De acuerdo a las acciones propuesta no se observa que se adjunte como avance lo establecido en cada una de ellas, de acuerdo a la explicación que dio la subdirección, se informa a los líderes que si desean cambiar las acciones planteadas deberán hacer el requerimiento ante la OCI explicando el motivo, si es solamente el cambio de las acciones o si también requiere modificación en la meta establecida o indicador, esta solicitud deberá hacerse treinta (30) días hábiles para vencerse la acción. Esta tiene fecha de vencimiento el 28-02-2021.</t>
  </si>
  <si>
    <t>Se evidencia matriz de control financiero sin embargo en ella no se puede identificar el envió al área financiera de las facturas que entrega el proveedor como parte del control, no se observa el cumplimiento de la acción No 3, en el próximo seguimiento se verificara el cumplimiento de las acciones propuestas.</t>
  </si>
  <si>
    <t>Se evidencia que las actas de reunión 3-07-2020, 16-09-2020 15-10-2020 en el auditorio 1 del comité de vehículo están sin firmar, no se aporta el envió de las actas de las reuniones virtuales a los interesados para su aprobación, en el próximo seguimiento se verificara el cumplimiento total de la acción establecida.</t>
  </si>
  <si>
    <t>No se evidencia avance en la implementacion de las acciones propuestas, las acciones estan por vencer.</t>
  </si>
  <si>
    <t>Se observa avance en la elaboración de matriz de control financiero falta terminar alimentarla, adicional a esto no se observa el cumplimiento de la acción No 3 envió de memorando recordando las obligaciones y funciones del apoyo a la supervisión, por lo anterior la acción esta por vencerse</t>
  </si>
  <si>
    <t xml:space="preserve">Se observa como avance el diligenciamiento de la matriz de control financiero, sin embargo, esta no está cumplida en su totalidad teniendo en cuenta que la matriz no está totalmente diligenciada, adicional no se observa el cumplimiento de la acción No 3 envió de memorando recordando las obligaciones y funciones del apoyo a la supervisión, en el próximo seguimiento se verificara el cumplimiento total de la acción propuesta.
</t>
  </si>
  <si>
    <t>Se observa como avance el diligenciamiento de la matriz de control financiero, sin embargo, esta no está cumplida en su totalidad teniendo en cuenta que la matriz no está totalmente diligenciada, por lo que el cumplimiento total se verificara en el próximo seguimiento.</t>
  </si>
  <si>
    <t>Se evidencia memorando bajo radicado con No. E- 01052-2020-004971-UAECOB  ID: 57666 en donde se hace la solicitud formal al proveedor, no se evidencia el cumplimiento de la accion No 2 ya que no se anexa drive de mesa logística  en donde se evidencia una columna cerca a la columna de valor cotización, donde tenga el valor facturado por la orden de trabajo, por lo anterior en el proximo seguimiento se verificara el cumplimiento total de las acciones propuestas.</t>
  </si>
  <si>
    <t>Se evidencia avance en las acciones propuestas, sin embargo, su efectividad se verificará en el próximo seguimiento.</t>
  </si>
  <si>
    <t>Se observa el avance de la acción propuesta, sin embargo, en el próximo seguimiento se verificará su efectividad.</t>
  </si>
  <si>
    <t>Se observa avance en la acción propuesta, sin embargo, en el proximo seguimiento se verificara con la actualización definitiva del procedimiento y su efectividad.</t>
  </si>
  <si>
    <t xml:space="preserve">De acuerdo a las acciones propuesta no se observa que se adjunte como avance lo establecido en cada una de ellas, de acuerdo a la explicación que dio la subdirección, se informa a los líderes que si desean cambiar las acciones planteadas deberán hacer el requerimiento ante la OCI explicando el motivo, si es solamente el cambio de las acciones o si también requiere modificación en la meta establecida o indicador, esta solicitud deberá hacerse treinta (30) días hábiles para vencerse la acción. Esta tiene fecha de vencimiento el 28-02-2021.
</t>
  </si>
  <si>
    <t>Se evidencia que el canal de comunicación mejoro por lo que se observa el cumplimiento de la acción propuesta</t>
  </si>
  <si>
    <t>Se evidencia avance en las acciones propuesta en el proximo seguimiento se verificara su efectividad</t>
  </si>
  <si>
    <t xml:space="preserve">* Inv documentos SGR
* Correo Revisión de documentos
* Cronograma MIPG
* Caracterización de ciudadanos, usuarios y grupos de interés SGR
* Carpeta de procedimientos actualizados
</t>
  </si>
  <si>
    <t>1).  Mediante memorando el 17 de noviembre por medio de Control Doc se solicitó a las diferentes oficinas las designación de referentes para la actualización del normograma., en los que quedaron designados los siguientes referentes:
Por la SGR:  María Magdalena Polanco Echeverry.
Por la SGC:  Natalia Trujillo Rendón 
Por la S.OPE.: Viviana Calderón Parrado
Por la SGH: Shearley Borda
Por la S. LOG.: Yuri Katherine Diaz Torres 
Por CONTROL INTERNO: Diana Sirley Medrano. 2) Se creó un chat en Whatsapp donde los diferentes líderes de las áreas puedan estar reportando y articulando este tema. 3) Desde la OAJ se realizó una revisión de la norma que afecta a  la entidad. 4)Se Reportó a mejora continua de la Oficina Asesora de Planeación el nuevo normograma por medio del  el DOC. 2020021776 ID 60768, el cual ya se encuentra publicado.</t>
  </si>
  <si>
    <t>* Se realizó el inventario documental en donde se evidencian los documentos a actualizar, se hace el cronograma de actualización de información según el MIPG, se da inicio a la caracterización de los usuarios de la SGR y se da iunicio ala actualización de los procedimientos
Se da cumplimiento a las 3 pimeras actividades, quedando pendiente por realizar la actividad "Cumplir con las actividades planteadas en el cronograma" esta se encuentra en proceso</t>
  </si>
  <si>
    <t xml:space="preserve">1).  Mediante memorando el 17 de noviembre por medio de Control Doc se solicitó a las diferentes oficinas las designación de referentes para la actualización del nomograma., en los que quedaron designados de las diferentes Subdirecciones y Oficinas.
2) Se evidencia grupo chat en Whatsapp donde los diferentes líderes de las áreas puedan estar reportando y articulando este tema.
 3) Desde la OAJ se realizó una revisión de la norma que afecta a  la entidad memorando 2020021776 ID 60768.
 4) Se evidencia en la página web publicación nuevo nomograma versión 3  
</t>
  </si>
  <si>
    <t xml:space="preserve">Se remitió con el  radicado I-00643-2020016169-UAECOB Id: 52494 de la OAP ara la OAJ en donde se remite el concepto técnico  de las Tablet y se solcita que se informe a los Entes de control, se observa oficio en donde se da incio al proceso de baja delas mismas. </t>
  </si>
  <si>
    <t>Se evidencia el radicado I-00643-2020016169-UAECOB Id: 52494 de la OAP ara la OAJ en donde se remite el concepto técnico  de las Tablet y se solcita que se informe a los Entes de control, se observa oficio en donde se da incio al proceso de baja delas mismas.</t>
  </si>
  <si>
    <t>Caspeta Drive - Capacitación Financiera</t>
  </si>
  <si>
    <t>Se evidencia que se ha reforzado las capacitaciones en temas financieros al interior del área de Atención al Ciudadano, con el fin de fortalecer los conocimientos del personal y de esta manera dar una adecuada atención al ciudadano.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</si>
</sst>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name val="Calibri"/>
      <family val="2"/>
      <scheme val="minor"/>
    </font>
    <font>
      <i/>
      <sz val="7"/>
      <color theme="1"/>
      <name val="Calibri"/>
      <family val="2"/>
      <scheme val="minor"/>
    </font>
    <font>
      <sz val="7"/>
      <color indexed="8"/>
      <name val="Calibri"/>
      <family val="2"/>
      <scheme val="minor"/>
    </font>
    <font>
      <sz val="11"/>
      <color theme="1"/>
      <name val="Calibri"/>
      <family val="2"/>
      <scheme val="minor"/>
    </font>
    <font>
      <sz val="7"/>
      <color rgb="FFFF0000"/>
      <name val="Calibri"/>
      <family val="2"/>
      <scheme val="minor"/>
    </font>
    <font>
      <sz val="7"/>
      <color rgb="FF000000"/>
      <name val="Calibri"/>
      <family val="2"/>
      <scheme val="minor"/>
    </font>
  </fonts>
  <fills count="17">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FF7C80"/>
        <bgColor indexed="64"/>
      </patternFill>
    </fill>
    <fill>
      <patternFill patternType="solid">
        <fgColor indexed="9"/>
      </patternFill>
    </fill>
    <fill>
      <patternFill patternType="solid">
        <fgColor theme="9" tint="0.39997558519241921"/>
        <bgColor indexed="64"/>
      </patternFill>
    </fill>
  </fills>
  <borders count="28">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thin">
        <color indexed="64"/>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9" fontId="9" fillId="0" borderId="0" applyFont="0" applyFill="0" applyBorder="0" applyAlignment="0" applyProtection="0"/>
  </cellStyleXfs>
  <cellXfs count="138">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3" borderId="8" xfId="0" applyFont="1" applyFill="1" applyBorder="1" applyAlignment="1">
      <alignment horizontal="center" vertical="center" wrapText="1"/>
    </xf>
    <xf numFmtId="0" fontId="3" fillId="3" borderId="9" xfId="0" applyFont="1" applyFill="1" applyBorder="1" applyAlignment="1">
      <alignment vertical="center"/>
    </xf>
    <xf numFmtId="0" fontId="3" fillId="3" borderId="10" xfId="0" applyFont="1" applyFill="1" applyBorder="1" applyAlignment="1">
      <alignment horizontal="center" vertical="center"/>
    </xf>
    <xf numFmtId="0" fontId="2" fillId="5" borderId="21" xfId="0" applyFont="1" applyFill="1" applyBorder="1" applyAlignment="1">
      <alignment horizontal="left" vertical="center" wrapText="1"/>
    </xf>
    <xf numFmtId="0" fontId="2" fillId="10" borderId="26" xfId="0" applyFont="1" applyFill="1" applyBorder="1" applyAlignment="1">
      <alignment vertical="center" wrapText="1"/>
    </xf>
    <xf numFmtId="0" fontId="2" fillId="10" borderId="13"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0" xfId="0" applyFont="1" applyFill="1" applyBorder="1" applyAlignment="1">
      <alignment horizontal="center" vertical="center" wrapText="1"/>
    </xf>
    <xf numFmtId="0" fontId="2" fillId="8" borderId="27" xfId="0" applyFont="1" applyFill="1" applyBorder="1" applyAlignment="1">
      <alignment horizontal="left" vertical="top"/>
    </xf>
    <xf numFmtId="0" fontId="2" fillId="0" borderId="27" xfId="0" applyFont="1" applyBorder="1" applyAlignment="1">
      <alignment horizontal="left" vertical="top"/>
    </xf>
    <xf numFmtId="0" fontId="2" fillId="14" borderId="27" xfId="0" applyFont="1" applyFill="1" applyBorder="1" applyAlignment="1">
      <alignment horizontal="left" vertical="top"/>
    </xf>
    <xf numFmtId="0" fontId="2" fillId="0"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2" borderId="27" xfId="0" applyFont="1" applyFill="1" applyBorder="1" applyAlignment="1">
      <alignment horizontal="left" vertical="top"/>
    </xf>
    <xf numFmtId="0" fontId="2" fillId="4" borderId="27" xfId="0" applyFont="1" applyFill="1" applyBorder="1" applyAlignment="1">
      <alignment horizontal="center" vertical="center"/>
    </xf>
    <xf numFmtId="0" fontId="5" fillId="3" borderId="12" xfId="0" applyFont="1" applyFill="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wrapText="1"/>
    </xf>
    <xf numFmtId="0" fontId="2" fillId="0" borderId="27" xfId="0" applyFont="1" applyBorder="1" applyAlignment="1">
      <alignment horizontal="justify" vertical="justify" wrapText="1"/>
    </xf>
    <xf numFmtId="0" fontId="2" fillId="4" borderId="27" xfId="0" applyFont="1" applyFill="1" applyBorder="1" applyAlignment="1">
      <alignment horizontal="left" vertical="top" wrapText="1"/>
    </xf>
    <xf numFmtId="0" fontId="2" fillId="0" borderId="27" xfId="0" applyFont="1" applyBorder="1" applyAlignment="1">
      <alignment horizontal="justify" vertical="top" wrapText="1"/>
    </xf>
    <xf numFmtId="0" fontId="2" fillId="0" borderId="27" xfId="0" applyFont="1" applyBorder="1" applyAlignment="1">
      <alignment horizontal="left" vertical="center" wrapText="1"/>
    </xf>
    <xf numFmtId="0" fontId="2" fillId="4" borderId="27" xfId="0" applyFont="1" applyFill="1" applyBorder="1" applyAlignment="1">
      <alignment horizontal="justify" vertical="top" wrapText="1"/>
    </xf>
    <xf numFmtId="14" fontId="8" fillId="15" borderId="27" xfId="0" applyNumberFormat="1" applyFont="1" applyFill="1" applyBorder="1" applyAlignment="1" applyProtection="1">
      <alignment horizontal="left" vertical="top" wrapText="1"/>
      <protection locked="0"/>
    </xf>
    <xf numFmtId="14" fontId="8" fillId="0" borderId="27" xfId="0" applyNumberFormat="1" applyFont="1" applyBorder="1" applyAlignment="1" applyProtection="1">
      <alignment horizontal="left" vertical="top" wrapText="1"/>
      <protection locked="0"/>
    </xf>
    <xf numFmtId="0" fontId="2" fillId="0" borderId="0" xfId="0" applyFont="1" applyFill="1"/>
    <xf numFmtId="0" fontId="2" fillId="16" borderId="27" xfId="0" applyFont="1" applyFill="1" applyBorder="1" applyAlignment="1">
      <alignment horizontal="left" vertical="top" wrapText="1"/>
    </xf>
    <xf numFmtId="2" fontId="2" fillId="0" borderId="27" xfId="0" applyNumberFormat="1" applyFont="1" applyBorder="1" applyAlignment="1">
      <alignment horizontal="center" vertical="center"/>
    </xf>
    <xf numFmtId="9" fontId="2" fillId="0" borderId="27" xfId="1" applyFont="1" applyBorder="1" applyAlignment="1">
      <alignment horizontal="center" vertical="center"/>
    </xf>
    <xf numFmtId="0" fontId="0" fillId="12" borderId="0" xfId="0" applyFill="1" applyAlignment="1">
      <alignment horizontal="left"/>
    </xf>
    <xf numFmtId="0" fontId="0" fillId="12" borderId="0" xfId="0" applyFill="1"/>
    <xf numFmtId="0" fontId="0" fillId="12" borderId="0" xfId="0" applyFill="1" applyAlignment="1">
      <alignment horizontal="center" vertical="center"/>
    </xf>
    <xf numFmtId="0" fontId="2" fillId="12" borderId="0" xfId="0" applyFont="1" applyFill="1"/>
    <xf numFmtId="0" fontId="2" fillId="12" borderId="0" xfId="0" applyFont="1" applyFill="1" applyAlignment="1">
      <alignment horizontal="left" vertical="top"/>
    </xf>
    <xf numFmtId="14" fontId="2" fillId="0" borderId="27" xfId="0" applyNumberFormat="1" applyFont="1" applyBorder="1" applyAlignment="1">
      <alignment horizontal="right" vertical="top" wrapText="1"/>
    </xf>
    <xf numFmtId="14" fontId="2" fillId="0" borderId="27" xfId="0" applyNumberFormat="1" applyFont="1" applyBorder="1" applyAlignment="1">
      <alignment horizontal="left" vertical="top" wrapText="1"/>
    </xf>
    <xf numFmtId="0" fontId="2" fillId="0" borderId="27" xfId="0" applyFont="1" applyBorder="1" applyAlignment="1">
      <alignment horizontal="center" vertical="center" wrapText="1"/>
    </xf>
    <xf numFmtId="14" fontId="2" fillId="0" borderId="27" xfId="0" applyNumberFormat="1" applyFont="1" applyBorder="1"/>
    <xf numFmtId="0" fontId="2" fillId="0" borderId="27" xfId="0" applyFont="1" applyBorder="1" applyAlignment="1">
      <alignment wrapText="1"/>
    </xf>
    <xf numFmtId="0" fontId="2" fillId="0" borderId="27" xfId="0" applyFont="1" applyBorder="1"/>
    <xf numFmtId="14" fontId="2" fillId="0" borderId="27" xfId="0" applyNumberFormat="1" applyFont="1" applyBorder="1" applyAlignment="1">
      <alignment horizontal="left" vertical="center" wrapText="1"/>
    </xf>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7" borderId="26" xfId="0" applyFont="1" applyFill="1" applyBorder="1" applyAlignment="1">
      <alignment horizontal="left" vertical="center" wrapText="1"/>
    </xf>
    <xf numFmtId="0" fontId="2" fillId="7" borderId="26"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14" fontId="2" fillId="0" borderId="27" xfId="0" applyNumberFormat="1" applyFont="1" applyBorder="1" applyAlignment="1">
      <alignment horizontal="right" vertical="top"/>
    </xf>
    <xf numFmtId="14" fontId="2" fillId="0" borderId="27" xfId="0" applyNumberFormat="1" applyFont="1" applyBorder="1" applyAlignment="1">
      <alignment horizontal="center" vertical="center"/>
    </xf>
    <xf numFmtId="0" fontId="1" fillId="0" borderId="27" xfId="0" applyFont="1" applyBorder="1" applyAlignment="1">
      <alignment wrapText="1"/>
    </xf>
    <xf numFmtId="0" fontId="2" fillId="0" borderId="27" xfId="0" applyFont="1" applyBorder="1" applyAlignment="1">
      <alignment vertical="top" wrapText="1"/>
    </xf>
    <xf numFmtId="0" fontId="1" fillId="0" borderId="27" xfId="0" applyFont="1" applyBorder="1" applyAlignment="1">
      <alignment vertical="center" wrapText="1"/>
    </xf>
    <xf numFmtId="0" fontId="2" fillId="0" borderId="27" xfId="0" applyFont="1" applyFill="1" applyBorder="1" applyAlignment="1">
      <alignment horizontal="center" vertical="center"/>
    </xf>
    <xf numFmtId="0" fontId="6" fillId="0" borderId="27" xfId="0" applyFont="1" applyFill="1" applyBorder="1" applyAlignment="1">
      <alignment horizontal="left" vertical="top" wrapText="1"/>
    </xf>
    <xf numFmtId="0" fontId="2" fillId="0" borderId="27" xfId="0" applyFont="1" applyBorder="1" applyAlignment="1">
      <alignment horizontal="center"/>
    </xf>
    <xf numFmtId="0" fontId="1" fillId="0" borderId="27" xfId="0" applyFont="1" applyBorder="1" applyAlignment="1">
      <alignment horizontal="left" wrapText="1"/>
    </xf>
    <xf numFmtId="0" fontId="1" fillId="0" borderId="27" xfId="0" applyFont="1" applyBorder="1" applyAlignment="1">
      <alignment horizontal="left" vertical="center" wrapText="1"/>
    </xf>
    <xf numFmtId="0" fontId="2" fillId="0" borderId="27" xfId="0" applyFont="1" applyBorder="1" applyAlignment="1">
      <alignment vertical="center"/>
    </xf>
    <xf numFmtId="0" fontId="1" fillId="0" borderId="27" xfId="0" applyFont="1" applyFill="1" applyBorder="1" applyAlignment="1">
      <alignment vertical="center" wrapText="1"/>
    </xf>
    <xf numFmtId="0" fontId="1" fillId="0" borderId="27" xfId="0" applyFont="1" applyBorder="1" applyAlignment="1">
      <alignment horizontal="justify" wrapText="1"/>
    </xf>
    <xf numFmtId="0" fontId="2" fillId="0" borderId="27" xfId="0" applyFont="1" applyFill="1" applyBorder="1" applyAlignment="1">
      <alignment wrapText="1"/>
    </xf>
    <xf numFmtId="0" fontId="1" fillId="0" borderId="27" xfId="0" applyFont="1" applyBorder="1" applyAlignment="1">
      <alignment horizontal="justify" vertical="top" wrapText="1"/>
    </xf>
    <xf numFmtId="0" fontId="2" fillId="0" borderId="27" xfId="0" applyFont="1" applyBorder="1" applyAlignment="1" applyProtection="1">
      <alignment horizontal="left" vertical="top" wrapText="1"/>
      <protection locked="0" hidden="1"/>
    </xf>
    <xf numFmtId="0" fontId="2" fillId="0" borderId="27" xfId="0" applyFont="1" applyBorder="1" applyAlignment="1" applyProtection="1">
      <alignment horizontal="center" vertical="center" wrapText="1"/>
      <protection locked="0" hidden="1"/>
    </xf>
    <xf numFmtId="0" fontId="11" fillId="0" borderId="27" xfId="0" applyFont="1" applyFill="1" applyBorder="1" applyAlignment="1">
      <alignment vertical="justify" wrapText="1"/>
    </xf>
    <xf numFmtId="0" fontId="11" fillId="0" borderId="27" xfId="0" applyFont="1" applyFill="1" applyBorder="1" applyAlignment="1">
      <alignment wrapText="1"/>
    </xf>
    <xf numFmtId="0" fontId="2" fillId="16" borderId="27" xfId="0" applyFont="1" applyFill="1" applyBorder="1" applyAlignment="1">
      <alignment vertical="top" wrapText="1"/>
    </xf>
    <xf numFmtId="14" fontId="2" fillId="0" borderId="27" xfId="0" applyNumberFormat="1" applyFont="1" applyBorder="1" applyAlignment="1">
      <alignment horizontal="left" vertical="top"/>
    </xf>
    <xf numFmtId="164" fontId="2" fillId="0" borderId="27" xfId="0" applyNumberFormat="1" applyFont="1" applyBorder="1" applyAlignment="1">
      <alignment horizontal="left" vertical="top"/>
    </xf>
    <xf numFmtId="0" fontId="2" fillId="4" borderId="27" xfId="0" applyFont="1" applyFill="1" applyBorder="1" applyAlignment="1">
      <alignment wrapText="1"/>
    </xf>
    <xf numFmtId="0" fontId="2" fillId="0" borderId="27" xfId="0" applyFont="1" applyFill="1" applyBorder="1" applyAlignment="1">
      <alignment horizontal="left"/>
    </xf>
    <xf numFmtId="14" fontId="2" fillId="4" borderId="27" xfId="0" applyNumberFormat="1" applyFont="1" applyFill="1" applyBorder="1" applyAlignment="1">
      <alignment horizontal="center" vertical="center"/>
    </xf>
    <xf numFmtId="14" fontId="2" fillId="0" borderId="27" xfId="0" applyNumberFormat="1" applyFont="1" applyBorder="1" applyAlignment="1">
      <alignment horizontal="center" vertical="center" wrapText="1"/>
    </xf>
    <xf numFmtId="14" fontId="2" fillId="0" borderId="27" xfId="0" applyNumberFormat="1" applyFont="1" applyFill="1" applyBorder="1" applyAlignment="1">
      <alignment horizontal="center" vertical="center"/>
    </xf>
    <xf numFmtId="0" fontId="2" fillId="4" borderId="27" xfId="0" applyFont="1" applyFill="1" applyBorder="1" applyAlignment="1">
      <alignment horizontal="left" vertical="center" wrapText="1"/>
    </xf>
    <xf numFmtId="0" fontId="2" fillId="0" borderId="27" xfId="0" applyFont="1" applyBorder="1" applyAlignment="1" applyProtection="1">
      <alignment horizontal="left" vertical="center" wrapText="1"/>
      <protection locked="0" hidden="1"/>
    </xf>
    <xf numFmtId="0" fontId="2" fillId="0" borderId="27" xfId="0" applyFont="1" applyFill="1" applyBorder="1" applyAlignment="1">
      <alignment horizontal="left" vertical="center" wrapText="1"/>
    </xf>
    <xf numFmtId="0" fontId="1" fillId="0" borderId="27" xfId="0" applyFont="1" applyBorder="1" applyAlignment="1">
      <alignment horizontal="left" vertical="center"/>
    </xf>
    <xf numFmtId="0" fontId="0" fillId="12" borderId="0" xfId="0" applyFill="1" applyAlignment="1">
      <alignment horizontal="left" vertical="center"/>
    </xf>
    <xf numFmtId="0" fontId="0" fillId="0" borderId="0" xfId="0" applyAlignment="1">
      <alignment horizontal="left" vertical="center"/>
    </xf>
    <xf numFmtId="14" fontId="2" fillId="0" borderId="0" xfId="0" applyNumberFormat="1" applyFont="1"/>
    <xf numFmtId="0" fontId="2" fillId="0" borderId="0" xfId="0" applyFont="1" applyAlignment="1">
      <alignment vertical="top" wrapText="1"/>
    </xf>
    <xf numFmtId="0" fontId="2" fillId="0" borderId="0" xfId="0" applyFont="1" applyAlignment="1">
      <alignment horizontal="center" vertical="center"/>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18" xfId="0" applyFont="1" applyFill="1" applyBorder="1" applyAlignment="1">
      <alignment horizontal="center" vertical="center" wrapText="1"/>
    </xf>
    <xf numFmtId="0" fontId="4" fillId="12" borderId="23"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5" borderId="16" xfId="0" applyFont="1" applyFill="1" applyBorder="1" applyAlignment="1">
      <alignment horizontal="center" vertical="center"/>
    </xf>
    <xf numFmtId="0" fontId="4" fillId="11" borderId="4" xfId="0" applyFont="1" applyFill="1" applyBorder="1" applyAlignment="1">
      <alignment vertical="center" wrapText="1"/>
    </xf>
    <xf numFmtId="0" fontId="4" fillId="11" borderId="6" xfId="0" applyFont="1" applyFill="1" applyBorder="1" applyAlignment="1">
      <alignment vertical="center" wrapText="1"/>
    </xf>
    <xf numFmtId="0" fontId="4" fillId="11" borderId="17" xfId="0" applyFont="1" applyFill="1" applyBorder="1" applyAlignment="1">
      <alignment horizontal="center" vertical="center" wrapText="1"/>
    </xf>
    <xf numFmtId="0" fontId="4" fillId="11" borderId="22"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4" fillId="12" borderId="2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9" borderId="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0" xfId="0" applyFont="1" applyFill="1" applyBorder="1" applyAlignment="1">
      <alignment horizontal="center" vertical="center" wrapText="1"/>
    </xf>
  </cellXfs>
  <cellStyles count="2">
    <cellStyle name="Normal" xfId="0" builtinId="0"/>
    <cellStyle name="Porcentaje" xfId="1" builtinId="5"/>
  </cellStyles>
  <dxfs count="420">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 xmlns:a16="http://schemas.microsoft.com/office/drawing/2014/main" id="{BF9A489B-8B4D-44DE-8989-4168E284BA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 xmlns:a16="http://schemas.microsoft.com/office/drawing/2014/main" id="{BC220CC0-318C-4137-987A-28605F873D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 xmlns:a16="http://schemas.microsoft.com/office/drawing/2014/main" id="{EB12E704-AE3E-4388-9A3C-52D9B93EB1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 xmlns:a16="http://schemas.microsoft.com/office/drawing/2014/main" id="{135989D4-A4F7-4378-9C27-CF542FEA3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 xmlns:a16="http://schemas.microsoft.com/office/drawing/2014/main" id="{1D810E80-1F45-4DEB-BEE1-E7B6906AB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 xmlns:a16="http://schemas.microsoft.com/office/drawing/2014/main" id="{52F713B6-EEA6-4D9B-B19B-2AD4564B7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 xmlns:a16="http://schemas.microsoft.com/office/drawing/2014/main" id="{FA073A19-2652-4CAA-9B94-D290711E5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 xmlns:a16="http://schemas.microsoft.com/office/drawing/2014/main" id="{336FFCAF-52C1-432E-9851-B5EC42EE5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 xmlns:a16="http://schemas.microsoft.com/office/drawing/2014/main" id="{DCF49A1B-6B41-46A3-839C-ADD70496D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 xmlns:a16="http://schemas.microsoft.com/office/drawing/2014/main" id="{1B4AB070-7ACF-4766-B480-B722543549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 xmlns:a16="http://schemas.microsoft.com/office/drawing/2014/main" id="{08610580-50D7-4907-A2B7-943D4F86C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 xmlns:a16="http://schemas.microsoft.com/office/drawing/2014/main" id="{6437D4B9-693E-4683-9239-7CAAA2CF02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 xmlns:a16="http://schemas.microsoft.com/office/drawing/2014/main" id="{16F40802-A8AC-40C1-8DDA-F4D515753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 xmlns:a16="http://schemas.microsoft.com/office/drawing/2014/main" id="{B9733CD6-5ED2-4730-9591-7AC1FFD8A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 xmlns:a16="http://schemas.microsoft.com/office/drawing/2014/main" id="{4C38E003-A9E9-456B-9381-70236126F3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 xmlns:a16="http://schemas.microsoft.com/office/drawing/2014/main" id="{2D559777-FC63-467F-A71B-4DEC14ADDB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 xmlns:a16="http://schemas.microsoft.com/office/drawing/2014/main" id="{079A5E03-7A0B-4C33-BE6F-0F9053F698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 xmlns:a16="http://schemas.microsoft.com/office/drawing/2014/main" id="{3E6C1EEA-8C40-44AE-AF01-DB54FC181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 xmlns:a16="http://schemas.microsoft.com/office/drawing/2014/main" id="{F1C55DE6-C808-4B55-8A85-C433E1BF4D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 xmlns:a16="http://schemas.microsoft.com/office/drawing/2014/main" id="{BDC2D4DE-353D-4429-AC76-E108239BC1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 xmlns:a16="http://schemas.microsoft.com/office/drawing/2014/main" id="{4A2EB9A8-A5EA-4C80-B525-6A60DC0F91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 xmlns:a16="http://schemas.microsoft.com/office/drawing/2014/main" id="{8B3AAD0B-FC74-4424-B808-61168C8042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 xmlns:a16="http://schemas.microsoft.com/office/drawing/2014/main" id="{19AA54BF-4C79-46FB-A72E-402A9ECC9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 xmlns:a16="http://schemas.microsoft.com/office/drawing/2014/main" id="{0BC41908-39C2-47B1-ADBE-4199C312CC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 xmlns:a16="http://schemas.microsoft.com/office/drawing/2014/main" id="{A86BE34A-0D05-40F5-89C8-E9330642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 xmlns:a16="http://schemas.microsoft.com/office/drawing/2014/main" id="{A65EED6D-7583-4EAD-81DE-7860B2FF0A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 xmlns:a16="http://schemas.microsoft.com/office/drawing/2014/main" id="{FCCB45B5-FBA4-4589-9752-5C8424153D9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 xmlns:a16="http://schemas.microsoft.com/office/drawing/2014/main" id="{790561DF-C152-42AD-B015-BF4B599A7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 xmlns:a16="http://schemas.microsoft.com/office/drawing/2014/main" id="{57F007C2-2AC2-4DEA-8383-9832DFAA5A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 xmlns:a16="http://schemas.microsoft.com/office/drawing/2014/main" id="{1B172AA9-1748-46A6-A4A1-12D9C8A5D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 xmlns:a16="http://schemas.microsoft.com/office/drawing/2014/main" id="{5E4530EB-F02D-4E5F-BD68-87E23327886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 xmlns:a16="http://schemas.microsoft.com/office/drawing/2014/main" id="{2109A5D3-F82D-457E-AF1B-7B94808874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 xmlns:a16="http://schemas.microsoft.com/office/drawing/2014/main" id="{1316376E-7D5B-4139-9196-AE8839948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 xmlns:a16="http://schemas.microsoft.com/office/drawing/2014/main" id="{95041C29-5463-4616-8CD4-284E02B6A0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 xmlns:a16="http://schemas.microsoft.com/office/drawing/2014/main" id="{8FED991F-A322-4312-AEF5-EFB398F88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 xmlns:a16="http://schemas.microsoft.com/office/drawing/2014/main" id="{D13EECC4-09C7-4BF7-BA3C-663671E4A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 xmlns:a16="http://schemas.microsoft.com/office/drawing/2014/main" id="{1F78A6D2-40B7-484E-A9E2-E7E4E0A16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 xmlns:a16="http://schemas.microsoft.com/office/drawing/2014/main" id="{638A2ADE-945D-4161-AAE4-CCA8522965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 xmlns:a16="http://schemas.microsoft.com/office/drawing/2014/main" id="{ADF184A1-52C5-43BF-BDF9-BFCA25A1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 xmlns:a16="http://schemas.microsoft.com/office/drawing/2014/main" id="{289DE967-D24B-4161-B158-61B42D6B5B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 xmlns:a16="http://schemas.microsoft.com/office/drawing/2014/main" id="{C331B809-BE96-45A7-BC02-C5A12D0BB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 xmlns:a16="http://schemas.microsoft.com/office/drawing/2014/main" id="{E955D49B-EABC-4D2B-B752-E76CB76886F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 xmlns:a16="http://schemas.microsoft.com/office/drawing/2014/main" id="{288F6300-EE1E-4BA5-B224-221AD1EB1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 xmlns:a16="http://schemas.microsoft.com/office/drawing/2014/main" id="{3FF58E17-BB83-4954-BDC0-921F7DFE0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 xmlns:a16="http://schemas.microsoft.com/office/drawing/2014/main" id="{72179722-3E69-44FB-9D00-763D11AEC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 xmlns:a16="http://schemas.microsoft.com/office/drawing/2014/main" id="{09A5323A-B1D6-43EA-90F1-DA280050C0B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 xmlns:a16="http://schemas.microsoft.com/office/drawing/2014/main" id="{50E279A5-5D9F-45D8-B63F-9A99B1185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 xmlns:a16="http://schemas.microsoft.com/office/drawing/2014/main" id="{4D03D9A6-A839-48B0-9811-D5912196DC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 xmlns:a16="http://schemas.microsoft.com/office/drawing/2014/main" id="{59504AAB-5789-4092-9E9D-106AC97DFA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 xmlns:a16="http://schemas.microsoft.com/office/drawing/2014/main" id="{E91D7F5D-BF8A-4A3C-9122-4A44C72A21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 xmlns:a16="http://schemas.microsoft.com/office/drawing/2014/main" id="{2F38582A-3B2C-4292-83E1-0395B2784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 xmlns:a16="http://schemas.microsoft.com/office/drawing/2014/main" id="{B78FE300-CC41-4B65-AF19-9370611FEF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 xmlns:a16="http://schemas.microsoft.com/office/drawing/2014/main" id="{31EB60E5-6CBD-4434-998E-DF9D0074F9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 xmlns:a16="http://schemas.microsoft.com/office/drawing/2014/main" id="{0D00424E-30A8-4141-9054-BE2485CAA6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 xmlns:a16="http://schemas.microsoft.com/office/drawing/2014/main" id="{E825E750-79DA-4E43-8351-C8A4627404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 xmlns:a16="http://schemas.microsoft.com/office/drawing/2014/main" id="{5D747B81-7107-45D5-93BA-BA47B18699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 xmlns:a16="http://schemas.microsoft.com/office/drawing/2014/main" id="{1FC999C5-17BB-4D9C-ADFB-AAC0DE6B45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 xmlns:a16="http://schemas.microsoft.com/office/drawing/2014/main" id="{7CEBA5E6-1DB9-4355-A443-B15D4F498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 xmlns:a16="http://schemas.microsoft.com/office/drawing/2014/main" id="{E543BDDE-2E9D-40A5-81B9-479DD1D57E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 xmlns:a16="http://schemas.microsoft.com/office/drawing/2014/main" id="{FFA015C3-5435-453B-906D-483C0CDAF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 xmlns:a16="http://schemas.microsoft.com/office/drawing/2014/main" id="{74E2FFD9-B196-4861-A05B-D3F3354A079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 xmlns:a16="http://schemas.microsoft.com/office/drawing/2014/main" id="{28122405-0A51-43F4-9C19-5B71B19C6C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 xmlns:a16="http://schemas.microsoft.com/office/drawing/2014/main" id="{9DF312CC-B606-4E06-BBFA-0E5C4CE119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 xmlns:a16="http://schemas.microsoft.com/office/drawing/2014/main" id="{069C05DF-0A9E-4ED9-BA61-48B7838D48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 xmlns:a16="http://schemas.microsoft.com/office/drawing/2014/main" id="{7F6CBAF3-9B5A-4AC1-866B-590655278F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 xmlns:a16="http://schemas.microsoft.com/office/drawing/2014/main" id="{B2A06EB9-8257-4013-ABDA-DFC5E71566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 xmlns:a16="http://schemas.microsoft.com/office/drawing/2014/main" id="{6627A272-A949-49EE-BF37-929C1AA45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 xmlns:a16="http://schemas.microsoft.com/office/drawing/2014/main" id="{60C75226-E226-486A-8A29-B768BA90B6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 xmlns:a16="http://schemas.microsoft.com/office/drawing/2014/main" id="{5AC702DC-B689-406D-80FE-A8408A671A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 xmlns:a16="http://schemas.microsoft.com/office/drawing/2014/main" id="{7D335E45-8D8F-49CE-9193-11BCC36A5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 xmlns:a16="http://schemas.microsoft.com/office/drawing/2014/main" id="{BF415153-6F9E-4EC1-BB23-FE44EFA146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 xmlns:a16="http://schemas.microsoft.com/office/drawing/2014/main" id="{6C0C78E9-43A0-4739-AB97-1A0E6682CC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 xmlns:a16="http://schemas.microsoft.com/office/drawing/2014/main" id="{C1D91A0A-E5AD-44A5-8BD4-D2AB847BC3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 xmlns:a16="http://schemas.microsoft.com/office/drawing/2014/main" id="{207E7D0F-5A10-45A0-BB84-00906BB2D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 xmlns:a16="http://schemas.microsoft.com/office/drawing/2014/main" id="{E8C4F93A-4914-43AF-B84A-924665752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 xmlns:a16="http://schemas.microsoft.com/office/drawing/2014/main" id="{9F52002C-D246-4137-B9C0-F4E5AF95E1F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 xmlns:a16="http://schemas.microsoft.com/office/drawing/2014/main" id="{5A3CA281-5B2D-4764-B9A1-1BB6C720F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 xmlns:a16="http://schemas.microsoft.com/office/drawing/2014/main" id="{75C50AFF-A86A-4045-A5C9-067B17BF0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 xmlns:a16="http://schemas.microsoft.com/office/drawing/2014/main" id="{1A19B60D-C49F-4553-B0B9-AEFC733AD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 xmlns:a16="http://schemas.microsoft.com/office/drawing/2014/main" id="{753EBBFD-8279-4F9E-93D9-33E0BAE009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 xmlns:a16="http://schemas.microsoft.com/office/drawing/2014/main" id="{7F27C1AB-1CB5-441F-B118-D196E0B20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 xmlns:a16="http://schemas.microsoft.com/office/drawing/2014/main" id="{8BA13B9B-D546-4E9D-9981-FDB3A38BE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 xmlns:a16="http://schemas.microsoft.com/office/drawing/2014/main" id="{CA072A78-909A-4E59-A2A9-9C4CC76DC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 xmlns:a16="http://schemas.microsoft.com/office/drawing/2014/main" id="{29868BB4-A16E-4293-A6B2-3AC900BEF1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 xmlns:a16="http://schemas.microsoft.com/office/drawing/2014/main" id="{99EA9388-74D1-48DF-A1E3-D39A8AAD89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 xmlns:a16="http://schemas.microsoft.com/office/drawing/2014/main" id="{96498F3C-DA9B-4305-97A9-4E4FF04AF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 xmlns:a16="http://schemas.microsoft.com/office/drawing/2014/main" id="{6B2E6C8D-B15A-4F5D-888D-426DB9F5669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 xmlns:a16="http://schemas.microsoft.com/office/drawing/2014/main" id="{F721A9A4-E337-4C4C-B74C-36A201FAF3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 xmlns:a16="http://schemas.microsoft.com/office/drawing/2014/main" id="{7FBFFE33-FD29-420B-BF87-4F89F04ACB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 xmlns:a16="http://schemas.microsoft.com/office/drawing/2014/main" id="{5BFBAC6B-8054-4F4B-A3DA-049E96FC11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 xmlns:a16="http://schemas.microsoft.com/office/drawing/2014/main" id="{652B8217-4358-40C3-9FAF-18225EDCA54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 xmlns:a16="http://schemas.microsoft.com/office/drawing/2014/main" id="{250DAF0C-2B9F-4A71-9A98-931A4F2C89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 xmlns:a16="http://schemas.microsoft.com/office/drawing/2014/main" id="{92483017-0B88-4152-9542-2BCFEE466A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 xmlns:a16="http://schemas.microsoft.com/office/drawing/2014/main" id="{E2C2B418-F723-4B2B-A1AB-9CDDEF6DF5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 xmlns:a16="http://schemas.microsoft.com/office/drawing/2014/main" id="{704964D2-3897-4306-A40F-D5749CC85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 xmlns:a16="http://schemas.microsoft.com/office/drawing/2014/main" id="{052E2904-E2E0-4BB4-9C3F-CF3540627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 xmlns:a16="http://schemas.microsoft.com/office/drawing/2014/main" id="{895FD09D-43B7-42B7-BD01-4361E2CCD0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 xmlns:a16="http://schemas.microsoft.com/office/drawing/2014/main" id="{D014D079-D291-464C-8D37-E28B3D4772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 xmlns:a16="http://schemas.microsoft.com/office/drawing/2014/main" id="{605F9BE9-C361-4A49-9520-6CFC4820FE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 xmlns:a16="http://schemas.microsoft.com/office/drawing/2014/main" id="{61A9747F-FBC2-4A85-B939-F8048A398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 xmlns:a16="http://schemas.microsoft.com/office/drawing/2014/main" id="{BCF880F3-94CA-4934-83F3-3C526DE883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 xmlns:a16="http://schemas.microsoft.com/office/drawing/2014/main" id="{830B3637-4005-4229-9FF7-25EF9DF9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 xmlns:a16="http://schemas.microsoft.com/office/drawing/2014/main" id="{FDF565CC-400D-4787-8336-C5DADFA01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 xmlns:a16="http://schemas.microsoft.com/office/drawing/2014/main" id="{D567EDA8-31BA-4101-BF66-B750186D2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 xmlns:a16="http://schemas.microsoft.com/office/drawing/2014/main" id="{61EFE064-524E-4501-9F17-E3F611171F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 xmlns:a16="http://schemas.microsoft.com/office/drawing/2014/main" id="{BBA123B4-B1EC-456A-8700-532C3A4739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 xmlns:a16="http://schemas.microsoft.com/office/drawing/2014/main" id="{F49CC399-1AFB-439E-9499-7CFC6F2BA9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 xmlns:a16="http://schemas.microsoft.com/office/drawing/2014/main" id="{FA77F3E6-42CC-4815-A00A-DB2EB12E0B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 xmlns:a16="http://schemas.microsoft.com/office/drawing/2014/main" id="{4DD12BE6-34A9-4425-AF67-C4DAD4D711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 xmlns:a16="http://schemas.microsoft.com/office/drawing/2014/main" id="{CEE582AB-C871-4487-903C-42668E5F32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 xmlns:a16="http://schemas.microsoft.com/office/drawing/2014/main" id="{CECBE505-5DE9-48EA-BD51-AFD3E1DC4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 xmlns:a16="http://schemas.microsoft.com/office/drawing/2014/main" id="{33EBDCA1-7DE3-42F9-B13C-660FFDB307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 xmlns:a16="http://schemas.microsoft.com/office/drawing/2014/main" id="{163C2EFC-69F6-45E3-8B14-D35740FBF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 xmlns:a16="http://schemas.microsoft.com/office/drawing/2014/main" id="{836FDC6A-E590-4468-8C99-C2DA1797B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 xmlns:a16="http://schemas.microsoft.com/office/drawing/2014/main" id="{343B4B82-4571-408B-9D73-481A48ECBE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 xmlns:a16="http://schemas.microsoft.com/office/drawing/2014/main" id="{2B2468ED-9611-481A-9ECA-90EFD8266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 xmlns:a16="http://schemas.microsoft.com/office/drawing/2014/main" id="{6110E188-E022-4676-BD5C-01D918CB4A9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 xmlns:a16="http://schemas.microsoft.com/office/drawing/2014/main" id="{A6027752-FBA6-47AE-A6A4-E47DE0AE9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 xmlns:a16="http://schemas.microsoft.com/office/drawing/2014/main" id="{078D9D5B-6AA4-4D09-8507-0DD395A222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 xmlns:a16="http://schemas.microsoft.com/office/drawing/2014/main" id="{B37A9AD8-7CB6-4692-8BE4-96FA3AFAEB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 xmlns:a16="http://schemas.microsoft.com/office/drawing/2014/main" id="{3EF4467B-15D3-4CBD-933A-9E1A0EB1E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 xmlns:a16="http://schemas.microsoft.com/office/drawing/2014/main" id="{E4688CE0-D7C2-408D-9D8C-CA414EFCF3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 xmlns:a16="http://schemas.microsoft.com/office/drawing/2014/main" id="{3B1901A9-54F4-45D2-A140-DAE7F1A5E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 xmlns:a16="http://schemas.microsoft.com/office/drawing/2014/main" id="{ACCEAEA9-A5E1-40CA-A198-B5B033FD3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 xmlns:a16="http://schemas.microsoft.com/office/drawing/2014/main" id="{37E7227D-61F2-44F8-B2C3-50A474E66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 xmlns:a16="http://schemas.microsoft.com/office/drawing/2014/main" id="{EBD70B77-574C-4F0F-B6D6-C87527521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 xmlns:a16="http://schemas.microsoft.com/office/drawing/2014/main" id="{254BE8FF-9024-47D4-953B-F98981D62C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 xmlns:a16="http://schemas.microsoft.com/office/drawing/2014/main" id="{404F9965-1EE6-4748-821F-0A243D2695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 xmlns:a16="http://schemas.microsoft.com/office/drawing/2014/main" id="{8017CBAB-AC86-4B71-BBA2-3AA05796C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 xmlns:a16="http://schemas.microsoft.com/office/drawing/2014/main" id="{11C2673B-0A1B-48A5-B6C7-B3904C7B0C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 xmlns:a16="http://schemas.microsoft.com/office/drawing/2014/main" id="{1A1BF209-1B36-49CD-B96C-34474A9020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 xmlns:a16="http://schemas.microsoft.com/office/drawing/2014/main" id="{9A21FE04-EC9D-4AAC-B1DD-778113F764D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 xmlns:a16="http://schemas.microsoft.com/office/drawing/2014/main" id="{4C247E2C-42C7-4A08-A2A8-8DC8827ADB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 xmlns:a16="http://schemas.microsoft.com/office/drawing/2014/main" id="{1EFE9022-1113-4D01-A618-89A04A5F9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 xmlns:a16="http://schemas.microsoft.com/office/drawing/2014/main" id="{37A3EBBB-0EA7-4CCC-9413-896E38C3A2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 xmlns:a16="http://schemas.microsoft.com/office/drawing/2014/main" id="{EAA5390F-EBFF-4F95-BCC3-A1C3D8CB77E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 xmlns:a16="http://schemas.microsoft.com/office/drawing/2014/main" id="{8DB3E08B-FA7D-4442-8A9D-15D3A8535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 xmlns:a16="http://schemas.microsoft.com/office/drawing/2014/main" id="{A1FF3A9A-CF5F-4B51-92EE-BB862DE4D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 xmlns:a16="http://schemas.microsoft.com/office/drawing/2014/main" id="{E5840B16-AB25-4E66-914E-2E381D006B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 xmlns:a16="http://schemas.microsoft.com/office/drawing/2014/main" id="{B9442560-5973-4B75-8292-9BB362019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 xmlns:a16="http://schemas.microsoft.com/office/drawing/2014/main" id="{AE3BDD1B-E475-4DEF-AF47-34E20EA082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 xmlns:a16="http://schemas.microsoft.com/office/drawing/2014/main" id="{05DB62A5-58CE-48C4-BB4F-CFFA83E101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 xmlns:a16="http://schemas.microsoft.com/office/drawing/2014/main" id="{68CD6642-07A1-4C40-ACB2-4B294C144D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 xmlns:a16="http://schemas.microsoft.com/office/drawing/2014/main" id="{25293B03-CF5E-4D79-A8B2-01A6FCC791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 xmlns:a16="http://schemas.microsoft.com/office/drawing/2014/main" id="{AE7B7AE0-089E-401D-A9A6-07891E0E88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 xmlns:a16="http://schemas.microsoft.com/office/drawing/2014/main" id="{B9EB286E-AC44-4619-8D5B-14E7FD2844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 xmlns:a16="http://schemas.microsoft.com/office/drawing/2014/main" id="{5DD996AD-087B-4049-A591-163B1B614B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 xmlns:a16="http://schemas.microsoft.com/office/drawing/2014/main" id="{AF6AEBA5-27C7-4601-AB28-52329500EA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 xmlns:a16="http://schemas.microsoft.com/office/drawing/2014/main" id="{84A78135-C60E-4897-9E5E-3494799E3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 xmlns:a16="http://schemas.microsoft.com/office/drawing/2014/main" id="{F06D41E6-DFFF-4EF4-B959-6277835D4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 xmlns:a16="http://schemas.microsoft.com/office/drawing/2014/main" id="{6B5BB712-7B96-4397-BA40-D10AC8DA38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 xmlns:a16="http://schemas.microsoft.com/office/drawing/2014/main" id="{F4170B18-77BD-4239-8398-FDCFFC81C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 xmlns:a16="http://schemas.microsoft.com/office/drawing/2014/main" id="{9C0B41C9-6FDB-4A42-8D11-F61C1F5728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 xmlns:a16="http://schemas.microsoft.com/office/drawing/2014/main" id="{A4FB71E3-B012-4D99-9A0A-89273F39A0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 xmlns:a16="http://schemas.microsoft.com/office/drawing/2014/main" id="{BD078AAF-2446-432B-A9A7-B9CEEFDB9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 xmlns:a16="http://schemas.microsoft.com/office/drawing/2014/main" id="{D1241EFF-D1E5-4A42-9388-0B67DAD858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 xmlns:a16="http://schemas.microsoft.com/office/drawing/2014/main" id="{94598894-A9DF-481E-A278-3B07A526FB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 xmlns:a16="http://schemas.microsoft.com/office/drawing/2014/main" id="{D44F69CB-0F11-4AA2-A3F3-17DC7AB41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 xmlns:a16="http://schemas.microsoft.com/office/drawing/2014/main" id="{A53936E0-491A-44D1-9BBB-66E8093E32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 xmlns:a16="http://schemas.microsoft.com/office/drawing/2014/main" id="{D2DA7DEB-3613-41F4-95E8-FD5B19512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 xmlns:a16="http://schemas.microsoft.com/office/drawing/2014/main" id="{64215492-7F6D-414E-BB68-CEA2838F99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 xmlns:a16="http://schemas.microsoft.com/office/drawing/2014/main" id="{574B4FF8-0BC9-4173-893F-68EBA45B4B4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 xmlns:a16="http://schemas.microsoft.com/office/drawing/2014/main" id="{41808626-02A8-4B2B-94AC-24392F430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 xmlns:a16="http://schemas.microsoft.com/office/drawing/2014/main" id="{00C291CD-327F-4A5E-A109-30AA96F914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 xmlns:a16="http://schemas.microsoft.com/office/drawing/2014/main" id="{A5F3CF05-4E98-4D76-8EF3-7AE44DCC4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 xmlns:a16="http://schemas.microsoft.com/office/drawing/2014/main" id="{027CC43C-F84B-4F61-83DE-6AAF181AC22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 xmlns:a16="http://schemas.microsoft.com/office/drawing/2014/main" id="{73634604-7AAF-47BB-93FD-B17ED4D92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 xmlns:a16="http://schemas.microsoft.com/office/drawing/2014/main" id="{58D09815-5AEE-4B89-ACBA-8EDED1D2D5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 xmlns:a16="http://schemas.microsoft.com/office/drawing/2014/main" id="{8FF6972A-3511-4459-9BFF-824678B80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 xmlns:a16="http://schemas.microsoft.com/office/drawing/2014/main" id="{BEE36A7D-9A0C-4624-889D-DDCD954966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 xmlns:a16="http://schemas.microsoft.com/office/drawing/2014/main" id="{0D141C22-DCB7-40DE-9A76-2B6F8CEA1D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 xmlns:a16="http://schemas.microsoft.com/office/drawing/2014/main" id="{7C4AD6A6-F988-4F64-8FE2-9B13E884B8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 xmlns:a16="http://schemas.microsoft.com/office/drawing/2014/main" id="{11B5CFD4-11C2-4446-A75C-B196181024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 xmlns:a16="http://schemas.microsoft.com/office/drawing/2014/main" id="{9C6300CF-A652-4F22-B317-919E2FCCD8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 xmlns:a16="http://schemas.microsoft.com/office/drawing/2014/main" id="{268FB586-910A-418D-8628-791365DD7E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 xmlns:a16="http://schemas.microsoft.com/office/drawing/2014/main" id="{D27E54F9-50C6-4F76-871C-93B9B0EEA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 xmlns:a16="http://schemas.microsoft.com/office/drawing/2014/main" id="{E933A98B-6FE3-4B9D-ADBB-E856899F48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 xmlns:a16="http://schemas.microsoft.com/office/drawing/2014/main" id="{970FE573-8286-4874-B564-CB9948C97D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 xmlns:a16="http://schemas.microsoft.com/office/drawing/2014/main" id="{87918AFF-A31A-4A1E-86C0-8BC77FCDD9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 xmlns:a16="http://schemas.microsoft.com/office/drawing/2014/main" id="{2506228A-FF9A-4CAC-B5B1-747D23BAD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 xmlns:a16="http://schemas.microsoft.com/office/drawing/2014/main" id="{B2887E68-98E8-4C31-8F15-1E8C159A408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 xmlns:a16="http://schemas.microsoft.com/office/drawing/2014/main" id="{CC7B07CE-3463-4BC8-AFD7-D2F692865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 xmlns:a16="http://schemas.microsoft.com/office/drawing/2014/main" id="{FD7C25E8-7E82-4533-80A5-27CFD97C03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 xmlns:a16="http://schemas.microsoft.com/office/drawing/2014/main" id="{D035854D-CF24-488F-89FE-1579B075B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 xmlns:a16="http://schemas.microsoft.com/office/drawing/2014/main" id="{3EFE5AFE-CA47-4873-B611-366248FEA8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 xmlns:a16="http://schemas.microsoft.com/office/drawing/2014/main" id="{98B8B4BB-55CE-4DF9-BF99-B0524C14ED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 xmlns:a16="http://schemas.microsoft.com/office/drawing/2014/main" id="{36A171CD-D7A1-4D53-AE66-964A990C1A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 xmlns:a16="http://schemas.microsoft.com/office/drawing/2014/main" id="{50C6A24C-C99B-40F5-9854-FFC8DD860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 xmlns:a16="http://schemas.microsoft.com/office/drawing/2014/main" id="{9FA18901-4AD0-4598-A797-1FA033F5E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 xmlns:a16="http://schemas.microsoft.com/office/drawing/2014/main" id="{514FF65A-AC88-4D17-9EF7-C7CBCCED3C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 xmlns:a16="http://schemas.microsoft.com/office/drawing/2014/main" id="{4D0F5D09-3862-4C78-AA72-5D6192F8E9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 xmlns:a16="http://schemas.microsoft.com/office/drawing/2014/main" id="{4D786567-2F8E-4DF3-92F5-CF44B1CEDEF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 xmlns:a16="http://schemas.microsoft.com/office/drawing/2014/main" id="{213130FF-1931-4E57-91A3-9CD7AA59F8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 xmlns:a16="http://schemas.microsoft.com/office/drawing/2014/main" id="{C9EDEA88-2A81-4F65-B978-B7184465A0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 xmlns:a16="http://schemas.microsoft.com/office/drawing/2014/main" id="{FAEAEB40-031F-4BA5-9B88-4518FDDFF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 xmlns:a16="http://schemas.microsoft.com/office/drawing/2014/main" id="{F6ADF55F-A7EE-45E8-AB67-BCFA52B6371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 xmlns:a16="http://schemas.microsoft.com/office/drawing/2014/main" id="{C96A94CC-4231-4222-943E-E5135B223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 xmlns:a16="http://schemas.microsoft.com/office/drawing/2014/main" id="{D704FBA8-5E9C-421C-A7C4-1781601A62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 xmlns:a16="http://schemas.microsoft.com/office/drawing/2014/main" id="{BD882060-CF60-4494-B995-8B17CD4A85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 xmlns:a16="http://schemas.microsoft.com/office/drawing/2014/main" id="{0391ED85-C57F-47CB-9211-C6843EA051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 xmlns:a16="http://schemas.microsoft.com/office/drawing/2014/main" id="{BF16CBDB-722B-4404-9017-49A7EA3CC1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 xmlns:a16="http://schemas.microsoft.com/office/drawing/2014/main" id="{D13391E5-512A-47A6-99B0-2598CD8F4C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 xmlns:a16="http://schemas.microsoft.com/office/drawing/2014/main" id="{9B705BFC-9425-4B5C-8A33-92CC2989D3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 xmlns:a16="http://schemas.microsoft.com/office/drawing/2014/main" id="{4E5A5DE7-688F-4B71-8FB6-E227FBA9C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 xmlns:a16="http://schemas.microsoft.com/office/drawing/2014/main" id="{ED4F5C9E-6258-41CC-916B-2B799879FA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 xmlns:a16="http://schemas.microsoft.com/office/drawing/2014/main" id="{F6A3628A-FC04-42C0-93A6-695EFE486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 xmlns:a16="http://schemas.microsoft.com/office/drawing/2014/main" id="{6E09E53A-BD1F-462D-83C5-A2AF5F07BC2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 xmlns:a16="http://schemas.microsoft.com/office/drawing/2014/main" id="{AB50CEE3-B5BF-40B2-93E2-63FA233E79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 xmlns:a16="http://schemas.microsoft.com/office/drawing/2014/main" id="{C6E19AF8-20B9-42D1-94DD-558AB52C1B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 xmlns:a16="http://schemas.microsoft.com/office/drawing/2014/main" id="{40288762-519F-44C9-9E77-828B10D91F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 xmlns:a16="http://schemas.microsoft.com/office/drawing/2014/main" id="{1702D9E4-9B4D-40A7-AEBE-C1EF36338F86}"/>
            </a:ext>
          </a:extLst>
        </xdr:cNvPr>
        <xdr:cNvSpPr txBox="1"/>
      </xdr:nvSpPr>
      <xdr:spPr>
        <a:xfrm>
          <a:off x="44487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 xmlns:a16="http://schemas.microsoft.com/office/drawing/2014/main" id="{4190C1B1-3F2D-4DD1-B7C9-39638D7243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 xmlns:a16="http://schemas.microsoft.com/office/drawing/2014/main" id="{79C44C27-91D8-41C4-BC78-E630EDDEB0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 xmlns:a16="http://schemas.microsoft.com/office/drawing/2014/main" id="{A2F608AC-A600-4C28-BD08-9F5A23FE1F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 xmlns:a16="http://schemas.microsoft.com/office/drawing/2014/main" id="{19D28727-36D8-4C19-9DAC-9D13B2224C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 xmlns:a16="http://schemas.microsoft.com/office/drawing/2014/main" id="{C03B5C1A-F1D5-4695-A9F9-08664794ED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 xmlns:a16="http://schemas.microsoft.com/office/drawing/2014/main" id="{88847D56-D2DC-4FB1-BC50-759287F17F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 xmlns:a16="http://schemas.microsoft.com/office/drawing/2014/main" id="{17DDEEC3-46F9-470E-9DCC-836FFA8D0E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 xmlns:a16="http://schemas.microsoft.com/office/drawing/2014/main" id="{04A4C9DF-B7E4-49CD-821F-4CF538A36B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 xmlns:a16="http://schemas.microsoft.com/office/drawing/2014/main" id="{58E9EDAC-C786-4188-8BF3-9CB6DAF87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 xmlns:a16="http://schemas.microsoft.com/office/drawing/2014/main" id="{3EB5FA7C-4493-4881-8A9D-6B9F4964B7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 xmlns:a16="http://schemas.microsoft.com/office/drawing/2014/main" id="{D33E13C9-D521-4988-9C27-787F0B74E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 xmlns:a16="http://schemas.microsoft.com/office/drawing/2014/main" id="{61124D43-5BFB-4D83-9F3B-DCBCF5F6E5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 xmlns:a16="http://schemas.microsoft.com/office/drawing/2014/main" id="{2BF3C426-53A7-4C13-ACE0-D1BD039441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 xmlns:a16="http://schemas.microsoft.com/office/drawing/2014/main" id="{9BD56067-5D50-4E8C-848D-F63C522E85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 xmlns:a16="http://schemas.microsoft.com/office/drawing/2014/main" id="{44C74195-4C86-4C08-AEEA-9FC6E9D9B9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 xmlns:a16="http://schemas.microsoft.com/office/drawing/2014/main" id="{982FD5EA-AB08-4548-9EEF-B7B5060FB4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 xmlns:a16="http://schemas.microsoft.com/office/drawing/2014/main" id="{4CB49B90-996E-4C63-9056-6D1664629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 xmlns:a16="http://schemas.microsoft.com/office/drawing/2014/main" id="{16EE6A37-FA29-41D4-8F23-2F821B5C30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 xmlns:a16="http://schemas.microsoft.com/office/drawing/2014/main" id="{A9DA1D0D-6643-492D-BD0F-58437C1BE3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 xmlns:a16="http://schemas.microsoft.com/office/drawing/2014/main" id="{BE68F405-15D1-43E7-9916-0B564F6F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 xmlns:a16="http://schemas.microsoft.com/office/drawing/2014/main" id="{F1C1CB5E-FEF1-4A18-AC22-A39928182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 xmlns:a16="http://schemas.microsoft.com/office/drawing/2014/main" id="{914C584E-AA69-4B88-AA0F-4D56D163ED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 xmlns:a16="http://schemas.microsoft.com/office/drawing/2014/main" id="{1CE7B3B0-EE2F-4C90-9B66-1BDA1756D3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 xmlns:a16="http://schemas.microsoft.com/office/drawing/2014/main" id="{306CEDCC-3911-453D-B3C7-AB96069F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 xmlns:a16="http://schemas.microsoft.com/office/drawing/2014/main" id="{AAE03D35-44E2-45C8-876A-E943B3BF7D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 xmlns:a16="http://schemas.microsoft.com/office/drawing/2014/main" id="{043ABD52-4338-4875-B6C2-735E98FDBF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 xmlns:a16="http://schemas.microsoft.com/office/drawing/2014/main" id="{C16AC65E-ED46-4B97-82EC-825AA259BF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 xmlns:a16="http://schemas.microsoft.com/office/drawing/2014/main" id="{D99F7A89-0525-4DC0-BA0C-5D77E72B4A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 xmlns:a16="http://schemas.microsoft.com/office/drawing/2014/main" id="{BAF5A7C0-4079-4739-A4CF-D097CAFE5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 xmlns:a16="http://schemas.microsoft.com/office/drawing/2014/main" id="{CCCB7F71-3156-435A-B69D-32CCBEB859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 xmlns:a16="http://schemas.microsoft.com/office/drawing/2014/main" id="{57DB6945-9249-47AE-B90C-A4D1704E53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 xmlns:a16="http://schemas.microsoft.com/office/drawing/2014/main" id="{F937F76A-44E2-459A-8D0F-3D56ED406D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 xmlns:a16="http://schemas.microsoft.com/office/drawing/2014/main" id="{DC6AD318-7F03-4034-BC85-B08897FEE9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 xmlns:a16="http://schemas.microsoft.com/office/drawing/2014/main" id="{930F8CBF-9290-4980-A6DD-3DF7AD808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 xmlns:a16="http://schemas.microsoft.com/office/drawing/2014/main" id="{69346807-8000-4F9B-A980-BF498B7FD4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 xmlns:a16="http://schemas.microsoft.com/office/drawing/2014/main" id="{E5B45F6F-46B5-4F1E-931F-4ED8343E16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 xmlns:a16="http://schemas.microsoft.com/office/drawing/2014/main" id="{91D5B631-211A-4817-A263-4B2D3132DF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 xmlns:a16="http://schemas.microsoft.com/office/drawing/2014/main" id="{7F83AA84-737C-4269-9E87-69F9A23DC5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 xmlns:a16="http://schemas.microsoft.com/office/drawing/2014/main" id="{952FB01A-CDD1-4320-9873-795F52F716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 xmlns:a16="http://schemas.microsoft.com/office/drawing/2014/main" id="{73C883EC-A074-4160-A2DF-C6D14F8B5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 xmlns:a16="http://schemas.microsoft.com/office/drawing/2014/main" id="{7D3C7D9A-FE95-48ED-BA0F-44531D0DAF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 xmlns:a16="http://schemas.microsoft.com/office/drawing/2014/main" id="{91FC6721-1AA0-4124-B9EE-8DBDBB6A06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 xmlns:a16="http://schemas.microsoft.com/office/drawing/2014/main" id="{979ED0A0-2EB1-45B0-94CF-90F35F47B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 xmlns:a16="http://schemas.microsoft.com/office/drawing/2014/main" id="{745782B1-ABF4-44B2-96A6-718C4FA69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 xmlns:a16="http://schemas.microsoft.com/office/drawing/2014/main" id="{81276FC0-EE6F-42AF-B2C3-9C688359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 xmlns:a16="http://schemas.microsoft.com/office/drawing/2014/main" id="{10310559-9563-43CC-B983-37CF83CEFE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 xmlns:a16="http://schemas.microsoft.com/office/drawing/2014/main" id="{2D829475-760E-48A3-A417-A5FE2981D0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 xmlns:a16="http://schemas.microsoft.com/office/drawing/2014/main" id="{1CBC40E4-3BBC-48ED-A354-C587E6BF67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 xmlns:a16="http://schemas.microsoft.com/office/drawing/2014/main" id="{E386222B-172D-4B34-A37E-353EEF4B7D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 xmlns:a16="http://schemas.microsoft.com/office/drawing/2014/main" id="{71E0FC44-1727-42F2-8618-F09DEBC715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 xmlns:a16="http://schemas.microsoft.com/office/drawing/2014/main" id="{D3295EC4-2BBD-427A-834C-CDDB7413EB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 xmlns:a16="http://schemas.microsoft.com/office/drawing/2014/main" id="{40AED334-0EE1-4EA4-BF8F-2D9604DF0A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 xmlns:a16="http://schemas.microsoft.com/office/drawing/2014/main" id="{D21BDA95-A1AE-46FA-8A8D-29F90FE427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 xmlns:a16="http://schemas.microsoft.com/office/drawing/2014/main" id="{6344DE2E-08B7-43E4-A944-BF890202D6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 xmlns:a16="http://schemas.microsoft.com/office/drawing/2014/main" id="{001E8BB3-32EC-4028-985B-7ADA931C54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 xmlns:a16="http://schemas.microsoft.com/office/drawing/2014/main" id="{C89B699B-70C8-42F9-817C-C7CB6A9EA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 xmlns:a16="http://schemas.microsoft.com/office/drawing/2014/main" id="{85B4E09B-998C-4C76-A950-D7BC6B115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 xmlns:a16="http://schemas.microsoft.com/office/drawing/2014/main" id="{7449B94C-EBE8-4E45-88D2-6BCB388AE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 xmlns:a16="http://schemas.microsoft.com/office/drawing/2014/main" id="{91D85339-8C5B-457E-921B-F0633F6B7F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 xmlns:a16="http://schemas.microsoft.com/office/drawing/2014/main" id="{822850CA-4F2A-44F5-B95A-A2D369ABDE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 xmlns:a16="http://schemas.microsoft.com/office/drawing/2014/main" id="{93D69B18-5093-4024-9F7B-65919BD18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 xmlns:a16="http://schemas.microsoft.com/office/drawing/2014/main" id="{089695B9-B207-4B0C-AC00-47C8CCDD8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 xmlns:a16="http://schemas.microsoft.com/office/drawing/2014/main" id="{55B2C69A-13B6-4A6E-B167-013F093483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 xmlns:a16="http://schemas.microsoft.com/office/drawing/2014/main" id="{67DE0076-E35B-46D6-BFEA-94914AA63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 xmlns:a16="http://schemas.microsoft.com/office/drawing/2014/main" id="{1A6EEF9B-B02E-43E2-993D-B5D1A8C7F0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 xmlns:a16="http://schemas.microsoft.com/office/drawing/2014/main" id="{3BE76AB8-3B80-40E9-AC3C-612982F38D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 xmlns:a16="http://schemas.microsoft.com/office/drawing/2014/main" id="{BE9A9A5E-F2F6-479B-8667-92E047FA94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 xmlns:a16="http://schemas.microsoft.com/office/drawing/2014/main" id="{D71619FE-51E3-4984-86F2-613A28505B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 xmlns:a16="http://schemas.microsoft.com/office/drawing/2014/main" id="{25EAE50B-FB7C-4089-8872-B0AB394D38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 xmlns:a16="http://schemas.microsoft.com/office/drawing/2014/main" id="{80617022-C8D0-421E-862A-FDC4CE044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 xmlns:a16="http://schemas.microsoft.com/office/drawing/2014/main" id="{FA1E9796-C261-42C0-86A9-BC9EBC053D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 xmlns:a16="http://schemas.microsoft.com/office/drawing/2014/main" id="{FCF3BC15-ED45-489F-A035-6A3BA2F61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 xmlns:a16="http://schemas.microsoft.com/office/drawing/2014/main" id="{D182B1AE-977A-40D0-A69D-89842CD44F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 xmlns:a16="http://schemas.microsoft.com/office/drawing/2014/main" id="{A52B8C33-2564-4128-A65E-2D8EACF88F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 xmlns:a16="http://schemas.microsoft.com/office/drawing/2014/main" id="{F4B4135D-284D-4BFF-BC91-DD36E58D4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 xmlns:a16="http://schemas.microsoft.com/office/drawing/2014/main" id="{B5D75BF2-5047-4ABE-9347-200BCB3B7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 xmlns:a16="http://schemas.microsoft.com/office/drawing/2014/main" id="{1C54E644-750F-4044-8E64-858CDDB3B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 xmlns:a16="http://schemas.microsoft.com/office/drawing/2014/main" id="{A0698CFD-3F17-4C10-ACEF-9D0AD7C406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 xmlns:a16="http://schemas.microsoft.com/office/drawing/2014/main" id="{F5EC62D3-0D07-42A1-9F23-0A2F2BE33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 xmlns:a16="http://schemas.microsoft.com/office/drawing/2014/main" id="{D5A4F7D6-29A8-4577-8211-B555686A6B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 xmlns:a16="http://schemas.microsoft.com/office/drawing/2014/main" id="{4C2FB1A0-39F7-41D5-BDE2-7BFED5DF8E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 xmlns:a16="http://schemas.microsoft.com/office/drawing/2014/main" id="{27B4B60E-55F5-4452-AE14-7D598E9A5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 xmlns:a16="http://schemas.microsoft.com/office/drawing/2014/main" id="{64D9B872-28CF-4DEF-99DC-711CA605E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 xmlns:a16="http://schemas.microsoft.com/office/drawing/2014/main" id="{4917F93A-09D1-420D-BC1A-4565C4BA77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 xmlns:a16="http://schemas.microsoft.com/office/drawing/2014/main" id="{B399F922-F6F5-4B6C-8CC1-A20D8F21C0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 xmlns:a16="http://schemas.microsoft.com/office/drawing/2014/main" id="{F063C122-08F8-4C99-8845-70ECC52DD5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 xmlns:a16="http://schemas.microsoft.com/office/drawing/2014/main" id="{F8420D84-C502-4425-BF33-80F7C59EE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 xmlns:a16="http://schemas.microsoft.com/office/drawing/2014/main" id="{C303E748-95F9-4F13-B20A-A1B58E2D47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 xmlns:a16="http://schemas.microsoft.com/office/drawing/2014/main" id="{9E36A533-C8AF-469E-9580-8CAB0F9452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 xmlns:a16="http://schemas.microsoft.com/office/drawing/2014/main" id="{0B6F3FF6-C60A-4B4E-B177-1ADBEC7B7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 xmlns:a16="http://schemas.microsoft.com/office/drawing/2014/main" id="{076C75CE-51D0-4BED-985A-3C7C2F1C21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 xmlns:a16="http://schemas.microsoft.com/office/drawing/2014/main" id="{85EDF06C-2499-40C0-98D4-B6AA6F0CE2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 xmlns:a16="http://schemas.microsoft.com/office/drawing/2014/main" id="{A4D12CED-728C-4782-94AD-0A7AB78FA3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 xmlns:a16="http://schemas.microsoft.com/office/drawing/2014/main" id="{D521CCDC-B10A-49E5-A17F-A2395D592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 xmlns:a16="http://schemas.microsoft.com/office/drawing/2014/main" id="{BEE10BCD-AA49-4575-A537-C79B4BA0B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 xmlns:a16="http://schemas.microsoft.com/office/drawing/2014/main" id="{A8B05ACA-2B56-4B39-BF39-82B213E386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 xmlns:a16="http://schemas.microsoft.com/office/drawing/2014/main" id="{A2CA232B-4AFF-4243-B18F-BD7DD2996C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 xmlns:a16="http://schemas.microsoft.com/office/drawing/2014/main" id="{B7500483-8E56-464C-8A65-0FD3E156A7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 xmlns:a16="http://schemas.microsoft.com/office/drawing/2014/main" id="{EA994D7C-C1FA-4C5D-9A56-0CE251CC25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 xmlns:a16="http://schemas.microsoft.com/office/drawing/2014/main" id="{4FF409A7-0A52-4DB3-BE3D-D127BB4B10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 xmlns:a16="http://schemas.microsoft.com/office/drawing/2014/main" id="{5525A368-61B4-4A03-9030-81D760F86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 xmlns:a16="http://schemas.microsoft.com/office/drawing/2014/main" id="{AE1EBEC4-58BC-47AE-B991-6A32D58FD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 xmlns:a16="http://schemas.microsoft.com/office/drawing/2014/main" id="{ED59AB3E-677D-4321-97A4-F5BB7EDD7C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 xmlns:a16="http://schemas.microsoft.com/office/drawing/2014/main" id="{FF3826D2-5E76-4E30-906E-0723DB9B6F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 xmlns:a16="http://schemas.microsoft.com/office/drawing/2014/main" id="{B7295F01-5736-4FF3-A974-8FB2DB456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 xmlns:a16="http://schemas.microsoft.com/office/drawing/2014/main" id="{DB3DE652-8971-4758-A724-6F3B1B2092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 xmlns:a16="http://schemas.microsoft.com/office/drawing/2014/main" id="{C564C2A2-87D7-4114-97C8-49552187EF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 xmlns:a16="http://schemas.microsoft.com/office/drawing/2014/main" id="{EB5F1CA0-C4DB-40E5-A546-CDD9488891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 xmlns:a16="http://schemas.microsoft.com/office/drawing/2014/main" id="{2BB0B00D-5748-4573-8258-0F8EAAC397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 xmlns:a16="http://schemas.microsoft.com/office/drawing/2014/main" id="{B6663D53-CB0E-44BD-991A-CA7238DA4F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 xmlns:a16="http://schemas.microsoft.com/office/drawing/2014/main" id="{6269315F-EA06-46F3-9172-5DC9B78B1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 xmlns:a16="http://schemas.microsoft.com/office/drawing/2014/main" id="{4922AD9A-F447-4414-B7C4-83D26EF69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 xmlns:a16="http://schemas.microsoft.com/office/drawing/2014/main" id="{38972DBF-4CCE-409E-83B7-7B11702048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 xmlns:a16="http://schemas.microsoft.com/office/drawing/2014/main" id="{06879B35-4886-43C9-ACC7-F7D9982A3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 xmlns:a16="http://schemas.microsoft.com/office/drawing/2014/main" id="{1E457E67-E43C-40B2-96A4-ED94CE460A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 xmlns:a16="http://schemas.microsoft.com/office/drawing/2014/main" id="{0E25AF15-BCAC-433A-9ECC-4A8E696573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 xmlns:a16="http://schemas.microsoft.com/office/drawing/2014/main" id="{C63A9FD3-E5BD-4F9B-BAC5-6595AC782F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 xmlns:a16="http://schemas.microsoft.com/office/drawing/2014/main" id="{BFF6557E-30AA-4301-8BC7-F59B839D17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 xmlns:a16="http://schemas.microsoft.com/office/drawing/2014/main" id="{885671ED-2A75-4F95-B6A6-3F09F0AAE6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 xmlns:a16="http://schemas.microsoft.com/office/drawing/2014/main" id="{CA43487C-F280-4838-88E0-5B5746BF85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 xmlns:a16="http://schemas.microsoft.com/office/drawing/2014/main" id="{DF8F7AA4-E4F5-47B0-8FA9-C172CCB4D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 xmlns:a16="http://schemas.microsoft.com/office/drawing/2014/main" id="{C5ED1F05-1155-44DB-AB3B-DB869DD386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 xmlns:a16="http://schemas.microsoft.com/office/drawing/2014/main" id="{A48F08D9-9460-48C5-BCF5-C65D4EDC4C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 xmlns:a16="http://schemas.microsoft.com/office/drawing/2014/main" id="{CA60AA7C-EE7C-4598-9681-BB4277099C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 xmlns:a16="http://schemas.microsoft.com/office/drawing/2014/main" id="{6A43FEDD-005D-4E29-94D5-AC939B78A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 xmlns:a16="http://schemas.microsoft.com/office/drawing/2014/main" id="{98B49BB7-4F8B-42A4-9618-9DFE66B1F2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 xmlns:a16="http://schemas.microsoft.com/office/drawing/2014/main" id="{6B1655D6-731A-4A7E-8711-5C5E497FA7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 xmlns:a16="http://schemas.microsoft.com/office/drawing/2014/main" id="{20CCE0CF-35BD-45DA-9DD7-C30AB4F76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 xmlns:a16="http://schemas.microsoft.com/office/drawing/2014/main" id="{0DC5BAEC-2623-46A4-A2C8-E93DDD2F43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 xmlns:a16="http://schemas.microsoft.com/office/drawing/2014/main" id="{304438F0-ABFF-43B7-BC72-C3AD3D1087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 xmlns:a16="http://schemas.microsoft.com/office/drawing/2014/main" id="{57D69052-41F6-4CC8-A335-078C5DC049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 xmlns:a16="http://schemas.microsoft.com/office/drawing/2014/main" id="{BE6540A2-AC60-489D-B142-A366A72E75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 xmlns:a16="http://schemas.microsoft.com/office/drawing/2014/main" id="{5BC44B4C-D782-402F-8EBB-B04A4F7323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 xmlns:a16="http://schemas.microsoft.com/office/drawing/2014/main" id="{67097250-53CD-4086-9CCA-0D6A93CF0A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 xmlns:a16="http://schemas.microsoft.com/office/drawing/2014/main" id="{14A1F490-FCEA-4A1A-B62B-B842F8F7C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 xmlns:a16="http://schemas.microsoft.com/office/drawing/2014/main" id="{4782D8F8-BF65-4707-8EA4-44D408EA5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 xmlns:a16="http://schemas.microsoft.com/office/drawing/2014/main" id="{28238629-C622-4349-B2BC-6200F8936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 xmlns:a16="http://schemas.microsoft.com/office/drawing/2014/main" id="{90381CFE-0FC7-47DD-8B96-FAA7C65EB1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 xmlns:a16="http://schemas.microsoft.com/office/drawing/2014/main" id="{B4A502E1-910F-48AE-9F01-CB49E13F8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 xmlns:a16="http://schemas.microsoft.com/office/drawing/2014/main" id="{910197B0-40C0-46E7-BF45-38BC99CA4B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 xmlns:a16="http://schemas.microsoft.com/office/drawing/2014/main" id="{D2B20319-7BEE-41FB-ADB7-E81003493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 xmlns:a16="http://schemas.microsoft.com/office/drawing/2014/main" id="{C9879BEF-B374-496B-9A2D-2D99758364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 xmlns:a16="http://schemas.microsoft.com/office/drawing/2014/main" id="{C65C0305-49C8-4817-B6FC-8CCEFFA20F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 xmlns:a16="http://schemas.microsoft.com/office/drawing/2014/main" id="{59C447C5-8989-4F23-A690-D2574931BC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 xmlns:a16="http://schemas.microsoft.com/office/drawing/2014/main" id="{6BF6B7B6-0B17-4581-92BF-D8583B97F5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 xmlns:a16="http://schemas.microsoft.com/office/drawing/2014/main" id="{BC3A2CBF-FB96-4CE3-BD22-5B877377C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 xmlns:a16="http://schemas.microsoft.com/office/drawing/2014/main" id="{024795FC-CDD2-42A4-96E3-3746B32E70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 xmlns:a16="http://schemas.microsoft.com/office/drawing/2014/main" id="{634EBB68-769B-49CB-9B78-A169F4677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 xmlns:a16="http://schemas.microsoft.com/office/drawing/2014/main" id="{D174A2E2-9892-49F0-B756-CF358222D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 xmlns:a16="http://schemas.microsoft.com/office/drawing/2014/main" id="{93C797CE-C64F-4BF2-B430-5E4D3F1E1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 xmlns:a16="http://schemas.microsoft.com/office/drawing/2014/main" id="{DA36C293-34B6-48A4-B7B3-3A397C0ADF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 xmlns:a16="http://schemas.microsoft.com/office/drawing/2014/main" id="{8BB8B33E-0B8B-4943-A8AD-2CEEFF603D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 xmlns:a16="http://schemas.microsoft.com/office/drawing/2014/main" id="{B9C947F9-22DB-4FA9-9826-00B60961C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 xmlns:a16="http://schemas.microsoft.com/office/drawing/2014/main" id="{1182570A-927D-4AA5-8906-99C429786A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 xmlns:a16="http://schemas.microsoft.com/office/drawing/2014/main" id="{AE54802D-AB08-4D8B-AD45-6FC86F8273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 xmlns:a16="http://schemas.microsoft.com/office/drawing/2014/main" id="{C4016296-EE54-4F95-A0EB-CE8A9013C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 xmlns:a16="http://schemas.microsoft.com/office/drawing/2014/main" id="{AA32702D-DA67-4053-8265-5DDFA94CB2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 xmlns:a16="http://schemas.microsoft.com/office/drawing/2014/main" id="{6A5FAA27-772F-4C8B-8FE8-725A72A48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 xmlns:a16="http://schemas.microsoft.com/office/drawing/2014/main" id="{55473BFE-115B-4DEA-A34F-67A64EF785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 xmlns:a16="http://schemas.microsoft.com/office/drawing/2014/main" id="{284E2A52-3A79-4C66-84CD-71D3338452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 xmlns:a16="http://schemas.microsoft.com/office/drawing/2014/main" id="{D89D27F1-9CBB-4DFA-86A2-0E1A8D192A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 xmlns:a16="http://schemas.microsoft.com/office/drawing/2014/main" id="{87602007-6AF8-4EC4-8E98-4D9827E27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 xmlns:a16="http://schemas.microsoft.com/office/drawing/2014/main" id="{9B2E6DCA-FB7A-4D23-B221-457CBD0D7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 xmlns:a16="http://schemas.microsoft.com/office/drawing/2014/main" id="{10208D9F-E3EB-4EC8-8C99-C429B84F83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 xmlns:a16="http://schemas.microsoft.com/office/drawing/2014/main" id="{036B1EE0-187A-4BCA-B161-EBB3943774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 xmlns:a16="http://schemas.microsoft.com/office/drawing/2014/main" id="{3885896B-ED67-4462-AEBF-256ACC9C5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 xmlns:a16="http://schemas.microsoft.com/office/drawing/2014/main" id="{A47D92BA-0DAC-4754-A739-06378C4EF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 xmlns:a16="http://schemas.microsoft.com/office/drawing/2014/main" id="{C2A1D1F8-DDD5-4899-99FF-41E615966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 xmlns:a16="http://schemas.microsoft.com/office/drawing/2014/main" id="{4289C707-E991-4BC9-B36E-539448936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 xmlns:a16="http://schemas.microsoft.com/office/drawing/2014/main" id="{53F5319E-6D42-4FF3-9537-95F5E12369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 xmlns:a16="http://schemas.microsoft.com/office/drawing/2014/main" id="{3D75CB90-DDCD-48C5-9F2F-F89B6DF4B5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 xmlns:a16="http://schemas.microsoft.com/office/drawing/2014/main" id="{652CAEB0-4221-4446-8FE9-CF2FCA641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 xmlns:a16="http://schemas.microsoft.com/office/drawing/2014/main" id="{BC1CB6DE-0A03-46BF-B6D9-4E7E1ACB15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 xmlns:a16="http://schemas.microsoft.com/office/drawing/2014/main" id="{8F6D60D5-4836-4191-A224-032134369D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 xmlns:a16="http://schemas.microsoft.com/office/drawing/2014/main" id="{CF47BB36-0D84-4F0E-BB0D-F043CA451A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 xmlns:a16="http://schemas.microsoft.com/office/drawing/2014/main" id="{A3ACC284-CD16-474D-A2F2-25067B64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 xmlns:a16="http://schemas.microsoft.com/office/drawing/2014/main" id="{23995096-BC70-4F88-AD64-4867F506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 xmlns:a16="http://schemas.microsoft.com/office/drawing/2014/main" id="{3B7E2538-DE89-4404-BC0D-F286F6847B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 xmlns:a16="http://schemas.microsoft.com/office/drawing/2014/main" id="{24504E70-2868-46C7-B875-298CFABEFB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 xmlns:a16="http://schemas.microsoft.com/office/drawing/2014/main" id="{E439CC6A-C32F-4061-96D2-A28EAE7A35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 xmlns:a16="http://schemas.microsoft.com/office/drawing/2014/main" id="{E94B8CF3-C816-46B7-88ED-55825D986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 xmlns:a16="http://schemas.microsoft.com/office/drawing/2014/main" id="{F35A8F0A-DBE0-4942-BB1C-B723C77DA4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 xmlns:a16="http://schemas.microsoft.com/office/drawing/2014/main" id="{32404E07-148A-41D5-A7A2-62DB17396E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 xmlns:a16="http://schemas.microsoft.com/office/drawing/2014/main" id="{4DDB34E3-BB13-472F-9D16-AF0E9B49D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 xmlns:a16="http://schemas.microsoft.com/office/drawing/2014/main" id="{21A3E6CA-1DF6-4317-A8B9-C8D2D984E3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 xmlns:a16="http://schemas.microsoft.com/office/drawing/2014/main" id="{B19CC755-10D8-403A-BA50-6EB0BC853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 xmlns:a16="http://schemas.microsoft.com/office/drawing/2014/main" id="{9457F0CD-9D52-43B5-A4D6-BEE7AA69D1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 xmlns:a16="http://schemas.microsoft.com/office/drawing/2014/main" id="{9809ED90-96DD-4DDD-8D5B-7E2AF129D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 xmlns:a16="http://schemas.microsoft.com/office/drawing/2014/main" id="{D101B885-BB3F-429E-9DAC-419388AF0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 xmlns:a16="http://schemas.microsoft.com/office/drawing/2014/main" id="{EFB38D7D-2FDB-4611-A2E1-A60EED582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 xmlns:a16="http://schemas.microsoft.com/office/drawing/2014/main" id="{B8F05C06-4AE8-4B6E-B466-64248DFB89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 xmlns:a16="http://schemas.microsoft.com/office/drawing/2014/main" id="{F80117AA-3B6C-4B64-BD7F-7D15F5EFC3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 xmlns:a16="http://schemas.microsoft.com/office/drawing/2014/main" id="{3ED1845A-A23C-4B03-BC90-9642ACCBCE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 xmlns:a16="http://schemas.microsoft.com/office/drawing/2014/main" id="{D4E7BDA0-8097-49B4-8D1F-7F295E07E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 xmlns:a16="http://schemas.microsoft.com/office/drawing/2014/main" id="{2CD55581-B6EB-4778-AA12-83C0506CF3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 xmlns:a16="http://schemas.microsoft.com/office/drawing/2014/main" id="{C64E9A06-96EF-4C18-8C7E-C4F95A6190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 xmlns:a16="http://schemas.microsoft.com/office/drawing/2014/main" id="{B317504C-BA12-4F80-AEA0-DB5A603DA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 xmlns:a16="http://schemas.microsoft.com/office/drawing/2014/main" id="{96527A19-B392-4C93-97D9-3E437EB91D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 xmlns:a16="http://schemas.microsoft.com/office/drawing/2014/main" id="{15D4EAAB-4517-4017-978E-ADA8F139E8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 xmlns:a16="http://schemas.microsoft.com/office/drawing/2014/main" id="{3503BBD9-BE83-478B-ABCD-7B2BA14DD6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 xmlns:a16="http://schemas.microsoft.com/office/drawing/2014/main" id="{BDC074BC-953D-4421-BD28-6389C8EDB6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 xmlns:a16="http://schemas.microsoft.com/office/drawing/2014/main" id="{D1407F51-CC62-42D2-AD8D-BFD1FDD486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 xmlns:a16="http://schemas.microsoft.com/office/drawing/2014/main" id="{80AD00DA-42BB-45DF-BF5F-A46738D55E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 xmlns:a16="http://schemas.microsoft.com/office/drawing/2014/main" id="{FE650511-2CB5-475C-96E9-88EABCCB48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 xmlns:a16="http://schemas.microsoft.com/office/drawing/2014/main" id="{3139FF2D-D226-428A-8C9B-F6D01D0D5E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 xmlns:a16="http://schemas.microsoft.com/office/drawing/2014/main" id="{F786BDFA-79B1-4585-ACBB-7D40CF845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 xmlns:a16="http://schemas.microsoft.com/office/drawing/2014/main" id="{B7DCF02A-50F3-4DC9-9926-B89938884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 xmlns:a16="http://schemas.microsoft.com/office/drawing/2014/main" id="{804967D5-E926-413C-A30C-F07A3ED29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 xmlns:a16="http://schemas.microsoft.com/office/drawing/2014/main" id="{5300C97D-037A-4976-80EC-DB800A44FE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 xmlns:a16="http://schemas.microsoft.com/office/drawing/2014/main" id="{024ADBB8-3E88-473F-8EEF-9C16A5938F9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 xmlns:a16="http://schemas.microsoft.com/office/drawing/2014/main" id="{CE46F134-F2B5-444C-9F43-59C94B7CC2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 xmlns:a16="http://schemas.microsoft.com/office/drawing/2014/main" id="{7E18DF30-31FE-477F-9471-1AECC8C0D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 xmlns:a16="http://schemas.microsoft.com/office/drawing/2014/main" id="{500B7AED-FBA9-414D-9D20-6ABD6FC742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 xmlns:a16="http://schemas.microsoft.com/office/drawing/2014/main" id="{A147B1DA-CB4E-43BF-88CB-BD6F24525C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 xmlns:a16="http://schemas.microsoft.com/office/drawing/2014/main" id="{4B9CF4FE-D467-46BA-B540-9DC1F9C684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 xmlns:a16="http://schemas.microsoft.com/office/drawing/2014/main" id="{3C1D0016-8391-400E-BFC3-B466F8AD2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 xmlns:a16="http://schemas.microsoft.com/office/drawing/2014/main" id="{27BA2F24-711A-4E97-B399-9099F20C7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 xmlns:a16="http://schemas.microsoft.com/office/drawing/2014/main" id="{083E981A-ED87-4D66-A579-639DE4AA9D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 xmlns:a16="http://schemas.microsoft.com/office/drawing/2014/main" id="{557DB8A1-03DE-4FC0-84C1-81C2075380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 xmlns:a16="http://schemas.microsoft.com/office/drawing/2014/main" id="{02C7475A-BFAC-47BA-BD8D-B791715584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 xmlns:a16="http://schemas.microsoft.com/office/drawing/2014/main" id="{F0272789-7795-49D0-983C-B3666362BE6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 xmlns:a16="http://schemas.microsoft.com/office/drawing/2014/main" id="{F577D6FA-6DF1-4080-A036-BFE5C88352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 xmlns:a16="http://schemas.microsoft.com/office/drawing/2014/main" id="{5344D0D3-A446-42D3-A93C-7D8ACFAC41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 xmlns:a16="http://schemas.microsoft.com/office/drawing/2014/main" id="{AC98ECC6-CCF9-4B1D-9B46-0ECFDC7E27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 xmlns:a16="http://schemas.microsoft.com/office/drawing/2014/main" id="{9D9818FB-2FC5-465E-8693-AE4E4C8707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 xmlns:a16="http://schemas.microsoft.com/office/drawing/2014/main" id="{79979CDF-3BE5-45DD-A409-7D7B83B73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 xmlns:a16="http://schemas.microsoft.com/office/drawing/2014/main" id="{9C884359-CDD2-4BD6-A84C-498FC39AA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 xmlns:a16="http://schemas.microsoft.com/office/drawing/2014/main" id="{D056066F-BCA9-47FC-AA27-655136A90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 xmlns:a16="http://schemas.microsoft.com/office/drawing/2014/main" id="{DA236679-6B77-4FDA-A82B-FD093C369D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 xmlns:a16="http://schemas.microsoft.com/office/drawing/2014/main" id="{2205E200-AC4F-4E33-B694-154E62255D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 xmlns:a16="http://schemas.microsoft.com/office/drawing/2014/main" id="{7ED8BCFE-E902-41C3-BA9B-9EB5E09F5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 xmlns:a16="http://schemas.microsoft.com/office/drawing/2014/main" id="{8C79A7B2-22C4-42FF-BE1D-40D7185298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 xmlns:a16="http://schemas.microsoft.com/office/drawing/2014/main" id="{F8F47230-6574-428E-B1A7-B56C86A6A1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 xmlns:a16="http://schemas.microsoft.com/office/drawing/2014/main" id="{21A5117A-6807-4F7A-8B2C-FF11BCBF8E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 xmlns:a16="http://schemas.microsoft.com/office/drawing/2014/main" id="{3A253CFC-89A6-4895-A432-3F38182517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 xmlns:a16="http://schemas.microsoft.com/office/drawing/2014/main" id="{81B4404E-A644-490E-83CE-9A1C0A65FBB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 xmlns:a16="http://schemas.microsoft.com/office/drawing/2014/main" id="{B7532C22-6739-49EE-8337-1FB5795F7D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 xmlns:a16="http://schemas.microsoft.com/office/drawing/2014/main" id="{D0655F36-EC93-4B0E-8FE3-59E2585468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 xmlns:a16="http://schemas.microsoft.com/office/drawing/2014/main" id="{00438906-8555-48D2-A153-0461299ECA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 xmlns:a16="http://schemas.microsoft.com/office/drawing/2014/main" id="{91F55BDD-6497-4970-B850-BE5AFFA0E8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 xmlns:a16="http://schemas.microsoft.com/office/drawing/2014/main" id="{70084AC9-B91F-48FE-9546-B5C6CC310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 xmlns:a16="http://schemas.microsoft.com/office/drawing/2014/main" id="{7471BF0D-BE79-4912-85BD-266F32CB9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 xmlns:a16="http://schemas.microsoft.com/office/drawing/2014/main" id="{684A44D7-C8D7-4E90-AF78-04CEF7EEAC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 xmlns:a16="http://schemas.microsoft.com/office/drawing/2014/main" id="{066BEC29-12E2-4717-88CF-10B8613879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 xmlns:a16="http://schemas.microsoft.com/office/drawing/2014/main" id="{A5AC4128-156D-45DA-B645-F59A8C965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 xmlns:a16="http://schemas.microsoft.com/office/drawing/2014/main" id="{095089F6-9E2F-4F83-9C9B-BD59DF7C4A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 xmlns:a16="http://schemas.microsoft.com/office/drawing/2014/main" id="{18CB0AD5-36BD-4DC2-BD61-7C52E4C864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 xmlns:a16="http://schemas.microsoft.com/office/drawing/2014/main" id="{C668750F-1641-4295-BA9F-AD3D40D18E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 xmlns:a16="http://schemas.microsoft.com/office/drawing/2014/main" id="{84302059-474C-4ED9-915F-DCA3D2AE32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 xmlns:a16="http://schemas.microsoft.com/office/drawing/2014/main" id="{3A738903-4A38-4DCE-9377-B467785DBB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 xmlns:a16="http://schemas.microsoft.com/office/drawing/2014/main" id="{F97F0B75-D4DA-4B15-8DFF-0666CBE14C7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 xmlns:a16="http://schemas.microsoft.com/office/drawing/2014/main" id="{C1BC2BA6-C2F4-4F89-88DA-E957139CB9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 xmlns:a16="http://schemas.microsoft.com/office/drawing/2014/main" id="{5963A773-06B8-4528-9716-5EFC286C3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 xmlns:a16="http://schemas.microsoft.com/office/drawing/2014/main" id="{B637BB45-D642-416B-84E2-CCE30EFAA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 xmlns:a16="http://schemas.microsoft.com/office/drawing/2014/main" id="{88782B40-4A86-4AEA-BC6E-D1AD74DAAB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 xmlns:a16="http://schemas.microsoft.com/office/drawing/2014/main" id="{A0295EDE-9990-43E9-AA97-15C9ACDF98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 xmlns:a16="http://schemas.microsoft.com/office/drawing/2014/main" id="{A46CA499-F3BE-432D-B667-FCA0E228A5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 xmlns:a16="http://schemas.microsoft.com/office/drawing/2014/main" id="{16EAA68C-664A-433E-9764-AA230380D2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 xmlns:a16="http://schemas.microsoft.com/office/drawing/2014/main" id="{75C8484D-DD7E-4A6D-9CAF-E60B5DE9B2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 xmlns:a16="http://schemas.microsoft.com/office/drawing/2014/main" id="{83026411-7CD1-4C01-A34B-81E3BB11E6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 xmlns:a16="http://schemas.microsoft.com/office/drawing/2014/main" id="{C8DC5AED-3071-442E-8239-C0D4C7345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 xmlns:a16="http://schemas.microsoft.com/office/drawing/2014/main" id="{C8460BBE-6F0F-4EDF-B398-C734603AA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 xmlns:a16="http://schemas.microsoft.com/office/drawing/2014/main" id="{830F8444-AC8D-4ECB-8252-25E3144FC6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 xmlns:a16="http://schemas.microsoft.com/office/drawing/2014/main" id="{1A2CCD42-EB4D-4E3C-BE27-C67B141BB8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 xmlns:a16="http://schemas.microsoft.com/office/drawing/2014/main" id="{84D69EA2-E478-4CB0-8C69-017302CE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 xmlns:a16="http://schemas.microsoft.com/office/drawing/2014/main" id="{19328819-5848-49F6-B142-872311A473C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 xmlns:a16="http://schemas.microsoft.com/office/drawing/2014/main" id="{62FD5FAE-4AC1-4881-B2B0-5CAA85A69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 xmlns:a16="http://schemas.microsoft.com/office/drawing/2014/main" id="{E41CDA9B-DD11-413D-9652-208070E8A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 xmlns:a16="http://schemas.microsoft.com/office/drawing/2014/main" id="{B9F19454-7B32-4174-8C63-ED1CCA0FA1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 xmlns:a16="http://schemas.microsoft.com/office/drawing/2014/main" id="{748FFD51-7823-4176-9B3A-501AD07493A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 xmlns:a16="http://schemas.microsoft.com/office/drawing/2014/main" id="{AC399C05-A784-4B0C-8027-E1EEF536DF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 xmlns:a16="http://schemas.microsoft.com/office/drawing/2014/main" id="{B075742A-D9F7-486D-A05D-3949022DD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 xmlns:a16="http://schemas.microsoft.com/office/drawing/2014/main" id="{5701AB2F-9092-4A28-A7B8-9E7AB2371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 xmlns:a16="http://schemas.microsoft.com/office/drawing/2014/main" id="{0EF638F0-AECB-4C71-91F5-6C1B4690D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 xmlns:a16="http://schemas.microsoft.com/office/drawing/2014/main" id="{BAB81F42-9260-42CC-87F5-1822B58EB0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 xmlns:a16="http://schemas.microsoft.com/office/drawing/2014/main" id="{A13415DE-D897-4276-9677-FEFA8DA88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 xmlns:a16="http://schemas.microsoft.com/office/drawing/2014/main" id="{5BC3327D-F442-4DEF-A0FF-1016A4F0B3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 xmlns:a16="http://schemas.microsoft.com/office/drawing/2014/main" id="{AC5036C7-7250-4687-B534-6133B630C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 xmlns:a16="http://schemas.microsoft.com/office/drawing/2014/main" id="{53908397-6464-4005-B86F-2C8950CF1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 xmlns:a16="http://schemas.microsoft.com/office/drawing/2014/main" id="{94B372F4-4E62-4DF4-A81C-F020408133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 xmlns:a16="http://schemas.microsoft.com/office/drawing/2014/main" id="{FDF793D5-D25A-4EB5-B5FE-77C5C0A398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 xmlns:a16="http://schemas.microsoft.com/office/drawing/2014/main" id="{0C9DFA71-941F-4120-838A-9338F7BF1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 xmlns:a16="http://schemas.microsoft.com/office/drawing/2014/main" id="{CB4DC14F-A2EA-4F46-AAAD-D0B9E7D0DE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 xmlns:a16="http://schemas.microsoft.com/office/drawing/2014/main" id="{BED676B1-041A-4AD2-96F2-5F840F8EC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 xmlns:a16="http://schemas.microsoft.com/office/drawing/2014/main" id="{11A7F438-54E1-464B-A4CB-294ECFEC96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 xmlns:a16="http://schemas.microsoft.com/office/drawing/2014/main" id="{F9D12ED2-25B9-4D70-83DB-69391B484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 xmlns:a16="http://schemas.microsoft.com/office/drawing/2014/main" id="{FD080260-669E-41DC-8F0B-8F80FEA34F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 xmlns:a16="http://schemas.microsoft.com/office/drawing/2014/main" id="{9192EC40-BD7C-46DA-8401-5DFD203FEA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 xmlns:a16="http://schemas.microsoft.com/office/drawing/2014/main" id="{D7487012-3B40-4351-B709-DFD92988FE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 xmlns:a16="http://schemas.microsoft.com/office/drawing/2014/main" id="{34009941-EA77-40F7-B420-930ADDA6E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 xmlns:a16="http://schemas.microsoft.com/office/drawing/2014/main" id="{4CD73B52-A5C7-4537-8E92-BBC139490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 xmlns:a16="http://schemas.microsoft.com/office/drawing/2014/main" id="{2641C699-B433-48A4-B022-CE1036A14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 xmlns:a16="http://schemas.microsoft.com/office/drawing/2014/main" id="{AE84535A-AAE5-423E-950D-B7077DCB8E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 xmlns:a16="http://schemas.microsoft.com/office/drawing/2014/main" id="{A232FD05-181A-4382-8E3B-3EB5887E0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 xmlns:a16="http://schemas.microsoft.com/office/drawing/2014/main" id="{2A8EBC43-CA6F-43DE-88F8-A625E0C0EE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 xmlns:a16="http://schemas.microsoft.com/office/drawing/2014/main" id="{10E257E9-AE8E-4543-9965-BC5CB9D26E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 xmlns:a16="http://schemas.microsoft.com/office/drawing/2014/main" id="{062A3570-2DF3-46D3-A75A-1ADF3C2FFB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 xmlns:a16="http://schemas.microsoft.com/office/drawing/2014/main" id="{9393DC9E-A23A-4B75-A3F9-35E1E3981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 xmlns:a16="http://schemas.microsoft.com/office/drawing/2014/main" id="{4F505283-BCDF-4914-B3A7-D586D73D0F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 xmlns:a16="http://schemas.microsoft.com/office/drawing/2014/main" id="{AA524672-58BF-46A1-BC5D-5659416FF00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 xmlns:a16="http://schemas.microsoft.com/office/drawing/2014/main" id="{A61EE761-F677-4FF0-B393-CF9F3FBAC5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 xmlns:a16="http://schemas.microsoft.com/office/drawing/2014/main" id="{D9DE3494-D39E-47B5-A50A-F8421D0D5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 xmlns:a16="http://schemas.microsoft.com/office/drawing/2014/main" id="{770AFC76-9C12-4363-94D5-C13323C78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 xmlns:a16="http://schemas.microsoft.com/office/drawing/2014/main" id="{68629EF5-3FBF-4097-A3C5-50E6681F08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 xmlns:a16="http://schemas.microsoft.com/office/drawing/2014/main" id="{6473ED0E-5875-4536-8CC5-1B130BCF5F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 xmlns:a16="http://schemas.microsoft.com/office/drawing/2014/main" id="{59DDC7A8-C6E2-443F-9C9B-A506C4C19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 xmlns:a16="http://schemas.microsoft.com/office/drawing/2014/main" id="{991FB7B9-8FD4-4217-A7E6-7865CA5C37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 xmlns:a16="http://schemas.microsoft.com/office/drawing/2014/main" id="{A2B1C831-51C0-45CB-B7C2-C0C5FACDB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 xmlns:a16="http://schemas.microsoft.com/office/drawing/2014/main" id="{C45AD4E2-F5AE-4F53-BE7F-A1492E62B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 xmlns:a16="http://schemas.microsoft.com/office/drawing/2014/main" id="{1DC8E0E2-D79E-4DEC-961C-80C09959B4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 xmlns:a16="http://schemas.microsoft.com/office/drawing/2014/main" id="{6FF37A10-F728-4644-B22E-17E4F924BB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 xmlns:a16="http://schemas.microsoft.com/office/drawing/2014/main" id="{2E74B4C1-3F6A-4FE1-94EC-8357B423AC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 xmlns:a16="http://schemas.microsoft.com/office/drawing/2014/main" id="{D81769A8-B769-4AE2-9181-667C827FB1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 xmlns:a16="http://schemas.microsoft.com/office/drawing/2014/main" id="{9396214E-8428-4C60-9E08-A06F18AFA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 xmlns:a16="http://schemas.microsoft.com/office/drawing/2014/main" id="{D02F8460-BA3F-45EB-B11E-FBA1AE1AB6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 xmlns:a16="http://schemas.microsoft.com/office/drawing/2014/main" id="{515602C5-4D45-4F03-A9E3-CE454ACAE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 xmlns:a16="http://schemas.microsoft.com/office/drawing/2014/main" id="{7684911F-4037-4615-AA0D-6D5D91A0F3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 xmlns:a16="http://schemas.microsoft.com/office/drawing/2014/main" id="{4CF8333F-F3D5-4B12-A903-F0E07938A3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 xmlns:a16="http://schemas.microsoft.com/office/drawing/2014/main" id="{D0E0FC21-3907-48B6-9BB3-3E935727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 xmlns:a16="http://schemas.microsoft.com/office/drawing/2014/main" id="{4FF1305B-2243-4FD4-B3A0-CEF37903C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 xmlns:a16="http://schemas.microsoft.com/office/drawing/2014/main" id="{7154B4C3-B518-407C-ABA0-D7D9FEAAD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 xmlns:a16="http://schemas.microsoft.com/office/drawing/2014/main" id="{9DBE21EB-CCA6-4E07-8B01-C40A01EE8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 xmlns:a16="http://schemas.microsoft.com/office/drawing/2014/main" id="{6039D7D2-B3C2-4A7F-8AC3-3989B8AD1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 xmlns:a16="http://schemas.microsoft.com/office/drawing/2014/main" id="{135B7F14-12EC-43C9-80D1-DF262B58A0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 xmlns:a16="http://schemas.microsoft.com/office/drawing/2014/main" id="{1BB0C469-08CD-4223-9F20-C4F5773A70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 xmlns:a16="http://schemas.microsoft.com/office/drawing/2014/main" id="{9047EBF6-BF80-4CA3-BE63-EFD38EF0880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 xmlns:a16="http://schemas.microsoft.com/office/drawing/2014/main" id="{F30E72F8-2362-42EA-9DE1-600817760D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 xmlns:a16="http://schemas.microsoft.com/office/drawing/2014/main" id="{BD95BE2F-EA1C-457D-87DE-CD7FBE0B5A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 xmlns:a16="http://schemas.microsoft.com/office/drawing/2014/main" id="{D393E964-CD2A-4166-AAB1-2D3C4BC609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 xmlns:a16="http://schemas.microsoft.com/office/drawing/2014/main" id="{E9B2293F-A82D-4D2F-9C6C-3D31256EA3A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 xmlns:a16="http://schemas.microsoft.com/office/drawing/2014/main" id="{9F91B14D-A287-4B28-911A-5E4D08CCE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 xmlns:a16="http://schemas.microsoft.com/office/drawing/2014/main" id="{D2A9C50A-46FC-4DF4-B3C8-145A7CEA51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 xmlns:a16="http://schemas.microsoft.com/office/drawing/2014/main" id="{7308F421-9C96-4223-9FAE-4D29A0BB32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 xmlns:a16="http://schemas.microsoft.com/office/drawing/2014/main" id="{13AA70D1-A040-4A6F-B208-C2EE7192C3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 xmlns:a16="http://schemas.microsoft.com/office/drawing/2014/main" id="{35E5EEEA-F512-4551-94BE-887C2137A8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 xmlns:a16="http://schemas.microsoft.com/office/drawing/2014/main" id="{2F44166D-1DED-47A8-B3CA-F18C40780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 xmlns:a16="http://schemas.microsoft.com/office/drawing/2014/main" id="{0EFCD653-3808-4CD2-B8DB-D79F871833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 xmlns:a16="http://schemas.microsoft.com/office/drawing/2014/main" id="{95254287-4715-434E-91B3-C1ABD936B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 xmlns:a16="http://schemas.microsoft.com/office/drawing/2014/main" id="{B5789988-C3DF-4CFB-AF3B-06F93B094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 xmlns:a16="http://schemas.microsoft.com/office/drawing/2014/main" id="{B156EFFA-FF09-4AE0-8532-40D099CA9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 xmlns:a16="http://schemas.microsoft.com/office/drawing/2014/main" id="{9F87A645-4098-499F-9983-CE01B2833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 xmlns:a16="http://schemas.microsoft.com/office/drawing/2014/main" id="{6C5F3B51-50F0-483E-9376-0A6434C4C1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 xmlns:a16="http://schemas.microsoft.com/office/drawing/2014/main" id="{BDB829D5-CBC1-42E7-B8C5-924E1E5F6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 xmlns:a16="http://schemas.microsoft.com/office/drawing/2014/main" id="{37965B8A-A64D-4452-A93B-843027E579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 xmlns:a16="http://schemas.microsoft.com/office/drawing/2014/main" id="{50B58EA0-8AEE-4CFD-B59E-CF2D62A5CCE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 xmlns:a16="http://schemas.microsoft.com/office/drawing/2014/main" id="{8FFA6506-A251-45DD-AF64-D49287AA91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 xmlns:a16="http://schemas.microsoft.com/office/drawing/2014/main" id="{69E0F298-8C96-4C70-AFFE-E92A4D68E6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 xmlns:a16="http://schemas.microsoft.com/office/drawing/2014/main" id="{E2CEF947-48FB-4BA9-89B2-A95B7BCBB0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 xmlns:a16="http://schemas.microsoft.com/office/drawing/2014/main" id="{E63BD6EF-25C1-405B-87CF-5E7F6822D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 xmlns:a16="http://schemas.microsoft.com/office/drawing/2014/main" id="{CA6AB728-2437-4281-B18F-BB2030402E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 xmlns:a16="http://schemas.microsoft.com/office/drawing/2014/main" id="{D0B299D3-C1CC-4B00-900C-D1DF39945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 xmlns:a16="http://schemas.microsoft.com/office/drawing/2014/main" id="{2C3E1BF2-EA16-40CE-A38E-1E4FFA6E77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 xmlns:a16="http://schemas.microsoft.com/office/drawing/2014/main" id="{3DC76F5F-6BEF-4F4B-A474-5517934E2E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 xmlns:a16="http://schemas.microsoft.com/office/drawing/2014/main" id="{1E312CF7-0159-4137-8AA5-28A49D1EE6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 xmlns:a16="http://schemas.microsoft.com/office/drawing/2014/main" id="{B1037681-33DC-417F-B8A4-D982E8558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 xmlns:a16="http://schemas.microsoft.com/office/drawing/2014/main" id="{2483C0A6-FB8D-41FB-BBD9-1B3DB733EE7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 xmlns:a16="http://schemas.microsoft.com/office/drawing/2014/main" id="{8211B999-A928-4BBC-8FDF-210F1A846B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 xmlns:a16="http://schemas.microsoft.com/office/drawing/2014/main" id="{44F17397-CDFF-42C7-B4DD-131845FE65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 xmlns:a16="http://schemas.microsoft.com/office/drawing/2014/main" id="{A8F8F19C-82E1-4732-AF4F-E97EBD1382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 xmlns:a16="http://schemas.microsoft.com/office/drawing/2014/main" id="{97DBC5FE-0D83-4132-8A51-C1790B1FF1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 xmlns:a16="http://schemas.microsoft.com/office/drawing/2014/main" id="{B48AADA6-734F-4C35-A355-CDAFF213AC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 xmlns:a16="http://schemas.microsoft.com/office/drawing/2014/main" id="{BFB5F036-C2E5-407F-81F8-2FAD447A9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 xmlns:a16="http://schemas.microsoft.com/office/drawing/2014/main" id="{0B07F00E-992A-4AD6-9A1E-B4B473C88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 xmlns:a16="http://schemas.microsoft.com/office/drawing/2014/main" id="{4249ED7A-CFC6-48D2-BECF-EEF7003515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 xmlns:a16="http://schemas.microsoft.com/office/drawing/2014/main" id="{7E1290DE-3F02-4D89-BDE2-E89BE0C72E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 xmlns:a16="http://schemas.microsoft.com/office/drawing/2014/main" id="{E80E51F6-20CB-4955-8F45-08043CF991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 xmlns:a16="http://schemas.microsoft.com/office/drawing/2014/main" id="{039DCE44-95D8-4BE7-BDBE-9481036149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 xmlns:a16="http://schemas.microsoft.com/office/drawing/2014/main" id="{DB933E74-F273-4700-85D2-B075BECC9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 xmlns:a16="http://schemas.microsoft.com/office/drawing/2014/main" id="{B3AD333A-D53D-41CD-AF61-5CDACA7F88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 xmlns:a16="http://schemas.microsoft.com/office/drawing/2014/main" id="{43B19BB9-9345-4DA4-B5A6-7B2AFB8FA8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 xmlns:a16="http://schemas.microsoft.com/office/drawing/2014/main" id="{EE0D933F-4B84-403C-AF06-7B766FA136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 xmlns:a16="http://schemas.microsoft.com/office/drawing/2014/main" id="{F2F01FDE-BECF-4700-A356-BF7304120B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 xmlns:a16="http://schemas.microsoft.com/office/drawing/2014/main" id="{7D4BD174-B563-4F01-84D3-04D203A6C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 xmlns:a16="http://schemas.microsoft.com/office/drawing/2014/main" id="{2EF69EB4-7F83-4B9C-82F7-A3A7515D7C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 xmlns:a16="http://schemas.microsoft.com/office/drawing/2014/main" id="{9C491F82-FCC9-4313-A49A-CDAF254B103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 xmlns:a16="http://schemas.microsoft.com/office/drawing/2014/main" id="{73FEF302-4218-4075-8196-59B31848AC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 xmlns:a16="http://schemas.microsoft.com/office/drawing/2014/main" id="{189F1E93-23F5-4877-B3FF-7E312A398F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 xmlns:a16="http://schemas.microsoft.com/office/drawing/2014/main" id="{B4007C02-C208-42B5-8224-42BF65461A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 xmlns:a16="http://schemas.microsoft.com/office/drawing/2014/main" id="{10E8B458-24EF-4A61-BEC3-2213954720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 xmlns:a16="http://schemas.microsoft.com/office/drawing/2014/main" id="{87F2FDAB-1DA6-4030-A852-A993F0961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 xmlns:a16="http://schemas.microsoft.com/office/drawing/2014/main" id="{3F1CD74B-C762-4C59-83F7-19C5541878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 xmlns:a16="http://schemas.microsoft.com/office/drawing/2014/main" id="{DAEE90D4-7711-49E0-A93B-CCEC57036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 xmlns:a16="http://schemas.microsoft.com/office/drawing/2014/main" id="{9F8400F4-1DFB-4C59-B9DD-90F9A2D104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 xmlns:a16="http://schemas.microsoft.com/office/drawing/2014/main" id="{0A354E0B-42EE-4BC6-A457-C4294BFDE4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 xmlns:a16="http://schemas.microsoft.com/office/drawing/2014/main" id="{79E739C2-BA01-42B5-A86E-F29C116814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 xmlns:a16="http://schemas.microsoft.com/office/drawing/2014/main" id="{B30E50D6-C677-442B-8ABA-1282D584D8B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 xmlns:a16="http://schemas.microsoft.com/office/drawing/2014/main" id="{A0895671-00C8-4ECA-8496-3EF951DEF9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 xmlns:a16="http://schemas.microsoft.com/office/drawing/2014/main" id="{1FD250E8-EE7D-476E-9E33-71D9D382AA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 xmlns:a16="http://schemas.microsoft.com/office/drawing/2014/main" id="{2EA42FD0-F2FF-4056-B095-982922F8F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 xmlns:a16="http://schemas.microsoft.com/office/drawing/2014/main" id="{C0E98F6E-AEF1-43F5-8AE1-F468ACFE1C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 xmlns:a16="http://schemas.microsoft.com/office/drawing/2014/main" id="{075960B2-A980-4C34-9B7D-4511D5C77C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 xmlns:a16="http://schemas.microsoft.com/office/drawing/2014/main" id="{6D06DC6E-4049-4CE3-82E1-A9FD1C681A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 xmlns:a16="http://schemas.microsoft.com/office/drawing/2014/main" id="{E223E7C2-363A-4347-8A84-41ECA65DD4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 xmlns:a16="http://schemas.microsoft.com/office/drawing/2014/main" id="{ED17AE7B-C138-4454-9B7F-23AE1CC77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 xmlns:a16="http://schemas.microsoft.com/office/drawing/2014/main" id="{281ED0B9-705F-44B4-BACE-DE7EEF814B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 xmlns:a16="http://schemas.microsoft.com/office/drawing/2014/main" id="{E1C4A00B-2C70-4F93-A7AB-E2D951178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 xmlns:a16="http://schemas.microsoft.com/office/drawing/2014/main" id="{61412450-E824-4491-AE72-6D77A18C81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 xmlns:a16="http://schemas.microsoft.com/office/drawing/2014/main" id="{65B39ACC-F43D-4FAD-B94B-5246C0D2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 xmlns:a16="http://schemas.microsoft.com/office/drawing/2014/main" id="{5AB1DD86-CD3D-428E-845F-89A5E44956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 xmlns:a16="http://schemas.microsoft.com/office/drawing/2014/main" id="{A2241B1B-E87B-481D-83C8-C4DAF10F5B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 xmlns:a16="http://schemas.microsoft.com/office/drawing/2014/main" id="{0ABB8EB1-9758-4C3A-B9D5-7378E0CCE2F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 xmlns:a16="http://schemas.microsoft.com/office/drawing/2014/main" id="{DADF33D9-F132-47A8-9F7C-B7AA46979C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 xmlns:a16="http://schemas.microsoft.com/office/drawing/2014/main" id="{41FBBFB7-EE2B-4B3B-9BA1-26978AA014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 xmlns:a16="http://schemas.microsoft.com/office/drawing/2014/main" id="{FC6BC0AC-D8CF-40BE-B391-C2278938F5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 xmlns:a16="http://schemas.microsoft.com/office/drawing/2014/main" id="{DB8E8CC7-919E-4559-AF4B-21AD79354AF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 xmlns:a16="http://schemas.microsoft.com/office/drawing/2014/main" id="{70BECA10-3D8E-4187-9D18-90BCB99CB6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 xmlns:a16="http://schemas.microsoft.com/office/drawing/2014/main" id="{7538BA04-5213-4B3A-A484-BDE382F63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 xmlns:a16="http://schemas.microsoft.com/office/drawing/2014/main" id="{130D2A18-7A9B-4281-8548-8E883FBCD9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 xmlns:a16="http://schemas.microsoft.com/office/drawing/2014/main" id="{2B722265-F479-4DBE-82F1-1C862246F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 xmlns:a16="http://schemas.microsoft.com/office/drawing/2014/main" id="{D67BDBD5-63D7-474E-8507-B95FE75538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 xmlns:a16="http://schemas.microsoft.com/office/drawing/2014/main" id="{F4CCA830-CAD7-45C2-8259-7DC9461397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 xmlns:a16="http://schemas.microsoft.com/office/drawing/2014/main" id="{952EE419-EFFC-4D8F-9796-7011010505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 xmlns:a16="http://schemas.microsoft.com/office/drawing/2014/main" id="{97E837B0-42BB-4A9F-BAA6-7D537023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 xmlns:a16="http://schemas.microsoft.com/office/drawing/2014/main" id="{004E1A65-24DC-4FDC-B7FE-4F8D242600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 xmlns:a16="http://schemas.microsoft.com/office/drawing/2014/main" id="{E829A4A1-1745-4B69-87C0-8E2F1F8DDC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 xmlns:a16="http://schemas.microsoft.com/office/drawing/2014/main" id="{ADCDB897-DE54-4211-A3D4-CFB571F9A74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 xmlns:a16="http://schemas.microsoft.com/office/drawing/2014/main" id="{BF9CB7E5-6163-42B1-A62D-6D4890D2C4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 xmlns:a16="http://schemas.microsoft.com/office/drawing/2014/main" id="{B42D8679-E000-40AB-856D-ED19B1922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 xmlns:a16="http://schemas.microsoft.com/office/drawing/2014/main" id="{397A88B7-87BA-4F19-BA98-D73205E3B2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 xmlns:a16="http://schemas.microsoft.com/office/drawing/2014/main" id="{B60E9219-7CAF-4314-B27E-25828C3CB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 xmlns:a16="http://schemas.microsoft.com/office/drawing/2014/main" id="{7DDA1868-2AF8-4EBC-BA11-31211B004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 xmlns:a16="http://schemas.microsoft.com/office/drawing/2014/main" id="{4828A4E4-FD83-4D9B-A6E6-C5A7573DE0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 xmlns:a16="http://schemas.microsoft.com/office/drawing/2014/main" id="{04D0E506-1090-42AF-B202-ECFD56A0AB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 xmlns:a16="http://schemas.microsoft.com/office/drawing/2014/main" id="{9424EBA5-B6A6-4068-AF1E-5B7824C4D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 xmlns:a16="http://schemas.microsoft.com/office/drawing/2014/main" id="{75F0C735-BE4B-4B07-B5F9-FB34F4BC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 xmlns:a16="http://schemas.microsoft.com/office/drawing/2014/main" id="{ADB02AA4-D8B7-41A3-BDED-993CAF666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 xmlns:a16="http://schemas.microsoft.com/office/drawing/2014/main" id="{761B28A8-FDDB-4490-B45B-EFC54DEEA2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 xmlns:a16="http://schemas.microsoft.com/office/drawing/2014/main" id="{8EB67F4D-B64A-4A42-B5C3-DE12AD64A3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 xmlns:a16="http://schemas.microsoft.com/office/drawing/2014/main" id="{5D40CB9C-4B77-4BC0-8AC9-E655E5BF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 xmlns:a16="http://schemas.microsoft.com/office/drawing/2014/main" id="{4BBF6880-A552-48E7-84AF-C6D5053A50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 xmlns:a16="http://schemas.microsoft.com/office/drawing/2014/main" id="{5569B6A9-8EDF-41E9-9E69-2C495EA084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 xmlns:a16="http://schemas.microsoft.com/office/drawing/2014/main" id="{6D20EFD5-4D2B-4386-921B-65977475FE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 xmlns:a16="http://schemas.microsoft.com/office/drawing/2014/main" id="{C43D5342-AB90-4C58-99C1-14A259BCF6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 xmlns:a16="http://schemas.microsoft.com/office/drawing/2014/main" id="{9A79DA06-C04A-436B-8833-410B960C3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 xmlns:a16="http://schemas.microsoft.com/office/drawing/2014/main" id="{65A3D9B6-987A-4E2B-ABB3-C3B1FF74C3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 xmlns:a16="http://schemas.microsoft.com/office/drawing/2014/main" id="{9B216EA7-6960-46A3-946B-207D55D1CD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 xmlns:a16="http://schemas.microsoft.com/office/drawing/2014/main" id="{B1F210DE-DB2F-436C-B708-09390DDD9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 xmlns:a16="http://schemas.microsoft.com/office/drawing/2014/main" id="{D341DD41-F8D4-4837-BAB7-C43BCA4A38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 xmlns:a16="http://schemas.microsoft.com/office/drawing/2014/main" id="{8F9815D7-E7E8-40EC-8938-B330198351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 xmlns:a16="http://schemas.microsoft.com/office/drawing/2014/main" id="{252B73AC-9143-4037-9CFE-0D19273A7C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 xmlns:a16="http://schemas.microsoft.com/office/drawing/2014/main" id="{03772196-114B-4828-949D-A1F0143D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 xmlns:a16="http://schemas.microsoft.com/office/drawing/2014/main" id="{51B26BF1-A9F0-4B55-B821-F1ECA116B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 xmlns:a16="http://schemas.microsoft.com/office/drawing/2014/main" id="{97A9A119-E6FC-499F-8034-DEAF8F648E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 xmlns:a16="http://schemas.microsoft.com/office/drawing/2014/main" id="{E67FC90B-D856-4D61-BF95-9FAE9369D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 xmlns:a16="http://schemas.microsoft.com/office/drawing/2014/main" id="{7F570AF6-88DE-4785-A0B8-425A918644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 xmlns:a16="http://schemas.microsoft.com/office/drawing/2014/main" id="{4B9CB601-8358-483A-A0D7-3850BA489F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 xmlns:a16="http://schemas.microsoft.com/office/drawing/2014/main" id="{BD3C31C6-A458-40C8-8A04-A259BDF249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 xmlns:a16="http://schemas.microsoft.com/office/drawing/2014/main" id="{4F3806D9-56A6-4591-83D3-429E948CB1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 xmlns:a16="http://schemas.microsoft.com/office/drawing/2014/main" id="{D89BF751-7F7D-4374-9304-615EC451FC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 xmlns:a16="http://schemas.microsoft.com/office/drawing/2014/main" id="{8C34F697-E816-451F-A4B5-D4C85D92F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 xmlns:a16="http://schemas.microsoft.com/office/drawing/2014/main" id="{D1F293F5-DB5B-4ADE-80FC-605C0980C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 xmlns:a16="http://schemas.microsoft.com/office/drawing/2014/main" id="{42B8F966-75E4-41D8-941A-6C0EE3F83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 xmlns:a16="http://schemas.microsoft.com/office/drawing/2014/main" id="{2D86B3E3-2192-4648-A508-7F5EA044B0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 xmlns:a16="http://schemas.microsoft.com/office/drawing/2014/main" id="{2E3AED1F-EA41-4A2E-BDEF-74BE460E36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 xmlns:a16="http://schemas.microsoft.com/office/drawing/2014/main" id="{71D5585A-209F-42A0-8796-B101413FC3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 xmlns:a16="http://schemas.microsoft.com/office/drawing/2014/main" id="{9A25AAF0-9CBA-4664-9B99-C63D2D2D63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 xmlns:a16="http://schemas.microsoft.com/office/drawing/2014/main" id="{2C0E7887-7304-4F87-94E9-D9E0DA672D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 xmlns:a16="http://schemas.microsoft.com/office/drawing/2014/main" id="{D53A289D-A0B6-44A4-9753-09EB544C8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 xmlns:a16="http://schemas.microsoft.com/office/drawing/2014/main" id="{84ED6EEC-FDEC-4F43-BBF2-34E84C241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 xmlns:a16="http://schemas.microsoft.com/office/drawing/2014/main" id="{AEF9A7CA-7DE9-479E-8DD4-F476EFC01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 xmlns:a16="http://schemas.microsoft.com/office/drawing/2014/main" id="{7A7C3B16-0A82-4241-AF6C-DF8100945C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 xmlns:a16="http://schemas.microsoft.com/office/drawing/2014/main" id="{E371FE52-CA28-4F0D-BD82-B764A2F7D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 xmlns:a16="http://schemas.microsoft.com/office/drawing/2014/main" id="{D79CAE78-6059-489B-90E9-8DD02ABA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 xmlns:a16="http://schemas.microsoft.com/office/drawing/2014/main" id="{E194626D-8A5F-4BB5-995D-3AFB2C1B5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 xmlns:a16="http://schemas.microsoft.com/office/drawing/2014/main" id="{E5A7C699-A8C4-4096-A70D-C1853C0074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 xmlns:a16="http://schemas.microsoft.com/office/drawing/2014/main" id="{66F93E04-1F6E-4D5C-8907-9B349CDBB0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 xmlns:a16="http://schemas.microsoft.com/office/drawing/2014/main" id="{80E732B4-8953-415F-BF21-C5B9F62DBB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 xmlns:a16="http://schemas.microsoft.com/office/drawing/2014/main" id="{A2D4F937-ED18-46B4-90DA-9B3054CFE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 xmlns:a16="http://schemas.microsoft.com/office/drawing/2014/main" id="{DDB351BA-747C-480C-8C1B-850361834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 xmlns:a16="http://schemas.microsoft.com/office/drawing/2014/main" id="{2912483B-5CBD-4A4A-85B9-F7DFD490F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 xmlns:a16="http://schemas.microsoft.com/office/drawing/2014/main" id="{251AD0D4-C047-4252-88E8-75926BD5F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 xmlns:a16="http://schemas.microsoft.com/office/drawing/2014/main" id="{535931DC-5847-42A3-A130-9657331819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 xmlns:a16="http://schemas.microsoft.com/office/drawing/2014/main" id="{C60FB6D9-A89B-4A97-8AD1-E971F876D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 xmlns:a16="http://schemas.microsoft.com/office/drawing/2014/main" id="{FC666609-FD3E-435B-AC2B-45E2779877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 xmlns:a16="http://schemas.microsoft.com/office/drawing/2014/main" id="{A3D93E77-ED04-489C-9FC6-F0DE9FEF52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 xmlns:a16="http://schemas.microsoft.com/office/drawing/2014/main" id="{80ED671B-5450-4337-806B-E9EA0066AD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 xmlns:a16="http://schemas.microsoft.com/office/drawing/2014/main" id="{14262C02-E27B-4F51-9A3F-1FED3C78D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 xmlns:a16="http://schemas.microsoft.com/office/drawing/2014/main" id="{42715B98-7A92-408C-96D8-B3FB439CB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 xmlns:a16="http://schemas.microsoft.com/office/drawing/2014/main" id="{285C44CB-DC12-45FC-B257-D634CACAB3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 xmlns:a16="http://schemas.microsoft.com/office/drawing/2014/main" id="{1C90A3B0-3931-4341-8F06-89FBFCA837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 xmlns:a16="http://schemas.microsoft.com/office/drawing/2014/main" id="{31737EB9-B485-4304-A617-0AAE955CF7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 xmlns:a16="http://schemas.microsoft.com/office/drawing/2014/main" id="{7494D6EB-DF0F-4AF1-95C5-CA176D544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 xmlns:a16="http://schemas.microsoft.com/office/drawing/2014/main" id="{2B3FEC4B-C5EA-48AA-BF07-E359AA0D6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 xmlns:a16="http://schemas.microsoft.com/office/drawing/2014/main" id="{D198CC6C-8A5E-490E-BE7A-436C0D636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 xmlns:a16="http://schemas.microsoft.com/office/drawing/2014/main" id="{ADCB3AAD-7EB9-4A8A-BF90-BD28EFE36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 xmlns:a16="http://schemas.microsoft.com/office/drawing/2014/main" id="{4C1826AC-C378-42FF-960A-8C986F611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 xmlns:a16="http://schemas.microsoft.com/office/drawing/2014/main" id="{B9522428-9DEE-4B8A-A22F-E6E7652A7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 xmlns:a16="http://schemas.microsoft.com/office/drawing/2014/main" id="{6DFA291F-FCEF-4CF2-830E-388078220E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 xmlns:a16="http://schemas.microsoft.com/office/drawing/2014/main" id="{21391CA4-E640-4778-A926-B8E182453C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 xmlns:a16="http://schemas.microsoft.com/office/drawing/2014/main" id="{1DE205C8-F5C5-47F3-9307-2713BA75A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 xmlns:a16="http://schemas.microsoft.com/office/drawing/2014/main" id="{C3CB100D-D761-452F-929C-976CF9FB7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 xmlns:a16="http://schemas.microsoft.com/office/drawing/2014/main" id="{483440DD-689E-444B-83F6-D4E1FA94BD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 xmlns:a16="http://schemas.microsoft.com/office/drawing/2014/main" id="{E4CB8777-5112-4A82-A155-CBBD4B2225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 xmlns:a16="http://schemas.microsoft.com/office/drawing/2014/main" id="{532EA64E-7D03-436E-B605-AE2E554CA2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 xmlns:a16="http://schemas.microsoft.com/office/drawing/2014/main" id="{2DAA9EA8-18F8-49B1-B300-85CB87CABD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 xmlns:a16="http://schemas.microsoft.com/office/drawing/2014/main" id="{236C2B16-609F-4202-BE0F-7F0C4C553D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 xmlns:a16="http://schemas.microsoft.com/office/drawing/2014/main" id="{1637D112-D49F-4757-9D5F-1F55A00D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 xmlns:a16="http://schemas.microsoft.com/office/drawing/2014/main" id="{B9E11811-6409-4D16-89DA-9843AB061F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 xmlns:a16="http://schemas.microsoft.com/office/drawing/2014/main" id="{DFBFCC25-CB13-4667-90EC-2654437E4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 xmlns:a16="http://schemas.microsoft.com/office/drawing/2014/main" id="{7FAC81DC-CDBB-451B-9796-F10CAC2C9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 xmlns:a16="http://schemas.microsoft.com/office/drawing/2014/main" id="{19248BDC-AD28-4228-9380-C50B9302F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 xmlns:a16="http://schemas.microsoft.com/office/drawing/2014/main" id="{0CFB1DAA-5D2F-4F17-B253-348B1E751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 xmlns:a16="http://schemas.microsoft.com/office/drawing/2014/main" id="{CE4E7446-797C-4C31-AF6B-F533A3A9F8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 xmlns:a16="http://schemas.microsoft.com/office/drawing/2014/main" id="{4FFBE661-F2B4-4B42-99C7-7672FB0A5B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 xmlns:a16="http://schemas.microsoft.com/office/drawing/2014/main" id="{BDF44DB2-B6D5-41B4-9DDA-3505924B3B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 xmlns:a16="http://schemas.microsoft.com/office/drawing/2014/main" id="{8CE2AA50-269B-4E97-8054-BCA89928F0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 xmlns:a16="http://schemas.microsoft.com/office/drawing/2014/main" id="{AD628F57-36F3-40FF-BE37-C52BB7B4D0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 xmlns:a16="http://schemas.microsoft.com/office/drawing/2014/main" id="{3F52933B-C85E-4D0E-87BD-9FDB39E82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 xmlns:a16="http://schemas.microsoft.com/office/drawing/2014/main" id="{6B4BF542-94C0-4530-B635-4492C076F2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 xmlns:a16="http://schemas.microsoft.com/office/drawing/2014/main" id="{34E3E82C-0186-4ED3-B717-AF01E7D8F7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 xmlns:a16="http://schemas.microsoft.com/office/drawing/2014/main" id="{2EE6F773-FB28-4F33-8530-7E34BEE6E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 xmlns:a16="http://schemas.microsoft.com/office/drawing/2014/main" id="{587D91A3-EA9B-4333-8574-6975FAA1C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 xmlns:a16="http://schemas.microsoft.com/office/drawing/2014/main" id="{06AE0BE2-5A35-43B3-848D-192AE1E408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 xmlns:a16="http://schemas.microsoft.com/office/drawing/2014/main" id="{E77FE691-A753-429F-9F2A-8CF91B8C27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 xmlns:a16="http://schemas.microsoft.com/office/drawing/2014/main" id="{DF0DBBFA-BB3E-45D1-9DE3-403FDE445F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 xmlns:a16="http://schemas.microsoft.com/office/drawing/2014/main" id="{35C998AF-2DFB-41E2-8E79-5645F5E70C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 xmlns:a16="http://schemas.microsoft.com/office/drawing/2014/main" id="{3ABD0AB0-3D33-4FD3-BC3A-14A85519B7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 xmlns:a16="http://schemas.microsoft.com/office/drawing/2014/main" id="{C9CD38B6-CC29-427A-B208-C6B0BE76D3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 xmlns:a16="http://schemas.microsoft.com/office/drawing/2014/main" id="{785684BC-7580-40FD-81B2-6571F9D9FA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 xmlns:a16="http://schemas.microsoft.com/office/drawing/2014/main" id="{4C3FCE7A-06B3-40CD-ADA2-22E7314B5F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 xmlns:a16="http://schemas.microsoft.com/office/drawing/2014/main" id="{0DFF6E70-DEC9-498C-A947-CBB3F534CC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 xmlns:a16="http://schemas.microsoft.com/office/drawing/2014/main" id="{B0602DF6-9129-4A65-909B-A5B4D4896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 xmlns:a16="http://schemas.microsoft.com/office/drawing/2014/main" id="{85219A19-6D2B-4670-BE03-1F539A3EBE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 xmlns:a16="http://schemas.microsoft.com/office/drawing/2014/main" id="{1FD358CB-82D5-413C-9830-5779D18691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 xmlns:a16="http://schemas.microsoft.com/office/drawing/2014/main" id="{7444CA47-5F4C-4532-AADB-F8A8BC143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 xmlns:a16="http://schemas.microsoft.com/office/drawing/2014/main" id="{9A1DDCB2-792F-47C7-8310-BC40AA492A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 xmlns:a16="http://schemas.microsoft.com/office/drawing/2014/main" id="{5208AEF8-7451-428F-91AD-4C1820ADFF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 xmlns:a16="http://schemas.microsoft.com/office/drawing/2014/main" id="{E37A8C42-A5D5-4A6E-B0DF-A1A45788FD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 xmlns:a16="http://schemas.microsoft.com/office/drawing/2014/main" id="{83D2AC0D-EC6C-414A-8FFE-206D1C6BE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 xmlns:a16="http://schemas.microsoft.com/office/drawing/2014/main" id="{3E0912A3-0228-4FEF-ACB5-BB91F48B48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 xmlns:a16="http://schemas.microsoft.com/office/drawing/2014/main" id="{5AC13E0E-0DD9-42FB-A7BF-AA0F73D52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 xmlns:a16="http://schemas.microsoft.com/office/drawing/2014/main" id="{C7D8CEFF-D4D3-4DB4-AA86-128AABA06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 xmlns:a16="http://schemas.microsoft.com/office/drawing/2014/main" id="{839623B1-B9A2-4B0F-97ED-7A3B1D3BD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 xmlns:a16="http://schemas.microsoft.com/office/drawing/2014/main" id="{9A810EA4-CCDD-4F5B-9724-C786C3B83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 xmlns:a16="http://schemas.microsoft.com/office/drawing/2014/main" id="{1B948BA2-F996-4297-A0E7-3B229AFAB9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 xmlns:a16="http://schemas.microsoft.com/office/drawing/2014/main" id="{3749BC60-8513-43DD-ADE8-5EC7B1723B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 xmlns:a16="http://schemas.microsoft.com/office/drawing/2014/main" id="{9E65573B-A2A8-4A42-A729-BD4949C74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 xmlns:a16="http://schemas.microsoft.com/office/drawing/2014/main" id="{58FC6BF2-414F-47D0-A323-0DBAC06A94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 xmlns:a16="http://schemas.microsoft.com/office/drawing/2014/main" id="{37BCDB1B-07BD-43DE-B8E7-56ABB87FB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 xmlns:a16="http://schemas.microsoft.com/office/drawing/2014/main" id="{14BF9B2A-BFB3-4841-806D-10BDBC18A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 xmlns:a16="http://schemas.microsoft.com/office/drawing/2014/main" id="{3C582833-2864-47C1-8BBF-A828255402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 xmlns:a16="http://schemas.microsoft.com/office/drawing/2014/main" id="{7D6B289E-C55F-48EF-9F72-852D3F94CA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 xmlns:a16="http://schemas.microsoft.com/office/drawing/2014/main" id="{2586A51A-3235-443E-AB7F-F6E72DA3B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 xmlns:a16="http://schemas.microsoft.com/office/drawing/2014/main" id="{73A7838B-DAFA-4708-9658-BBDD607B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 xmlns:a16="http://schemas.microsoft.com/office/drawing/2014/main" id="{4C500848-DDB1-4B6D-AE54-FB3A5DDCE2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 xmlns:a16="http://schemas.microsoft.com/office/drawing/2014/main" id="{4FB849CE-E7BE-4B31-BE84-5933AD9234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 xmlns:a16="http://schemas.microsoft.com/office/drawing/2014/main" id="{9EC20844-68DF-4D6E-B445-2D6755C034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 xmlns:a16="http://schemas.microsoft.com/office/drawing/2014/main" id="{FA890833-CD35-4890-8CBA-DE565DF2B0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 xmlns:a16="http://schemas.microsoft.com/office/drawing/2014/main" id="{3738632F-6F6A-4D7E-9FE0-B2F40CC836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 xmlns:a16="http://schemas.microsoft.com/office/drawing/2014/main" id="{751A6D59-BDC3-4BE0-97F0-D060C6CA6A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 xmlns:a16="http://schemas.microsoft.com/office/drawing/2014/main" id="{AAD6C046-CB33-4B8C-B1E1-C77F77A6D2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 xmlns:a16="http://schemas.microsoft.com/office/drawing/2014/main" id="{3C562928-9CC4-4CC3-978A-4482D51ED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 xmlns:a16="http://schemas.microsoft.com/office/drawing/2014/main" id="{76E45F6A-E557-4F6E-9E75-52BC5AD26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 xmlns:a16="http://schemas.microsoft.com/office/drawing/2014/main" id="{DEC5C52F-A627-48F2-AE4C-EC4F4E10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 xmlns:a16="http://schemas.microsoft.com/office/drawing/2014/main" id="{67CA95F0-D61D-44CE-B810-EAEC98DF3A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 xmlns:a16="http://schemas.microsoft.com/office/drawing/2014/main" id="{B71F5612-7EC1-49C3-B667-CC10EA76F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 xmlns:a16="http://schemas.microsoft.com/office/drawing/2014/main" id="{25D6EC0D-AB71-4248-A7BF-F2AEA3C79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 xmlns:a16="http://schemas.microsoft.com/office/drawing/2014/main" id="{8DA0493D-98C2-4F05-9134-0FCBF3FDC2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 xmlns:a16="http://schemas.microsoft.com/office/drawing/2014/main" id="{FA1E7F0C-3D32-4B0B-AE81-AF43E7B6F7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 xmlns:a16="http://schemas.microsoft.com/office/drawing/2014/main" id="{9736E7DB-9195-4FA0-9106-7ED53308AF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 xmlns:a16="http://schemas.microsoft.com/office/drawing/2014/main" id="{2F22F6B8-3743-47B5-882E-797016084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 xmlns:a16="http://schemas.microsoft.com/office/drawing/2014/main" id="{4D3ABBAC-A350-4177-968C-BF458288F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 xmlns:a16="http://schemas.microsoft.com/office/drawing/2014/main" id="{9DB8C569-4C17-4388-8372-C8B4707BD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 xmlns:a16="http://schemas.microsoft.com/office/drawing/2014/main" id="{A185ED19-4D0B-4196-92E1-5CF6F0F1C8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 xmlns:a16="http://schemas.microsoft.com/office/drawing/2014/main" id="{69514FC6-ECFC-43F2-B4BE-CFD4F2759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 xmlns:a16="http://schemas.microsoft.com/office/drawing/2014/main" id="{FC1DD68B-CBA9-4CE8-920B-76B7AB9C96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 xmlns:a16="http://schemas.microsoft.com/office/drawing/2014/main" id="{954D25F0-B6EC-4591-8563-18C09C1A8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 xmlns:a16="http://schemas.microsoft.com/office/drawing/2014/main" id="{14A5523B-E2BE-4FF8-94FA-DD6F0E3563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 xmlns:a16="http://schemas.microsoft.com/office/drawing/2014/main" id="{055F8A30-0FB0-4E52-84FE-133FBAD78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 xmlns:a16="http://schemas.microsoft.com/office/drawing/2014/main" id="{F452CF46-1817-4373-B88B-AA2373688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 xmlns:a16="http://schemas.microsoft.com/office/drawing/2014/main" id="{01C9AC64-E97F-424C-AB1E-8395C3C305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 xmlns:a16="http://schemas.microsoft.com/office/drawing/2014/main" id="{FEEB7AD6-6C9F-4B02-8551-D6E2AAB79E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 xmlns:a16="http://schemas.microsoft.com/office/drawing/2014/main" id="{3B171AA3-C4D9-4AA8-B7E5-8574D514A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 xmlns:a16="http://schemas.microsoft.com/office/drawing/2014/main" id="{328951EB-99CD-4834-B6B8-23498DEAB1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 xmlns:a16="http://schemas.microsoft.com/office/drawing/2014/main" id="{59993EAE-58F3-40FF-835F-90BE77F45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 xmlns:a16="http://schemas.microsoft.com/office/drawing/2014/main" id="{A28D080A-0D83-47E8-8E7B-E50252FBEA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 xmlns:a16="http://schemas.microsoft.com/office/drawing/2014/main" id="{42A93B0E-01C5-4C7B-81E1-3E07948BC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 xmlns:a16="http://schemas.microsoft.com/office/drawing/2014/main" id="{C553731B-5AE0-4ACE-A08D-0C2252BABC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 xmlns:a16="http://schemas.microsoft.com/office/drawing/2014/main" id="{630891E4-BDFD-4196-9F03-9391F580DA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 xmlns:a16="http://schemas.microsoft.com/office/drawing/2014/main" id="{17CDBE55-0D83-4109-BA58-30CB78E1EE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 xmlns:a16="http://schemas.microsoft.com/office/drawing/2014/main" id="{B47EB7B3-BA39-4652-A0AB-A7347B986A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 xmlns:a16="http://schemas.microsoft.com/office/drawing/2014/main" id="{F0FBB13E-73F6-45F6-AF5F-80193EEC2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 xmlns:a16="http://schemas.microsoft.com/office/drawing/2014/main" id="{CF8075AC-0F65-4E8C-AF89-A996A5F6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 xmlns:a16="http://schemas.microsoft.com/office/drawing/2014/main" id="{5BA73D24-CA81-47F4-A844-1FF1F996D4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 xmlns:a16="http://schemas.microsoft.com/office/drawing/2014/main" id="{1F160250-F37D-4A69-8AE2-68D3F1337F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 xmlns:a16="http://schemas.microsoft.com/office/drawing/2014/main" id="{1A56581A-AC11-4156-BEC6-ACC7B8B80C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 xmlns:a16="http://schemas.microsoft.com/office/drawing/2014/main" id="{D1036C4A-EB15-44D5-86C5-A220EBE8EF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 xmlns:a16="http://schemas.microsoft.com/office/drawing/2014/main" id="{4F12D1CF-01AD-417C-8CA2-4FA1A44058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 xmlns:a16="http://schemas.microsoft.com/office/drawing/2014/main" id="{130693E2-43A8-4BD5-95B8-3EB58F64D1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 xmlns:a16="http://schemas.microsoft.com/office/drawing/2014/main" id="{EE9C4596-9C8F-4FBE-8AAE-BA3BCBAF69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 xmlns:a16="http://schemas.microsoft.com/office/drawing/2014/main" id="{6DAB5D7B-B9A1-49DE-B810-366ABB2C5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 xmlns:a16="http://schemas.microsoft.com/office/drawing/2014/main" id="{F55C64B9-81DF-4B9A-99C0-0DC647940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 xmlns:a16="http://schemas.microsoft.com/office/drawing/2014/main" id="{F5E29849-17CF-4B3B-98EE-FB8B2D9DB4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 xmlns:a16="http://schemas.microsoft.com/office/drawing/2014/main" id="{BA1A4C46-C951-473B-82A9-36567264A6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 xmlns:a16="http://schemas.microsoft.com/office/drawing/2014/main" id="{1883C660-64F5-4167-8392-CF881D871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 xmlns:a16="http://schemas.microsoft.com/office/drawing/2014/main" id="{9DE1CEA8-8195-4C63-B937-62BA8FDE3E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 xmlns:a16="http://schemas.microsoft.com/office/drawing/2014/main" id="{8E0ACC07-75F4-42D9-9C8C-6CC90AEA1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 xmlns:a16="http://schemas.microsoft.com/office/drawing/2014/main" id="{80428D83-8116-4ACD-B6DE-F33323227E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 xmlns:a16="http://schemas.microsoft.com/office/drawing/2014/main" id="{47945798-16B4-4B80-AD99-A9A45DE90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 xmlns:a16="http://schemas.microsoft.com/office/drawing/2014/main" id="{0DC5DC99-D825-4B0D-9A4A-938AE88B4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 xmlns:a16="http://schemas.microsoft.com/office/drawing/2014/main" id="{15D0EA0E-911E-4702-A745-8D7CF6E04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 xmlns:a16="http://schemas.microsoft.com/office/drawing/2014/main" id="{E990D848-02D0-4819-8262-936E7ACA7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 xmlns:a16="http://schemas.microsoft.com/office/drawing/2014/main" id="{2CF173AE-EE8C-4E2C-9B42-82498E4EA3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 xmlns:a16="http://schemas.microsoft.com/office/drawing/2014/main" id="{836DAACF-65B0-4BFE-A294-91AD8DFDF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 xmlns:a16="http://schemas.microsoft.com/office/drawing/2014/main" id="{0052CDFE-AF8F-46EA-9136-8CD650773D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 xmlns:a16="http://schemas.microsoft.com/office/drawing/2014/main" id="{DC94531C-880F-4838-A487-C7E3FD904A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 xmlns:a16="http://schemas.microsoft.com/office/drawing/2014/main" id="{70CD5767-3126-4954-AF77-164D4BE64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 xmlns:a16="http://schemas.microsoft.com/office/drawing/2014/main" id="{9F391B2C-A602-43F7-A4BA-37D3558017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 xmlns:a16="http://schemas.microsoft.com/office/drawing/2014/main" id="{9418E20C-BD4C-4323-AB11-B72B15FC89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 xmlns:a16="http://schemas.microsoft.com/office/drawing/2014/main" id="{A0A34EEA-683F-4C43-9F27-2A32E5CE8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 xmlns:a16="http://schemas.microsoft.com/office/drawing/2014/main" id="{EBD84EBE-2A26-4886-98D7-F5DEC1F270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 xmlns:a16="http://schemas.microsoft.com/office/drawing/2014/main" id="{C3CDB366-D3FB-4D5C-B440-73FC93845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 xmlns:a16="http://schemas.microsoft.com/office/drawing/2014/main" id="{8F08589D-CA98-4413-89C7-7129E4CD43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 xmlns:a16="http://schemas.microsoft.com/office/drawing/2014/main" id="{59C36E81-411F-4C2B-A81D-860C0EF982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 xmlns:a16="http://schemas.microsoft.com/office/drawing/2014/main" id="{10794544-B66A-4DA2-BDA3-7B1313CEFA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 xmlns:a16="http://schemas.microsoft.com/office/drawing/2014/main" id="{B7BBE500-6874-4E5B-9F47-46CE71D8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 xmlns:a16="http://schemas.microsoft.com/office/drawing/2014/main" id="{78E7C23B-69A0-4CCB-997C-18310CA3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 xmlns:a16="http://schemas.microsoft.com/office/drawing/2014/main" id="{1119B1E2-8A16-4AA6-9977-19DE43CFC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 xmlns:a16="http://schemas.microsoft.com/office/drawing/2014/main" id="{F580BAA9-8921-4B51-9323-755614F5ED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 xmlns:a16="http://schemas.microsoft.com/office/drawing/2014/main" id="{BFD7BDB3-24A5-4BB9-BD55-D8E6E6A285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 xmlns:a16="http://schemas.microsoft.com/office/drawing/2014/main" id="{EAFB818D-624B-49D6-905C-2779E5F48F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 xmlns:a16="http://schemas.microsoft.com/office/drawing/2014/main" id="{668412FE-D818-4010-89FC-B6E1946624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 xmlns:a16="http://schemas.microsoft.com/office/drawing/2014/main" id="{0564AEE6-00DC-4ACF-A915-549462A2D9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 xmlns:a16="http://schemas.microsoft.com/office/drawing/2014/main" id="{241B46F4-C1B7-4D40-A445-F96D11DE34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 xmlns:a16="http://schemas.microsoft.com/office/drawing/2014/main" id="{A8AF07B6-9476-4D33-9470-33C913359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 xmlns:a16="http://schemas.microsoft.com/office/drawing/2014/main" id="{F4B58580-FBA4-489F-93EF-6A9953164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 xmlns:a16="http://schemas.microsoft.com/office/drawing/2014/main" id="{8BBA6110-CA29-4DE9-BCAB-535BFB0BA5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 xmlns:a16="http://schemas.microsoft.com/office/drawing/2014/main" id="{1018813D-2119-4E64-B24E-F442659D9D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 xmlns:a16="http://schemas.microsoft.com/office/drawing/2014/main" id="{5997A51A-AEDC-4A5F-AFD6-839EB565C1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 xmlns:a16="http://schemas.microsoft.com/office/drawing/2014/main" id="{1B7DE246-2EB8-458F-B047-C5B85EA339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 xmlns:a16="http://schemas.microsoft.com/office/drawing/2014/main" id="{BAAE840F-B2E4-4412-BD30-62F369A65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 xmlns:a16="http://schemas.microsoft.com/office/drawing/2014/main" id="{29B76C73-9B9E-484B-8527-C9952412E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 xmlns:a16="http://schemas.microsoft.com/office/drawing/2014/main" id="{1C96B0F4-D0EE-413C-897E-D4A0B2A70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 xmlns:a16="http://schemas.microsoft.com/office/drawing/2014/main" id="{886E0AC7-1A4A-4F3B-9B17-1EC9241720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 xmlns:a16="http://schemas.microsoft.com/office/drawing/2014/main" id="{6EA25A5F-F7FF-4AA4-A5AB-EA2726540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 xmlns:a16="http://schemas.microsoft.com/office/drawing/2014/main" id="{3BCAB82A-A0CE-4E75-9C3F-8D1137C6BB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 xmlns:a16="http://schemas.microsoft.com/office/drawing/2014/main" id="{8F7E2DD7-793C-4BA1-9A68-925D52363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 xmlns:a16="http://schemas.microsoft.com/office/drawing/2014/main" id="{1097127B-2A80-4199-81E2-232AB3BB10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 xmlns:a16="http://schemas.microsoft.com/office/drawing/2014/main" id="{73DEA85B-6F2A-4C64-A81C-111D18579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 xmlns:a16="http://schemas.microsoft.com/office/drawing/2014/main" id="{4D39D8D8-B2A1-4C4B-A57F-6B39FD9BD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 xmlns:a16="http://schemas.microsoft.com/office/drawing/2014/main" id="{7DCFDE79-E9B8-491D-A8F3-8483FB3069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 xmlns:a16="http://schemas.microsoft.com/office/drawing/2014/main" id="{287C9DA4-9D05-46A2-8BD9-1B5E19819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 xmlns:a16="http://schemas.microsoft.com/office/drawing/2014/main" id="{75AF2F40-FF8D-46E8-93FC-7DF247FDA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 xmlns:a16="http://schemas.microsoft.com/office/drawing/2014/main" id="{ADBA3CC5-3DD8-4053-B061-342E1F1B9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 xmlns:a16="http://schemas.microsoft.com/office/drawing/2014/main" id="{308057A5-3301-4823-BABB-57445F1CB6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 xmlns:a16="http://schemas.microsoft.com/office/drawing/2014/main" id="{D982ED1F-33FC-40BA-8347-D31AAD7D3A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 xmlns:a16="http://schemas.microsoft.com/office/drawing/2014/main" id="{606025F4-7A89-4647-B779-F344DF446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 xmlns:a16="http://schemas.microsoft.com/office/drawing/2014/main" id="{D6221919-0B7A-4880-A84D-F2C9555D06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 xmlns:a16="http://schemas.microsoft.com/office/drawing/2014/main" id="{4495ADA1-FC22-4FF2-9EE5-00BE56466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 xmlns:a16="http://schemas.microsoft.com/office/drawing/2014/main" id="{26B62025-8A08-498E-9538-90F2E320F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 xmlns:a16="http://schemas.microsoft.com/office/drawing/2014/main" id="{F2670693-334C-4528-9304-34D3B56A73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 xmlns:a16="http://schemas.microsoft.com/office/drawing/2014/main" id="{0AC5B328-7F64-49FC-A987-D56D1C2ED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 xmlns:a16="http://schemas.microsoft.com/office/drawing/2014/main" id="{26A26961-16EB-43DB-A319-B03D1B12F6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 xmlns:a16="http://schemas.microsoft.com/office/drawing/2014/main" id="{D6684CCC-4B26-403C-872E-1B9935E81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 xmlns:a16="http://schemas.microsoft.com/office/drawing/2014/main" id="{8CE764FE-C749-435E-8CE6-39527701AF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 xmlns:a16="http://schemas.microsoft.com/office/drawing/2014/main" id="{EC8BC2FE-317D-4EE4-A0B4-6E15DB8F3E9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 xmlns:a16="http://schemas.microsoft.com/office/drawing/2014/main" id="{1DBCA867-546E-4877-AEF9-1B542784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 xmlns:a16="http://schemas.microsoft.com/office/drawing/2014/main" id="{EB0FD4BF-9244-41DB-ABF4-991CD91F12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 xmlns:a16="http://schemas.microsoft.com/office/drawing/2014/main" id="{6449A242-989D-45E8-AA04-F0837EA834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 xmlns:a16="http://schemas.microsoft.com/office/drawing/2014/main" id="{056EF0A0-EBB6-430F-A736-668F5FC886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 xmlns:a16="http://schemas.microsoft.com/office/drawing/2014/main" id="{0FA9C2EF-5E88-4757-A015-86B729ED9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 xmlns:a16="http://schemas.microsoft.com/office/drawing/2014/main" id="{EE35F5E1-3D39-4BDE-8A45-F44FF28CD5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 xmlns:a16="http://schemas.microsoft.com/office/drawing/2014/main" id="{98070016-5C6F-4D58-98B0-6C89C61FAD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 xmlns:a16="http://schemas.microsoft.com/office/drawing/2014/main" id="{7DBA88AF-865A-4574-8928-0D844DD7DE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 xmlns:a16="http://schemas.microsoft.com/office/drawing/2014/main" id="{AFD220D2-3EEE-495F-8299-98D2E33C7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 xmlns:a16="http://schemas.microsoft.com/office/drawing/2014/main" id="{67C1DC1A-FA98-4411-B48A-780F3DCE1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 xmlns:a16="http://schemas.microsoft.com/office/drawing/2014/main" id="{BE284007-233D-41A6-BC4E-FD26CD0262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 xmlns:a16="http://schemas.microsoft.com/office/drawing/2014/main" id="{154097E0-9F1E-4801-B4C5-3F5A3CBAC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 xmlns:a16="http://schemas.microsoft.com/office/drawing/2014/main" id="{F8F1BC7A-8701-4FC2-8F75-1014649797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 xmlns:a16="http://schemas.microsoft.com/office/drawing/2014/main" id="{2C365A3B-F09C-45CF-8A49-D43C73F5CD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 xmlns:a16="http://schemas.microsoft.com/office/drawing/2014/main" id="{22178C82-4A72-4FBA-8CC1-ECB2174F1F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 xmlns:a16="http://schemas.microsoft.com/office/drawing/2014/main" id="{33459989-D271-4F72-8467-EDFDFE5A85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 xmlns:a16="http://schemas.microsoft.com/office/drawing/2014/main" id="{D9E6848A-91A5-4D8C-847B-90417CB34F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 xmlns:a16="http://schemas.microsoft.com/office/drawing/2014/main" id="{C0F5EF0B-69F5-426E-B108-DB10692E4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 xmlns:a16="http://schemas.microsoft.com/office/drawing/2014/main" id="{C127AE6D-CC02-4FBC-A04B-FC5E6B658A7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 xmlns:a16="http://schemas.microsoft.com/office/drawing/2014/main" id="{57242684-BA00-44FC-A41A-4BFB86A05C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 xmlns:a16="http://schemas.microsoft.com/office/drawing/2014/main" id="{E6D3FEBB-949E-4C37-93C6-C54E093E4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 xmlns:a16="http://schemas.microsoft.com/office/drawing/2014/main" id="{D19B7EC5-6A57-495C-AEDB-8D87FF7E22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 xmlns:a16="http://schemas.microsoft.com/office/drawing/2014/main" id="{9261F3C6-9CB3-456A-B19A-D3DCF78640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 xmlns:a16="http://schemas.microsoft.com/office/drawing/2014/main" id="{1FC91D8F-3C13-4409-AD41-94B8A12951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 xmlns:a16="http://schemas.microsoft.com/office/drawing/2014/main" id="{188A15FA-D330-4ACC-896F-A3A5FAF6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 xmlns:a16="http://schemas.microsoft.com/office/drawing/2014/main" id="{750CBAB7-9022-47EC-8AB6-479979350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 xmlns:a16="http://schemas.microsoft.com/office/drawing/2014/main" id="{B0CB15E2-A0B8-4293-B20B-EEB132CFB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 xmlns:a16="http://schemas.microsoft.com/office/drawing/2014/main" id="{F97F9CA7-FDF7-4F96-8065-248C11DA5B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 xmlns:a16="http://schemas.microsoft.com/office/drawing/2014/main" id="{65DCEC4C-1BDE-4C4E-A743-53371495B0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 xmlns:a16="http://schemas.microsoft.com/office/drawing/2014/main" id="{735502AD-2B49-4454-861F-D9F81BF0A5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 xmlns:a16="http://schemas.microsoft.com/office/drawing/2014/main" id="{37DDD44A-F73B-455B-9034-4A9D1C72E7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 xmlns:a16="http://schemas.microsoft.com/office/drawing/2014/main" id="{F73B4003-5581-4175-AB16-5C40142AA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 xmlns:a16="http://schemas.microsoft.com/office/drawing/2014/main" id="{466BA154-3E5A-4A0A-97DB-7C1BFE1A95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 xmlns:a16="http://schemas.microsoft.com/office/drawing/2014/main" id="{30F54CEE-10DB-4B0D-8A75-7E24E16BCEC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 xmlns:a16="http://schemas.microsoft.com/office/drawing/2014/main" id="{BA5E24EF-D132-4531-855E-9B6AF2BC87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 xmlns:a16="http://schemas.microsoft.com/office/drawing/2014/main" id="{5568130A-6218-49CA-8E1D-443E57DFD4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 xmlns:a16="http://schemas.microsoft.com/office/drawing/2014/main" id="{FFF0A792-4399-406C-BC45-B80AB84A57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 xmlns:a16="http://schemas.microsoft.com/office/drawing/2014/main" id="{51CFAEED-4F0A-4AD1-905B-2E5660B6B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 xmlns:a16="http://schemas.microsoft.com/office/drawing/2014/main" id="{6BCE4A19-A740-454B-A01F-75231FA77D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 xmlns:a16="http://schemas.microsoft.com/office/drawing/2014/main" id="{5C451A6D-C4AB-470F-A7A6-971AAD5BDE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 xmlns:a16="http://schemas.microsoft.com/office/drawing/2014/main" id="{0CB409F9-DF43-4666-87AD-2EA57F521C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 xmlns:a16="http://schemas.microsoft.com/office/drawing/2014/main" id="{F61078CC-4394-489A-99A5-A90BBAC20A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 xmlns:a16="http://schemas.microsoft.com/office/drawing/2014/main" id="{100040DC-FDAB-4C1E-84A0-84970A292C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 xmlns:a16="http://schemas.microsoft.com/office/drawing/2014/main" id="{DE3024B3-E779-4CA6-801C-CA59054E06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 xmlns:a16="http://schemas.microsoft.com/office/drawing/2014/main" id="{FAFC0DC6-D133-4C09-A523-C4AB5386C3C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 xmlns:a16="http://schemas.microsoft.com/office/drawing/2014/main" id="{DC0BAF55-B81D-4AD4-BCC2-AF61DF56FD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 xmlns:a16="http://schemas.microsoft.com/office/drawing/2014/main" id="{18EB7D20-FC03-4F2B-B903-2BE102499D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 xmlns:a16="http://schemas.microsoft.com/office/drawing/2014/main" id="{188F6CE9-CC4D-4F6C-9E65-B2C43D410A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 xmlns:a16="http://schemas.microsoft.com/office/drawing/2014/main" id="{082AB64E-10AC-486B-992D-8BFCF435984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 xmlns:a16="http://schemas.microsoft.com/office/drawing/2014/main" id="{2C82FFFA-4E50-40B8-832F-670C77ECC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 xmlns:a16="http://schemas.microsoft.com/office/drawing/2014/main" id="{1F3C5D25-3C40-4195-9C8F-EDDC234E3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 xmlns:a16="http://schemas.microsoft.com/office/drawing/2014/main" id="{CB176A2E-1352-4A87-A5E2-6BEC5C7C64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 xmlns:a16="http://schemas.microsoft.com/office/drawing/2014/main" id="{81F1D0B6-B21F-4A67-A0F8-E9765F483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 xmlns:a16="http://schemas.microsoft.com/office/drawing/2014/main" id="{EAD91B73-2470-4F11-AFB1-FC462D3B62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 xmlns:a16="http://schemas.microsoft.com/office/drawing/2014/main" id="{457B9FBB-4854-4889-8FD5-4A327AC2E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 xmlns:a16="http://schemas.microsoft.com/office/drawing/2014/main" id="{A29AFB5B-D1BE-4C5B-B5EB-7D0F48960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 xmlns:a16="http://schemas.microsoft.com/office/drawing/2014/main" id="{1658F0EE-4C2B-4A27-83B9-6FF5C46D1D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 xmlns:a16="http://schemas.microsoft.com/office/drawing/2014/main" id="{3B420C43-716B-488D-8915-23E55260F8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 xmlns:a16="http://schemas.microsoft.com/office/drawing/2014/main" id="{4771CE07-3425-48DA-8ED3-F66527BE37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 xmlns:a16="http://schemas.microsoft.com/office/drawing/2014/main" id="{C709A0BA-AE6B-4666-82B8-D9B03E3D912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 xmlns:a16="http://schemas.microsoft.com/office/drawing/2014/main" id="{A37AEF51-1A40-4533-9754-22D2A527A7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 xmlns:a16="http://schemas.microsoft.com/office/drawing/2014/main" id="{0C218656-4C15-4879-AD9F-5C3551D74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 xmlns:a16="http://schemas.microsoft.com/office/drawing/2014/main" id="{99DE253C-95AA-4483-B66A-66825C2A76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 xmlns:a16="http://schemas.microsoft.com/office/drawing/2014/main" id="{CA9FE884-FDC3-481F-9300-C994B6006B9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 xmlns:a16="http://schemas.microsoft.com/office/drawing/2014/main" id="{705CB37D-E375-409F-9ACD-C4BB9506D5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 xmlns:a16="http://schemas.microsoft.com/office/drawing/2014/main" id="{7884BA84-6332-4404-AA95-84F96FC508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 xmlns:a16="http://schemas.microsoft.com/office/drawing/2014/main" id="{B2AAD776-D5E0-4A7D-B7A3-8E2E2E2E65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 xmlns:a16="http://schemas.microsoft.com/office/drawing/2014/main" id="{4207CBC2-F467-40E2-A677-B2A2B2CCC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 xmlns:a16="http://schemas.microsoft.com/office/drawing/2014/main" id="{9A31ABBF-D0BD-4FA3-A014-6C0AED8366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 xmlns:a16="http://schemas.microsoft.com/office/drawing/2014/main" id="{069160B6-FA2A-4E15-935B-6C04443FB0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 xmlns:a16="http://schemas.microsoft.com/office/drawing/2014/main" id="{B8D1B8A2-EF7E-48A5-864C-C359DBE8F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 xmlns:a16="http://schemas.microsoft.com/office/drawing/2014/main" id="{5B0D0DC5-2F64-44FE-B8F3-6963E8A07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 xmlns:a16="http://schemas.microsoft.com/office/drawing/2014/main" id="{8B586268-C841-4793-9DCD-6D89967C0A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 xmlns:a16="http://schemas.microsoft.com/office/drawing/2014/main" id="{51F3095B-CABE-4E21-9AB5-C54E06A99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 xmlns:a16="http://schemas.microsoft.com/office/drawing/2014/main" id="{9EE326D8-2925-446C-A45F-E34232D9BC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 xmlns:a16="http://schemas.microsoft.com/office/drawing/2014/main" id="{7EB3098D-DD1B-4D03-BDA3-7CDDB97117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 xmlns:a16="http://schemas.microsoft.com/office/drawing/2014/main" id="{A406F9FF-C442-43F8-8223-CD3B31932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 xmlns:a16="http://schemas.microsoft.com/office/drawing/2014/main" id="{3AF9B267-B697-4AD7-8F8C-02BA03B059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 xmlns:a16="http://schemas.microsoft.com/office/drawing/2014/main" id="{5E35EE45-43A9-41BE-A611-9E9E6223C1A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 xmlns:a16="http://schemas.microsoft.com/office/drawing/2014/main" id="{09E6FCB8-E5F9-4E99-9A48-BF240DCDAA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 xmlns:a16="http://schemas.microsoft.com/office/drawing/2014/main" id="{1FDC6193-8AF1-4051-A9C7-D9C1E58737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 xmlns:a16="http://schemas.microsoft.com/office/drawing/2014/main" id="{DC5472BE-907C-4D66-9F86-B9D51955B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 xmlns:a16="http://schemas.microsoft.com/office/drawing/2014/main" id="{58B1B518-F5A1-4A9E-BD5A-CC09C916C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 xmlns:a16="http://schemas.microsoft.com/office/drawing/2014/main" id="{EE5C65C2-977A-4014-93D7-2A2E91612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 xmlns:a16="http://schemas.microsoft.com/office/drawing/2014/main" id="{2CDCF2CA-6E70-4F7A-B41B-EBFBAB250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 xmlns:a16="http://schemas.microsoft.com/office/drawing/2014/main" id="{C2C3A1ED-B635-40F6-868B-03905F4806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 xmlns:a16="http://schemas.microsoft.com/office/drawing/2014/main" id="{B272260C-1320-41D3-A924-43F78C865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 xmlns:a16="http://schemas.microsoft.com/office/drawing/2014/main" id="{80FD4AF1-2CFB-41CC-800A-0413FE1DC4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 xmlns:a16="http://schemas.microsoft.com/office/drawing/2014/main" id="{8905FB36-6D41-4F0C-BB6A-90189E6D6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 xmlns:a16="http://schemas.microsoft.com/office/drawing/2014/main" id="{F55F7671-FEB8-4050-977E-675EF04BFC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 xmlns:a16="http://schemas.microsoft.com/office/drawing/2014/main" id="{DD835E08-39AC-4E0B-AE11-5EE12ABDEA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 xmlns:a16="http://schemas.microsoft.com/office/drawing/2014/main" id="{5FB0B5B7-7DD4-45B4-8984-77FDF43178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 xmlns:a16="http://schemas.microsoft.com/office/drawing/2014/main" id="{29A3ABFF-4DFA-4E0A-B80C-063BA8238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 xmlns:a16="http://schemas.microsoft.com/office/drawing/2014/main" id="{C7748CA8-3DEC-454B-B958-493E7518D67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 xmlns:a16="http://schemas.microsoft.com/office/drawing/2014/main" id="{BAE21E10-3A5F-45E2-B833-9806DDE17A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 xmlns:a16="http://schemas.microsoft.com/office/drawing/2014/main" id="{4A05B756-1607-44B3-A084-0B8C40AD5E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 xmlns:a16="http://schemas.microsoft.com/office/drawing/2014/main" id="{E1E0E830-5B61-4F0C-9821-13EA934BD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 xmlns:a16="http://schemas.microsoft.com/office/drawing/2014/main" id="{FC14DFF7-6415-40A5-B224-29760654C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 xmlns:a16="http://schemas.microsoft.com/office/drawing/2014/main" id="{6AEFA1DA-4ACD-4C2B-B7D6-211649EE6B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 xmlns:a16="http://schemas.microsoft.com/office/drawing/2014/main" id="{D600A856-DBC8-40BA-9792-6EB23EB93D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 xmlns:a16="http://schemas.microsoft.com/office/drawing/2014/main" id="{EFFD428C-8E88-43F9-8D84-B862388F04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 xmlns:a16="http://schemas.microsoft.com/office/drawing/2014/main" id="{7FF78F7E-029F-4696-A3C5-2F2639E80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 xmlns:a16="http://schemas.microsoft.com/office/drawing/2014/main" id="{7C217F18-FC78-4FD4-B13C-C7811141F3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 xmlns:a16="http://schemas.microsoft.com/office/drawing/2014/main" id="{366C93B0-7976-4FCF-BB1C-378B2BF215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 xmlns:a16="http://schemas.microsoft.com/office/drawing/2014/main" id="{24B5A81E-CBE3-41A6-8F0C-F8D586CB5CF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 xmlns:a16="http://schemas.microsoft.com/office/drawing/2014/main" id="{5CDAD2B8-C55A-4989-AD95-CC7B19882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 xmlns:a16="http://schemas.microsoft.com/office/drawing/2014/main" id="{EBFBD189-A0CB-4157-B449-ED3F2306F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 xmlns:a16="http://schemas.microsoft.com/office/drawing/2014/main" id="{A7C2694B-C989-4488-AA60-01A3A61D1F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 xmlns:a16="http://schemas.microsoft.com/office/drawing/2014/main" id="{8CFF81F4-B7B7-4D3E-9258-A1D273B1A1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 xmlns:a16="http://schemas.microsoft.com/office/drawing/2014/main" id="{543C6F35-47A8-4580-81EE-FAD7696D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 xmlns:a16="http://schemas.microsoft.com/office/drawing/2014/main" id="{A539F42A-598C-4D2D-8160-3C72699A38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 xmlns:a16="http://schemas.microsoft.com/office/drawing/2014/main" id="{14D968BF-424E-4C3F-8D05-2B5DF6E8D8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 xmlns:a16="http://schemas.microsoft.com/office/drawing/2014/main" id="{E60600A3-E73F-49CD-8289-4B02F5DDA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 xmlns:a16="http://schemas.microsoft.com/office/drawing/2014/main" id="{3E2178C7-8DCC-450D-86E8-161D9AC893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 xmlns:a16="http://schemas.microsoft.com/office/drawing/2014/main" id="{2C6F273D-685E-4D22-B9DF-644B88B877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 xmlns:a16="http://schemas.microsoft.com/office/drawing/2014/main" id="{7EC7DD92-41D6-4613-B28E-7203CDCBC3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 xmlns:a16="http://schemas.microsoft.com/office/drawing/2014/main" id="{0BD825E0-DE86-40BD-9407-B5F4652A68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 xmlns:a16="http://schemas.microsoft.com/office/drawing/2014/main" id="{D3951B0B-A8B6-4E38-838E-D8F2D17C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 xmlns:a16="http://schemas.microsoft.com/office/drawing/2014/main" id="{C2357C39-167F-48A7-BA8C-E4F173CF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 xmlns:a16="http://schemas.microsoft.com/office/drawing/2014/main" id="{C305A0FE-A208-4BCC-B989-F3550BA3437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 xmlns:a16="http://schemas.microsoft.com/office/drawing/2014/main" id="{97B898F4-0B21-4D94-BA8C-5CD3C81E86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 xmlns:a16="http://schemas.microsoft.com/office/drawing/2014/main" id="{D609270E-F9D6-4D9A-AA93-73ED2F411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 xmlns:a16="http://schemas.microsoft.com/office/drawing/2014/main" id="{B9C51981-694F-4B8F-9705-3CDA10281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 xmlns:a16="http://schemas.microsoft.com/office/drawing/2014/main" id="{E17DE63C-5230-45F2-BBA1-473AFBBF923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 xmlns:a16="http://schemas.microsoft.com/office/drawing/2014/main" id="{8215E2C6-E926-414B-9A7F-C3D7EB4EA9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 xmlns:a16="http://schemas.microsoft.com/office/drawing/2014/main" id="{D7AE08F4-918A-459D-9D5E-C9F0496983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 xmlns:a16="http://schemas.microsoft.com/office/drawing/2014/main" id="{FA3C4CF1-BE41-495C-9C91-6A30F21DBD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 xmlns:a16="http://schemas.microsoft.com/office/drawing/2014/main" id="{C226AC72-17CA-481B-8E5D-3BC3A87896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 xmlns:a16="http://schemas.microsoft.com/office/drawing/2014/main" id="{BCDA3EBB-0475-4716-8944-EE9E12F1CB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 xmlns:a16="http://schemas.microsoft.com/office/drawing/2014/main" id="{7BA8EE70-14E4-484A-9DD5-C6B960ACC8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 xmlns:a16="http://schemas.microsoft.com/office/drawing/2014/main" id="{48A2C735-B4BA-4A44-B79B-3949E084C0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 xmlns:a16="http://schemas.microsoft.com/office/drawing/2014/main" id="{E82E800E-9B51-4D9F-AEDC-2BA9B822DE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 xmlns:a16="http://schemas.microsoft.com/office/drawing/2014/main" id="{21249143-5209-430F-9697-511C3DC6C7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 xmlns:a16="http://schemas.microsoft.com/office/drawing/2014/main" id="{0DDDAC73-2BD9-4977-8CB2-04DDE6CE0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 xmlns:a16="http://schemas.microsoft.com/office/drawing/2014/main" id="{C3E4AABA-4462-484B-9B10-450090517AC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 xmlns:a16="http://schemas.microsoft.com/office/drawing/2014/main" id="{2F54914A-DF85-4F83-B7CB-F99F699A7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 xmlns:a16="http://schemas.microsoft.com/office/drawing/2014/main" id="{EB48FA3A-6680-4E30-8C4E-0B4B7FF129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 xmlns:a16="http://schemas.microsoft.com/office/drawing/2014/main" id="{0D344AAD-5DD6-4467-A253-314964769D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 xmlns:a16="http://schemas.microsoft.com/office/drawing/2014/main" id="{35528E76-FACD-420A-A6D5-F0DE6079FD0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 xmlns:a16="http://schemas.microsoft.com/office/drawing/2014/main" id="{F667D676-5DEA-42A7-AF80-7EB405C68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 xmlns:a16="http://schemas.microsoft.com/office/drawing/2014/main" id="{ACAAF832-F4AC-435F-B512-22D0F5210E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 xmlns:a16="http://schemas.microsoft.com/office/drawing/2014/main" id="{DE7CB71B-D736-4C10-AFA7-01078E9AE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 xmlns:a16="http://schemas.microsoft.com/office/drawing/2014/main" id="{992096C3-4978-4AC5-9479-829EDEDA32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 xmlns:a16="http://schemas.microsoft.com/office/drawing/2014/main" id="{D379F19D-241B-4BBF-B4E2-48D7B4A282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 xmlns:a16="http://schemas.microsoft.com/office/drawing/2014/main" id="{33515F2E-750A-4382-AE23-2844CC33C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 xmlns:a16="http://schemas.microsoft.com/office/drawing/2014/main" id="{2472A557-AEBA-4ED0-9EC1-4D238FD7FA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 xmlns:a16="http://schemas.microsoft.com/office/drawing/2014/main" id="{BAA21C87-A3EA-44D4-9439-A58FD7CFE2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 xmlns:a16="http://schemas.microsoft.com/office/drawing/2014/main" id="{95E38E89-DBA5-4779-849A-D2A43660D9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 xmlns:a16="http://schemas.microsoft.com/office/drawing/2014/main" id="{4F6305C9-9ABA-44F5-B9F7-16265DF94A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 xmlns:a16="http://schemas.microsoft.com/office/drawing/2014/main" id="{EB6618C5-64D5-4C66-90B9-7658941D6BB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 xmlns:a16="http://schemas.microsoft.com/office/drawing/2014/main" id="{84ADFA00-924F-4D57-B1E9-D97A1004A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 xmlns:a16="http://schemas.microsoft.com/office/drawing/2014/main" id="{08AA580F-9261-416F-9D90-442310165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 xmlns:a16="http://schemas.microsoft.com/office/drawing/2014/main" id="{F5F42183-34FE-4562-9F7E-862417BAA4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 xmlns:a16="http://schemas.microsoft.com/office/drawing/2014/main" id="{165207A9-6606-4EFF-A20C-5DFB0F83DF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 xmlns:a16="http://schemas.microsoft.com/office/drawing/2014/main" id="{34B20162-7439-4D27-8931-6C9B2158FF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 xmlns:a16="http://schemas.microsoft.com/office/drawing/2014/main" id="{E3876CB5-789E-4178-9269-EA445181AB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 xmlns:a16="http://schemas.microsoft.com/office/drawing/2014/main" id="{B9C7FDCF-C933-4B4C-AE16-E18C76BA86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 xmlns:a16="http://schemas.microsoft.com/office/drawing/2014/main" id="{FAF5A7CA-C0CD-4155-AB7D-C2A60D666F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 xmlns:a16="http://schemas.microsoft.com/office/drawing/2014/main" id="{14D023C7-CDC4-4329-8F9C-9005E127A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 xmlns:a16="http://schemas.microsoft.com/office/drawing/2014/main" id="{B138EA86-EEE6-45F8-B1A8-CEF7C1B81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 xmlns:a16="http://schemas.microsoft.com/office/drawing/2014/main" id="{6452A83A-A812-4C1F-81E4-8C4135C007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 xmlns:a16="http://schemas.microsoft.com/office/drawing/2014/main" id="{22C5ED84-07AD-4FE4-88E5-0F3BE0307F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 xmlns:a16="http://schemas.microsoft.com/office/drawing/2014/main" id="{D43263A8-29F3-4F7F-8C7B-C510F95DE3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 xmlns:a16="http://schemas.microsoft.com/office/drawing/2014/main" id="{4881EB05-5B28-40A1-B000-135CE3F1A3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 xmlns:a16="http://schemas.microsoft.com/office/drawing/2014/main" id="{546065CA-32B0-4ED1-95C5-3449782952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 xmlns:a16="http://schemas.microsoft.com/office/drawing/2014/main" id="{F77F6051-A906-4DC5-8E80-6ABD09B61F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 xmlns:a16="http://schemas.microsoft.com/office/drawing/2014/main" id="{1CDCAA85-FF5F-4E03-968D-85FDBD953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 xmlns:a16="http://schemas.microsoft.com/office/drawing/2014/main" id="{1C6B0597-6FA6-4BE5-A3EE-2F0FD0F95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 xmlns:a16="http://schemas.microsoft.com/office/drawing/2014/main" id="{FE74D95D-D0A5-495B-8081-51999A6C55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 xmlns:a16="http://schemas.microsoft.com/office/drawing/2014/main" id="{645962B3-E34F-46F3-8C7C-0F06AF13FE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 xmlns:a16="http://schemas.microsoft.com/office/drawing/2014/main" id="{F0AE73A8-3D67-4EEC-9671-49526B6AD9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 xmlns:a16="http://schemas.microsoft.com/office/drawing/2014/main" id="{1CDF2754-6896-433A-949E-E11BC37F9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 xmlns:a16="http://schemas.microsoft.com/office/drawing/2014/main" id="{70B2751F-B8A3-48EE-A9AB-76A62F4F8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 xmlns:a16="http://schemas.microsoft.com/office/drawing/2014/main" id="{F116EC3F-B312-47FA-8C03-C4313F0FD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 xmlns:a16="http://schemas.microsoft.com/office/drawing/2014/main" id="{A80E40B3-578C-49E5-BED6-7DD2B848B2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 xmlns:a16="http://schemas.microsoft.com/office/drawing/2014/main" id="{1E3281B7-54AD-492D-8912-CAFE1ED9A5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 xmlns:a16="http://schemas.microsoft.com/office/drawing/2014/main" id="{40E4065C-1EBD-4E94-84E8-42C52EBA06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 xmlns:a16="http://schemas.microsoft.com/office/drawing/2014/main" id="{01EB3D5E-CDF3-48CB-AF86-A01FE6286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 xmlns:a16="http://schemas.microsoft.com/office/drawing/2014/main" id="{D16041C5-E7B7-45A1-A7E6-F96A52A4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 xmlns:a16="http://schemas.microsoft.com/office/drawing/2014/main" id="{87655AB6-DE56-4793-A82E-F80D3194EAD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 xmlns:a16="http://schemas.microsoft.com/office/drawing/2014/main" id="{29F6AE08-005F-4DB0-AB91-E1F63FEA97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 xmlns:a16="http://schemas.microsoft.com/office/drawing/2014/main" id="{F4061EED-AAA9-4C38-998E-45046BB144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 xmlns:a16="http://schemas.microsoft.com/office/drawing/2014/main" id="{59195188-FAFF-4227-944A-ABFC37AD4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 xmlns:a16="http://schemas.microsoft.com/office/drawing/2014/main" id="{A6ABA2F6-50CA-4EA6-99EB-533ED09E3A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 xmlns:a16="http://schemas.microsoft.com/office/drawing/2014/main" id="{EF08ECCA-4AAE-4BEA-8BF9-70CBAF8492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 xmlns:a16="http://schemas.microsoft.com/office/drawing/2014/main" id="{8D92EF93-8D4D-4A5C-8E57-C9DF15B376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 xmlns:a16="http://schemas.microsoft.com/office/drawing/2014/main" id="{70D23874-48AF-4549-BC4B-444987959B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 xmlns:a16="http://schemas.microsoft.com/office/drawing/2014/main" id="{3A23FFE7-BD57-4B3A-BCA4-9125BDD353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 xmlns:a16="http://schemas.microsoft.com/office/drawing/2014/main" id="{3BC47F2C-0A63-45CE-828C-DF223A4D17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 xmlns:a16="http://schemas.microsoft.com/office/drawing/2014/main" id="{F4134FE6-E0D0-4F0E-A2E4-55361A7981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 xmlns:a16="http://schemas.microsoft.com/office/drawing/2014/main" id="{70575FC0-DF02-4A5A-8764-09C1C1282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 xmlns:a16="http://schemas.microsoft.com/office/drawing/2014/main" id="{5FCD54F1-B9D5-4827-BABA-515687E03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 xmlns:a16="http://schemas.microsoft.com/office/drawing/2014/main" id="{C80907D7-22C1-4142-9415-5ACF5FF201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 xmlns:a16="http://schemas.microsoft.com/office/drawing/2014/main" id="{9431AEA9-015D-4EB5-90CA-D25018E8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 xmlns:a16="http://schemas.microsoft.com/office/drawing/2014/main" id="{92B77718-B438-404B-ABE4-AFF11D792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 xmlns:a16="http://schemas.microsoft.com/office/drawing/2014/main" id="{523F788D-5056-4758-A885-371E68B625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 xmlns:a16="http://schemas.microsoft.com/office/drawing/2014/main" id="{E7F8A66A-CE13-4E79-B3D6-385605D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 xmlns:a16="http://schemas.microsoft.com/office/drawing/2014/main" id="{870981F0-8610-4BE5-91D0-066BA04E0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 xmlns:a16="http://schemas.microsoft.com/office/drawing/2014/main" id="{E91C5511-C1DD-46D9-9D5D-34D2D19B9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 xmlns:a16="http://schemas.microsoft.com/office/drawing/2014/main" id="{A171F90A-D0F6-47AD-A6B7-3689B0F0DC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 xmlns:a16="http://schemas.microsoft.com/office/drawing/2014/main" id="{09815FC2-FA28-4249-B151-5E4F14A2DB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 xmlns:a16="http://schemas.microsoft.com/office/drawing/2014/main" id="{B19FBD03-6A2B-4667-A5FF-238A7F2CB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 xmlns:a16="http://schemas.microsoft.com/office/drawing/2014/main" id="{B93E0ED3-7033-4E4D-8B23-661C8E81C6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 xmlns:a16="http://schemas.microsoft.com/office/drawing/2014/main" id="{8612817E-568D-4ED2-A490-279EC142E0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 xmlns:a16="http://schemas.microsoft.com/office/drawing/2014/main" id="{B660D0EF-2A6B-45E1-8B71-F6C55455AF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 xmlns:a16="http://schemas.microsoft.com/office/drawing/2014/main" id="{5C450E7A-229C-4B27-821C-8F9D48EE73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 xmlns:a16="http://schemas.microsoft.com/office/drawing/2014/main" id="{4122BE0D-A958-4E63-9ED7-98F3DBC41E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 xmlns:a16="http://schemas.microsoft.com/office/drawing/2014/main" id="{77147AAD-D6E6-4A81-A3E7-0EC97A7ACA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 xmlns:a16="http://schemas.microsoft.com/office/drawing/2014/main" id="{9CFB5163-2F0A-4822-BD8B-F3EFB03AB2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 xmlns:a16="http://schemas.microsoft.com/office/drawing/2014/main" id="{7A333DD6-C9A3-4854-9368-06F91515BA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 xmlns:a16="http://schemas.microsoft.com/office/drawing/2014/main" id="{4308C1C5-016E-4B94-B171-2FF30930D0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 xmlns:a16="http://schemas.microsoft.com/office/drawing/2014/main" id="{4F6F84DB-C5EA-4376-A46D-77231B8891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 xmlns:a16="http://schemas.microsoft.com/office/drawing/2014/main" id="{22C7D651-5BEE-4CD5-BC88-DDDCD18799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 xmlns:a16="http://schemas.microsoft.com/office/drawing/2014/main" id="{2BD2ADDA-F4DE-4FD2-A035-8B1CEE0EA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 xmlns:a16="http://schemas.microsoft.com/office/drawing/2014/main" id="{48DC790E-C46F-463E-B0C3-631948E517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 xmlns:a16="http://schemas.microsoft.com/office/drawing/2014/main" id="{936CA812-45BD-4877-B7A1-DD9A5F1D27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 xmlns:a16="http://schemas.microsoft.com/office/drawing/2014/main" id="{F495174B-5902-48A5-8CF4-26974FAAA3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 xmlns:a16="http://schemas.microsoft.com/office/drawing/2014/main" id="{33EF9D0A-BD67-4B1F-9173-3E28017DB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 xmlns:a16="http://schemas.microsoft.com/office/drawing/2014/main" id="{85709926-8F62-4A4A-8AC5-8B3D145DAF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 xmlns:a16="http://schemas.microsoft.com/office/drawing/2014/main" id="{42A580BD-6FDB-48C1-AAE8-62FA86B69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 xmlns:a16="http://schemas.microsoft.com/office/drawing/2014/main" id="{BA8C85DB-D723-40DF-949A-145DE426D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 xmlns:a16="http://schemas.microsoft.com/office/drawing/2014/main" id="{A2FB7CB4-4D68-4082-9055-5244C2F44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 xmlns:a16="http://schemas.microsoft.com/office/drawing/2014/main" id="{4E552EF1-7092-4FB9-8F5E-1E7F7AFE0B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 xmlns:a16="http://schemas.microsoft.com/office/drawing/2014/main" id="{7C8A82C3-D006-43E3-AA95-9AABAC9F8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 xmlns:a16="http://schemas.microsoft.com/office/drawing/2014/main" id="{D17D2876-8B16-4217-85BF-3BF40FF162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 xmlns:a16="http://schemas.microsoft.com/office/drawing/2014/main" id="{13B55C69-8D16-415A-88D0-86AF0CA978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 xmlns:a16="http://schemas.microsoft.com/office/drawing/2014/main" id="{08ECE79D-0C91-488A-8890-23875A83D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 xmlns:a16="http://schemas.microsoft.com/office/drawing/2014/main" id="{3F098C00-1BAD-454B-AD2D-C95B658D4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 xmlns:a16="http://schemas.microsoft.com/office/drawing/2014/main" id="{E681F198-A6D1-4EAC-87E9-FBFA03D426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 xmlns:a16="http://schemas.microsoft.com/office/drawing/2014/main" id="{85F9437B-7301-4156-8996-7B49E278D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 xmlns:a16="http://schemas.microsoft.com/office/drawing/2014/main" id="{5DBDCC96-CAE9-4FD0-B4AC-52CB71F616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 xmlns:a16="http://schemas.microsoft.com/office/drawing/2014/main" id="{C30B4B67-105B-44F3-9D47-6CFFBDB3C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 xmlns:a16="http://schemas.microsoft.com/office/drawing/2014/main" id="{C1D6EA13-73D0-4B74-8D23-5A2F4B58B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 xmlns:a16="http://schemas.microsoft.com/office/drawing/2014/main" id="{0E5AD819-6732-4558-90B3-84ACDFDE5D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 xmlns:a16="http://schemas.microsoft.com/office/drawing/2014/main" id="{04E1EC7C-8144-4A60-A128-1A97289B0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 xmlns:a16="http://schemas.microsoft.com/office/drawing/2014/main" id="{AC13DC1F-C2DE-4613-8D64-5E1087B26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 xmlns:a16="http://schemas.microsoft.com/office/drawing/2014/main" id="{AD518052-63C8-4EAE-A3E2-03198BB5D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 xmlns:a16="http://schemas.microsoft.com/office/drawing/2014/main" id="{84D5BCDF-2284-44F8-BCF1-6614F0250D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 xmlns:a16="http://schemas.microsoft.com/office/drawing/2014/main" id="{435B1B9C-9D36-45DE-B4C2-16A86AC0C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 xmlns:a16="http://schemas.microsoft.com/office/drawing/2014/main" id="{3BCC1569-4001-4C74-B5AC-0A7CBFCDC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 xmlns:a16="http://schemas.microsoft.com/office/drawing/2014/main" id="{436BAC4D-4517-4881-AE59-CA768DDAC2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 xmlns:a16="http://schemas.microsoft.com/office/drawing/2014/main" id="{73089857-9DE5-4936-8433-7E7F8FE83E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 xmlns:a16="http://schemas.microsoft.com/office/drawing/2014/main" id="{427FD305-50B3-4AAD-B040-CDF7BFE2C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 xmlns:a16="http://schemas.microsoft.com/office/drawing/2014/main" id="{C9CD4E21-0CBB-4AF7-B1F5-ED48CC01A6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 xmlns:a16="http://schemas.microsoft.com/office/drawing/2014/main" id="{7DBEA927-AD58-400E-970B-D2087608FB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 xmlns:a16="http://schemas.microsoft.com/office/drawing/2014/main" id="{A382A50B-90CB-40F2-BC8B-445A08AEE8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 xmlns:a16="http://schemas.microsoft.com/office/drawing/2014/main" id="{A5F3C731-1B5F-4E68-A4CC-EBD2A6F20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 xmlns:a16="http://schemas.microsoft.com/office/drawing/2014/main" id="{E9695CED-6845-411C-83FC-BA2F2A32DA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 xmlns:a16="http://schemas.microsoft.com/office/drawing/2014/main" id="{FDE0AF9A-B77A-497E-BD17-28D5FBE3E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 xmlns:a16="http://schemas.microsoft.com/office/drawing/2014/main" id="{8BCB7B01-0CE3-4D77-828A-4A54BE6D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 xmlns:a16="http://schemas.microsoft.com/office/drawing/2014/main" id="{99FCCF2F-0502-400D-9F9C-5E46F52315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 xmlns:a16="http://schemas.microsoft.com/office/drawing/2014/main" id="{75589E40-9B3F-48A4-9F43-AB91C3EA64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 xmlns:a16="http://schemas.microsoft.com/office/drawing/2014/main" id="{33E34972-D0CA-4C1D-8D9F-A4CD3D2D1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 xmlns:a16="http://schemas.microsoft.com/office/drawing/2014/main" id="{1ECC9722-14DB-4495-B957-B6220137F0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 xmlns:a16="http://schemas.microsoft.com/office/drawing/2014/main" id="{7E01B51A-0A04-4DFE-A0BC-C7C8D30E1C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 xmlns:a16="http://schemas.microsoft.com/office/drawing/2014/main" id="{42D30BB5-8660-483D-8D4E-A323A35D8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 xmlns:a16="http://schemas.microsoft.com/office/drawing/2014/main" id="{01BFE951-0E15-44EC-ACE0-E856A0BE6B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 xmlns:a16="http://schemas.microsoft.com/office/drawing/2014/main" id="{A5963242-FDB5-4F50-B4D3-BD93CDCCE0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 xmlns:a16="http://schemas.microsoft.com/office/drawing/2014/main" id="{04F489BF-8A83-4D3F-9D67-AF92AE2D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 xmlns:a16="http://schemas.microsoft.com/office/drawing/2014/main" id="{4AD68603-0DB1-478D-9ECC-6F96ECADE5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 xmlns:a16="http://schemas.microsoft.com/office/drawing/2014/main" id="{087FB721-93BD-425E-9497-7200B36E32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 xmlns:a16="http://schemas.microsoft.com/office/drawing/2014/main" id="{091BEF43-0BEB-45B3-AC7D-AE33F4755F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 xmlns:a16="http://schemas.microsoft.com/office/drawing/2014/main" id="{AFC1B2B6-C8D2-4F86-B6CD-E492FC1C98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 xmlns:a16="http://schemas.microsoft.com/office/drawing/2014/main" id="{44ACE67C-B64A-4495-A1A3-B235C51E10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 xmlns:a16="http://schemas.microsoft.com/office/drawing/2014/main" id="{8FFAA9F7-71E3-4D30-82AE-0CAC9F0BE2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 xmlns:a16="http://schemas.microsoft.com/office/drawing/2014/main" id="{AD3DFD18-8EF4-4C10-8198-68CD8B1E8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 xmlns:a16="http://schemas.microsoft.com/office/drawing/2014/main" id="{F67C34C6-5722-4A49-BF68-08E56DDD75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 xmlns:a16="http://schemas.microsoft.com/office/drawing/2014/main" id="{C2DFDD8C-A0C5-4CFE-BE95-9DCC91CF9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 xmlns:a16="http://schemas.microsoft.com/office/drawing/2014/main" id="{F94269C5-30E9-492D-9FAE-FC260C9A3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 xmlns:a16="http://schemas.microsoft.com/office/drawing/2014/main" id="{31F3865F-FF02-4A50-8F20-AA5BB05484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 xmlns:a16="http://schemas.microsoft.com/office/drawing/2014/main" id="{F4EB1D6C-02BE-4BFE-89AA-095180CCB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 xmlns:a16="http://schemas.microsoft.com/office/drawing/2014/main" id="{1C507C08-2B9C-4925-9C60-C6CB4122A2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 xmlns:a16="http://schemas.microsoft.com/office/drawing/2014/main" id="{FF76ECB6-28BC-4C38-B4D8-CC0B510220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 xmlns:a16="http://schemas.microsoft.com/office/drawing/2014/main" id="{7CEF917C-D3FB-4956-82ED-C0407AA073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 xmlns:a16="http://schemas.microsoft.com/office/drawing/2014/main" id="{1BDDC097-10FD-4299-8628-ADB62B325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 xmlns:a16="http://schemas.microsoft.com/office/drawing/2014/main" id="{84A77EEA-71C4-4E5B-99F9-1536AAB87E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 xmlns:a16="http://schemas.microsoft.com/office/drawing/2014/main" id="{DBA3A5D2-39DD-482D-8225-D5EE7184EA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 xmlns:a16="http://schemas.microsoft.com/office/drawing/2014/main" id="{1718ACCC-5563-4E62-9112-FF27381F61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 xmlns:a16="http://schemas.microsoft.com/office/drawing/2014/main" id="{2C3CD60B-C9DB-4791-9058-7E3D0F8CC2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 xmlns:a16="http://schemas.microsoft.com/office/drawing/2014/main" id="{907E75F6-8196-4F09-8F6F-C1860F5C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 xmlns:a16="http://schemas.microsoft.com/office/drawing/2014/main" id="{FFD1919D-9691-42C9-B49A-FB2817FDB7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 xmlns:a16="http://schemas.microsoft.com/office/drawing/2014/main" id="{06A52F0A-463A-45D9-B0E2-387BA79DBF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 xmlns:a16="http://schemas.microsoft.com/office/drawing/2014/main" id="{698D74EF-521C-4F5B-B919-B8ADC67260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 xmlns:a16="http://schemas.microsoft.com/office/drawing/2014/main" id="{750D1734-B49C-4A8C-A033-1765F6E2A5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 xmlns:a16="http://schemas.microsoft.com/office/drawing/2014/main" id="{C03EBC57-4ECF-4947-A636-16BF92624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 xmlns:a16="http://schemas.microsoft.com/office/drawing/2014/main" id="{859C7AA1-BAAF-49FF-8741-9B030F9A8D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 xmlns:a16="http://schemas.microsoft.com/office/drawing/2014/main" id="{5CE2AF06-1A8A-42E5-85EE-F4B9EB2EC3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 xmlns:a16="http://schemas.microsoft.com/office/drawing/2014/main" id="{A76B0EBE-01A3-4CA3-80AD-E88AD0690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 xmlns:a16="http://schemas.microsoft.com/office/drawing/2014/main" id="{CA24BB5E-B90D-4CFE-A7B0-FF261DC590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 xmlns:a16="http://schemas.microsoft.com/office/drawing/2014/main" id="{71F482E8-A5FD-40A8-A09E-73ABA72AF5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 xmlns:a16="http://schemas.microsoft.com/office/drawing/2014/main" id="{27758DB9-9F9F-41A7-AF08-58DC1672A7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 xmlns:a16="http://schemas.microsoft.com/office/drawing/2014/main" id="{5534217B-FAD0-455D-8542-5ABB019F7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 xmlns:a16="http://schemas.microsoft.com/office/drawing/2014/main" id="{4464F7E7-125B-4D27-9A78-F6DFB938C7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 xmlns:a16="http://schemas.microsoft.com/office/drawing/2014/main" id="{D671013E-2386-49D4-8B56-1FC421F14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 xmlns:a16="http://schemas.microsoft.com/office/drawing/2014/main" id="{C33DC293-3A97-47FC-BBB3-05350C357B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 xmlns:a16="http://schemas.microsoft.com/office/drawing/2014/main" id="{22AC92B2-793C-4B31-8E8E-D75EA2EDA7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 xmlns:a16="http://schemas.microsoft.com/office/drawing/2014/main" id="{101A213A-B750-4D13-AC03-D8E377CA1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 xmlns:a16="http://schemas.microsoft.com/office/drawing/2014/main" id="{AF1A96C5-4576-4431-BFCB-98AE4D5063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 xmlns:a16="http://schemas.microsoft.com/office/drawing/2014/main" id="{0974A6C6-CF61-4CD7-8B8B-4E470101CA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 xmlns:a16="http://schemas.microsoft.com/office/drawing/2014/main" id="{ED27E5B4-34E1-45A8-A802-868301F9F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 xmlns:a16="http://schemas.microsoft.com/office/drawing/2014/main" id="{3927E934-C918-4321-8447-45E9E5F86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 xmlns:a16="http://schemas.microsoft.com/office/drawing/2014/main" id="{20B600CC-C932-44A1-A4BD-6B5112EFF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 xmlns:a16="http://schemas.microsoft.com/office/drawing/2014/main" id="{C9C62954-C221-43E8-B72A-E41FC4B8E2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 xmlns:a16="http://schemas.microsoft.com/office/drawing/2014/main" id="{497E0392-6BE6-4EFA-A0B8-495842C0F9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 xmlns:a16="http://schemas.microsoft.com/office/drawing/2014/main" id="{B0835418-8F90-4EA7-AB0C-09315AF9D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 xmlns:a16="http://schemas.microsoft.com/office/drawing/2014/main" id="{B8BCB301-0C96-4DDA-9C04-57E1255BDC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 xmlns:a16="http://schemas.microsoft.com/office/drawing/2014/main" id="{AAF71321-3E66-4943-A0CD-F2A4895351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 xmlns:a16="http://schemas.microsoft.com/office/drawing/2014/main" id="{FD7D1C3E-D9BC-4A23-9C37-B2AD2C8B09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 xmlns:a16="http://schemas.microsoft.com/office/drawing/2014/main" id="{FD9B926A-04CE-443D-A83B-835F0B4E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 xmlns:a16="http://schemas.microsoft.com/office/drawing/2014/main" id="{B072BD6C-F538-4720-8435-65304095A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 xmlns:a16="http://schemas.microsoft.com/office/drawing/2014/main" id="{1261372F-D389-4508-A557-FB76891DF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 xmlns:a16="http://schemas.microsoft.com/office/drawing/2014/main" id="{6BB6B442-F302-4604-8295-8FE192A8D5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 xmlns:a16="http://schemas.microsoft.com/office/drawing/2014/main" id="{A717CD36-9006-4DC2-9D9F-0F607C116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 xmlns:a16="http://schemas.microsoft.com/office/drawing/2014/main" id="{A58978FB-F41D-4DDE-A0FB-04EB0A08E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 xmlns:a16="http://schemas.microsoft.com/office/drawing/2014/main" id="{CE572AD1-FF57-454D-A037-38532F04BF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 xmlns:a16="http://schemas.microsoft.com/office/drawing/2014/main" id="{46B1718D-FDE4-4142-BC84-723AC40C79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 xmlns:a16="http://schemas.microsoft.com/office/drawing/2014/main" id="{A7E25883-086D-435B-BF02-5E0A4DECF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 xmlns:a16="http://schemas.microsoft.com/office/drawing/2014/main" id="{ED06E01E-0FD4-42C5-851D-6C9F16507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 xmlns:a16="http://schemas.microsoft.com/office/drawing/2014/main" id="{61F79E5C-C733-459C-B667-670169B69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 xmlns:a16="http://schemas.microsoft.com/office/drawing/2014/main" id="{56AC1CE9-5028-4F91-990D-F3783D79D6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 xmlns:a16="http://schemas.microsoft.com/office/drawing/2014/main" id="{121DD44E-59AE-492F-B9F4-D408DD4A3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 xmlns:a16="http://schemas.microsoft.com/office/drawing/2014/main" id="{CBA986F7-D654-4B71-969B-88BD854AF0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 xmlns:a16="http://schemas.microsoft.com/office/drawing/2014/main" id="{53E02E8D-1C1B-4C48-A2D6-56F54C0E6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 xmlns:a16="http://schemas.microsoft.com/office/drawing/2014/main" id="{8372483D-3450-404A-A836-CB93C6E72E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 xmlns:a16="http://schemas.microsoft.com/office/drawing/2014/main" id="{BB5F44A8-8675-4D56-A620-04C904C9BB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 xmlns:a16="http://schemas.microsoft.com/office/drawing/2014/main" id="{EF0890E6-554C-4CD2-8E2C-B4BD263513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 xmlns:a16="http://schemas.microsoft.com/office/drawing/2014/main" id="{1E4EBBDE-561E-4497-89EA-83D67F876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 xmlns:a16="http://schemas.microsoft.com/office/drawing/2014/main" id="{A0EF61F1-BDCC-44B0-9432-E9791EB68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 xmlns:a16="http://schemas.microsoft.com/office/drawing/2014/main" id="{E6C1A00D-D636-49A9-B38A-F240F6A6A5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 xmlns:a16="http://schemas.microsoft.com/office/drawing/2014/main" id="{70CDD2BB-A72D-4B15-8405-C63CE68FF7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 xmlns:a16="http://schemas.microsoft.com/office/drawing/2014/main" id="{5E8D51ED-2F0E-4F3A-8967-C3801F86D3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 xmlns:a16="http://schemas.microsoft.com/office/drawing/2014/main" id="{F665514D-657E-4D84-A736-4AB1FF50C9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 xmlns:a16="http://schemas.microsoft.com/office/drawing/2014/main" id="{1CC2C429-F1CA-4D3C-A564-90F5674F80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 xmlns:a16="http://schemas.microsoft.com/office/drawing/2014/main" id="{1E4D8DEC-A049-463D-B588-E8BB48392D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 xmlns:a16="http://schemas.microsoft.com/office/drawing/2014/main" id="{DB7DD04A-C97D-4183-988D-3840FFEB8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 xmlns:a16="http://schemas.microsoft.com/office/drawing/2014/main" id="{9FE0462B-57DB-46C7-9D9E-779AF0B235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 xmlns:a16="http://schemas.microsoft.com/office/drawing/2014/main" id="{3B2FD3B3-4950-4EBF-8E69-0F3B66170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 xmlns:a16="http://schemas.microsoft.com/office/drawing/2014/main" id="{B95669F9-0CCA-4977-8707-7A9CB27E5C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 xmlns:a16="http://schemas.microsoft.com/office/drawing/2014/main" id="{9EF92BEC-2C0B-4D58-B488-9D2264D95D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 xmlns:a16="http://schemas.microsoft.com/office/drawing/2014/main" id="{E51346AD-4A5F-414F-B5C1-35411056E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 xmlns:a16="http://schemas.microsoft.com/office/drawing/2014/main" id="{4E465172-F603-414B-8871-325326CAEC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 xmlns:a16="http://schemas.microsoft.com/office/drawing/2014/main" id="{563FE4A7-5B54-46D8-93D3-0238908D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 xmlns:a16="http://schemas.microsoft.com/office/drawing/2014/main" id="{54AAF318-42FC-42DB-9FA6-1B81280379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 xmlns:a16="http://schemas.microsoft.com/office/drawing/2014/main" id="{9025197A-B188-407B-8186-580C1218BC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 xmlns:a16="http://schemas.microsoft.com/office/drawing/2014/main" id="{EF971D6A-03B9-4A2D-A70B-489551CB1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 xmlns:a16="http://schemas.microsoft.com/office/drawing/2014/main" id="{7DE3EC34-0E15-4C2F-A474-4DDA886A5A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 xmlns:a16="http://schemas.microsoft.com/office/drawing/2014/main" id="{EBEAB558-3C65-4FB8-B95F-F60A92F6A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 xmlns:a16="http://schemas.microsoft.com/office/drawing/2014/main" id="{F2F02C99-7420-4853-B2FA-92FE5D60F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 xmlns:a16="http://schemas.microsoft.com/office/drawing/2014/main" id="{9C2ABF58-6927-4A12-A74F-6F2773D972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 xmlns:a16="http://schemas.microsoft.com/office/drawing/2014/main" id="{E1E895B0-4970-4D27-BC1A-C5A3A1E49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 xmlns:a16="http://schemas.microsoft.com/office/drawing/2014/main" id="{5F0A9B7D-0D63-4896-B56B-FAA0B9D853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 xmlns:a16="http://schemas.microsoft.com/office/drawing/2014/main" id="{68548494-218C-4FCE-8653-CA9E687F5E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 xmlns:a16="http://schemas.microsoft.com/office/drawing/2014/main" id="{09003867-5158-48F6-8526-27AC2EF8ED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 xmlns:a16="http://schemas.microsoft.com/office/drawing/2014/main" id="{FEF487B7-1FF5-421E-B6D4-2815B8AA8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 xmlns:a16="http://schemas.microsoft.com/office/drawing/2014/main" id="{43F0A457-1ED4-4D30-986A-1710C426FA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 xmlns:a16="http://schemas.microsoft.com/office/drawing/2014/main" id="{38F7A3D6-A070-45D2-80A2-9822CD84EB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 xmlns:a16="http://schemas.microsoft.com/office/drawing/2014/main" id="{4C29F12F-EF75-4324-8946-28B183615F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 xmlns:a16="http://schemas.microsoft.com/office/drawing/2014/main" id="{61A48593-C827-455A-A10F-B62F2D7855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 xmlns:a16="http://schemas.microsoft.com/office/drawing/2014/main" id="{3FCA43DA-770F-4567-9294-60A9DDA7D9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 xmlns:a16="http://schemas.microsoft.com/office/drawing/2014/main" id="{82E8284D-68DE-4094-838D-B0612F1A2E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 xmlns:a16="http://schemas.microsoft.com/office/drawing/2014/main" id="{5AE0B38F-9A2C-46EB-829C-2B7593B052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 xmlns:a16="http://schemas.microsoft.com/office/drawing/2014/main" id="{B7A78303-6523-4C7C-A6EC-7C1C66D8F5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 xmlns:a16="http://schemas.microsoft.com/office/drawing/2014/main" id="{42AE10EF-592E-4542-BBB7-3740ECBA15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 xmlns:a16="http://schemas.microsoft.com/office/drawing/2014/main" id="{C7D90DF6-ECDB-4D24-9404-35BC22D5E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 xmlns:a16="http://schemas.microsoft.com/office/drawing/2014/main" id="{CC99E9D9-765F-4F64-BF96-A582D317D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 xmlns:a16="http://schemas.microsoft.com/office/drawing/2014/main" id="{1631A68F-81A5-4BA6-9073-0C07BFF73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 xmlns:a16="http://schemas.microsoft.com/office/drawing/2014/main" id="{2BC93226-436E-4106-872D-44E4A3F2B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 xmlns:a16="http://schemas.microsoft.com/office/drawing/2014/main" id="{AF7E856B-EFF8-4144-98C8-EF6C66AD0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 xmlns:a16="http://schemas.microsoft.com/office/drawing/2014/main" id="{5CFA603B-65A7-43CA-B7FD-2DBD033CF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 xmlns:a16="http://schemas.microsoft.com/office/drawing/2014/main" id="{5A784EB9-4DC8-4FD2-986F-F459A5E7E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 xmlns:a16="http://schemas.microsoft.com/office/drawing/2014/main" id="{F8293973-F6BF-41C8-955A-593CC8E5DB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 xmlns:a16="http://schemas.microsoft.com/office/drawing/2014/main" id="{82FCE4A4-DD3A-4931-A5DF-DA2D78AB16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 xmlns:a16="http://schemas.microsoft.com/office/drawing/2014/main" id="{BC12AEAF-B547-4BBB-8FF0-10308106DF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 xmlns:a16="http://schemas.microsoft.com/office/drawing/2014/main" id="{044F8B67-D385-4637-BEE6-3C3876D7C5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 xmlns:a16="http://schemas.microsoft.com/office/drawing/2014/main" id="{0DCA6921-BABB-4A90-AAFE-8EC6C5406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 xmlns:a16="http://schemas.microsoft.com/office/drawing/2014/main" id="{B3C36667-C949-4574-9BF3-35418EAD8B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 xmlns:a16="http://schemas.microsoft.com/office/drawing/2014/main" id="{F1E7C5E6-DC89-4042-906F-82116E6E8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 xmlns:a16="http://schemas.microsoft.com/office/drawing/2014/main" id="{2BF64456-43F4-4467-8886-A2BB496FCE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 xmlns:a16="http://schemas.microsoft.com/office/drawing/2014/main" id="{EE47823B-335E-4886-8F68-B188352AB0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 xmlns:a16="http://schemas.microsoft.com/office/drawing/2014/main" id="{24436CA9-7A4A-4EC3-902D-E7AD923A2C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 xmlns:a16="http://schemas.microsoft.com/office/drawing/2014/main" id="{932B0518-F7B6-457A-88DC-39D4142626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 xmlns:a16="http://schemas.microsoft.com/office/drawing/2014/main" id="{41DB951D-EB64-4486-B2A7-9E9566B8CA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 xmlns:a16="http://schemas.microsoft.com/office/drawing/2014/main" id="{FF92D393-B5C4-434E-941C-CEA9B3B84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 xmlns:a16="http://schemas.microsoft.com/office/drawing/2014/main" id="{D3B0FB11-CD01-400E-B7EC-AF462E7BFE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 xmlns:a16="http://schemas.microsoft.com/office/drawing/2014/main" id="{EF597B77-3357-474F-BBD8-A0A256AD6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 xmlns:a16="http://schemas.microsoft.com/office/drawing/2014/main" id="{1EBFC20F-C0F2-41FD-BEA6-B5A13FA554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 xmlns:a16="http://schemas.microsoft.com/office/drawing/2014/main" id="{CCC26CCD-25C8-4E89-8A7E-542E0830A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 xmlns:a16="http://schemas.microsoft.com/office/drawing/2014/main" id="{6D68016B-A330-4F73-B175-FCA5014317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 xmlns:a16="http://schemas.microsoft.com/office/drawing/2014/main" id="{34A3268C-38AC-496D-9CB3-0F708553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 xmlns:a16="http://schemas.microsoft.com/office/drawing/2014/main" id="{1EAA00A1-01BB-4A17-8037-FB343914A9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 xmlns:a16="http://schemas.microsoft.com/office/drawing/2014/main" id="{096C1EDD-34F6-40EB-B061-F1B9464F4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 xmlns:a16="http://schemas.microsoft.com/office/drawing/2014/main" id="{38C43A92-15FE-40D0-AEF0-DAC8C278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 xmlns:a16="http://schemas.microsoft.com/office/drawing/2014/main" id="{47EC77C0-9E6C-48E1-942C-9C9FE403E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 xmlns:a16="http://schemas.microsoft.com/office/drawing/2014/main" id="{51FD71B1-08FD-4D13-875D-FE213412A1C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 xmlns:a16="http://schemas.microsoft.com/office/drawing/2014/main" id="{F0BDAB8E-C6D0-44C9-82BD-87780B94AC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 xmlns:a16="http://schemas.microsoft.com/office/drawing/2014/main" id="{3B914A43-365E-4E7A-802B-7E4850D179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 xmlns:a16="http://schemas.microsoft.com/office/drawing/2014/main" id="{CBFBDA12-D82B-4685-9684-AEB48C0D2D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 xmlns:a16="http://schemas.microsoft.com/office/drawing/2014/main" id="{739EA0F2-E010-490D-9B20-2BD8FE0405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 xmlns:a16="http://schemas.microsoft.com/office/drawing/2014/main" id="{A79629D0-5F59-446D-9C39-58177EEBD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 xmlns:a16="http://schemas.microsoft.com/office/drawing/2014/main" id="{BF1A3477-CE5F-4F1A-A8A8-200553B69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 xmlns:a16="http://schemas.microsoft.com/office/drawing/2014/main" id="{5FE61763-DB64-4585-86F4-435F61EE1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 xmlns:a16="http://schemas.microsoft.com/office/drawing/2014/main" id="{6D3D3F66-E5E7-4FA6-9950-ACE036DCD9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 xmlns:a16="http://schemas.microsoft.com/office/drawing/2014/main" id="{3CEBFDFE-52B0-4F6F-BDA6-72E091C6E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 xmlns:a16="http://schemas.microsoft.com/office/drawing/2014/main" id="{02506D6F-A7E9-4024-A3FE-A2D2A087A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 xmlns:a16="http://schemas.microsoft.com/office/drawing/2014/main" id="{B64B7B09-B660-4607-8A4D-A7228BA9636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 xmlns:a16="http://schemas.microsoft.com/office/drawing/2014/main" id="{9F1FD7BD-F646-4626-B593-0A32D2AB1B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 xmlns:a16="http://schemas.microsoft.com/office/drawing/2014/main" id="{155450FD-62D7-4A32-8DB5-4D893F850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 xmlns:a16="http://schemas.microsoft.com/office/drawing/2014/main" id="{CC7AC2B9-864F-484B-B3C5-1A9D64C84F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 xmlns:a16="http://schemas.microsoft.com/office/drawing/2014/main" id="{87202DCA-127C-40B5-B1BE-675AB380A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 xmlns:a16="http://schemas.microsoft.com/office/drawing/2014/main" id="{EFB9F9E0-CEB5-47DB-88EC-F61C75EDD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 xmlns:a16="http://schemas.microsoft.com/office/drawing/2014/main" id="{67DF9D92-1852-41CB-9CB9-42307EDFD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 xmlns:a16="http://schemas.microsoft.com/office/drawing/2014/main" id="{BE2D2A09-EB25-4596-8DC6-9410B9FC2B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 xmlns:a16="http://schemas.microsoft.com/office/drawing/2014/main" id="{A9FB1CC2-8FC1-4037-B07B-793C856C4D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 xmlns:a16="http://schemas.microsoft.com/office/drawing/2014/main" id="{5A1163BE-8F88-416D-81B6-59B38DE88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 xmlns:a16="http://schemas.microsoft.com/office/drawing/2014/main" id="{E14E3686-7336-4E74-9393-17A541AD6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 xmlns:a16="http://schemas.microsoft.com/office/drawing/2014/main" id="{E96438E0-3512-4DAD-B92A-6B237719AC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 xmlns:a16="http://schemas.microsoft.com/office/drawing/2014/main" id="{FE672466-2D97-4E8C-96B2-CBF685B24C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 xmlns:a16="http://schemas.microsoft.com/office/drawing/2014/main" id="{BC236C0F-76FD-4A5E-9D9C-2622D22AC9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 xmlns:a16="http://schemas.microsoft.com/office/drawing/2014/main" id="{AA2AEB55-B1D7-4035-8EAA-B0BBE96E00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 xmlns:a16="http://schemas.microsoft.com/office/drawing/2014/main" id="{51638C63-9651-42A7-AA63-BBCBAFD5834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 xmlns:a16="http://schemas.microsoft.com/office/drawing/2014/main" id="{BA510F5F-9C81-42BD-9E0D-7F56038409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 xmlns:a16="http://schemas.microsoft.com/office/drawing/2014/main" id="{19C154B4-FA9F-4D8B-AAD2-19A7D2D9F7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 xmlns:a16="http://schemas.microsoft.com/office/drawing/2014/main" id="{D6C3EE45-9B88-4395-B267-1E26954894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 xmlns:a16="http://schemas.microsoft.com/office/drawing/2014/main" id="{5BEAF750-ED1D-4A0B-9AB9-E1F0B356BB6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 xmlns:a16="http://schemas.microsoft.com/office/drawing/2014/main" id="{F82F5C04-CE1F-476C-9AAD-9732018D22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 xmlns:a16="http://schemas.microsoft.com/office/drawing/2014/main" id="{10BDE60E-C7F7-4E71-82B9-BBB529A5D4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 xmlns:a16="http://schemas.microsoft.com/office/drawing/2014/main" id="{3F21DD5D-8BD1-409A-95CC-A12448B1F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 xmlns:a16="http://schemas.microsoft.com/office/drawing/2014/main" id="{90312B98-48D3-404B-AEFD-3D0623A9C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 xmlns:a16="http://schemas.microsoft.com/office/drawing/2014/main" id="{CD8DB3EE-3678-4849-871E-021D7AF59E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 xmlns:a16="http://schemas.microsoft.com/office/drawing/2014/main" id="{FB94DE06-7CF4-44AD-B4FC-A0B160824D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 xmlns:a16="http://schemas.microsoft.com/office/drawing/2014/main" id="{FF67422C-ADB4-4441-8606-4DF998382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 xmlns:a16="http://schemas.microsoft.com/office/drawing/2014/main" id="{A61F62C7-2A16-4012-9A23-0DCC57CD8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 xmlns:a16="http://schemas.microsoft.com/office/drawing/2014/main" id="{B9C1B291-57FA-4167-A0CD-89D84053AE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 xmlns:a16="http://schemas.microsoft.com/office/drawing/2014/main" id="{BCF9AB06-B199-4BBB-9B3B-24FBE32EB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 xmlns:a16="http://schemas.microsoft.com/office/drawing/2014/main" id="{AE7892C9-3E9C-415E-A705-0F40DBA6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 xmlns:a16="http://schemas.microsoft.com/office/drawing/2014/main" id="{1DDCF2C9-0513-4DC8-B0A5-27443658FC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 xmlns:a16="http://schemas.microsoft.com/office/drawing/2014/main" id="{FF6A64C8-7A81-4B55-A955-FAD5AFDD7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 xmlns:a16="http://schemas.microsoft.com/office/drawing/2014/main" id="{DCCAC971-5BEC-4B2A-82C7-ADCF35C16A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 xmlns:a16="http://schemas.microsoft.com/office/drawing/2014/main" id="{FADA3519-F04D-48C1-840E-5D13B75838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 xmlns:a16="http://schemas.microsoft.com/office/drawing/2014/main" id="{D10C1A87-FA70-41F4-804E-3FEB285D1D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 xmlns:a16="http://schemas.microsoft.com/office/drawing/2014/main" id="{4F53ED95-DABB-47CF-AA63-BB62333A3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 xmlns:a16="http://schemas.microsoft.com/office/drawing/2014/main" id="{5229CE92-9940-452E-9D62-9E96043D73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 xmlns:a16="http://schemas.microsoft.com/office/drawing/2014/main" id="{BFB8E3A0-9EE7-4215-9B16-7E0C7EFC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 xmlns:a16="http://schemas.microsoft.com/office/drawing/2014/main" id="{B84EFB97-48B6-45ED-AAA4-7F45E57B4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 xmlns:a16="http://schemas.microsoft.com/office/drawing/2014/main" id="{EDE13E11-2547-4EE0-9254-5D1AC64F5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 xmlns:a16="http://schemas.microsoft.com/office/drawing/2014/main" id="{33C46E4B-2906-45B1-97C8-3B19791658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 xmlns:a16="http://schemas.microsoft.com/office/drawing/2014/main" id="{9275A43D-41C9-48DA-A338-E85F402C13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 xmlns:a16="http://schemas.microsoft.com/office/drawing/2014/main" id="{C11351E1-AA6C-4E70-B840-50F899BB18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 xmlns:a16="http://schemas.microsoft.com/office/drawing/2014/main" id="{352F53E8-806A-4F8F-ABDD-BAD37844E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 xmlns:a16="http://schemas.microsoft.com/office/drawing/2014/main" id="{8CBBC770-FA71-4B7B-BBFC-52B8BB69287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 xmlns:a16="http://schemas.microsoft.com/office/drawing/2014/main" id="{4CCD42DC-3BA1-4093-B91F-613A40147A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 xmlns:a16="http://schemas.microsoft.com/office/drawing/2014/main" id="{1345A6F8-3725-4430-8EB9-9AC72555B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 xmlns:a16="http://schemas.microsoft.com/office/drawing/2014/main" id="{2464266E-4EA8-4BB5-A82D-61A8A1ED45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 xmlns:a16="http://schemas.microsoft.com/office/drawing/2014/main" id="{994E9296-1566-474E-A338-43BC785FEAB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 xmlns:a16="http://schemas.microsoft.com/office/drawing/2014/main" id="{75A83E09-F685-463E-9EC5-5DC2F357D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 xmlns:a16="http://schemas.microsoft.com/office/drawing/2014/main" id="{BEC049BC-3D1C-4581-88F8-2B5F243EE5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 xmlns:a16="http://schemas.microsoft.com/office/drawing/2014/main" id="{65D9ED9E-C119-4EA5-BF2C-E232850577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 xmlns:a16="http://schemas.microsoft.com/office/drawing/2014/main" id="{3928C69A-2D13-47B4-83CE-C94FCF963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 xmlns:a16="http://schemas.microsoft.com/office/drawing/2014/main" id="{AF402950-AFF7-450C-8DDD-EBFBB10C5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 xmlns:a16="http://schemas.microsoft.com/office/drawing/2014/main" id="{A79F19D5-6F19-49A8-BB72-B37C66A97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 xmlns:a16="http://schemas.microsoft.com/office/drawing/2014/main" id="{C85E1CE0-9C0A-44E8-B280-ECC7316C6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 xmlns:a16="http://schemas.microsoft.com/office/drawing/2014/main" id="{8E96AF86-9259-433E-A282-EEEC10963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 xmlns:a16="http://schemas.microsoft.com/office/drawing/2014/main" id="{EB24121F-CF55-4D1E-AF17-8E9E353251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 xmlns:a16="http://schemas.microsoft.com/office/drawing/2014/main" id="{670944BA-90FA-4DB8-945B-D37F17CDE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 xmlns:a16="http://schemas.microsoft.com/office/drawing/2014/main" id="{82E9628B-34E3-4054-AD96-BA908D40E76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 xmlns:a16="http://schemas.microsoft.com/office/drawing/2014/main" id="{559BB2A5-FB2A-452F-8364-21C478C54D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 xmlns:a16="http://schemas.microsoft.com/office/drawing/2014/main" id="{19AE68A3-6FC9-428A-BD4D-39066268D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 xmlns:a16="http://schemas.microsoft.com/office/drawing/2014/main" id="{E0D2CBD6-7D94-4796-A539-AC91344F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 xmlns:a16="http://schemas.microsoft.com/office/drawing/2014/main" id="{1D690025-6491-4B1E-B64A-03371D18ABC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 xmlns:a16="http://schemas.microsoft.com/office/drawing/2014/main" id="{08FBA3F2-C500-4F5D-B6DE-BE8274AB84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 xmlns:a16="http://schemas.microsoft.com/office/drawing/2014/main" id="{5DFD2D73-CBB1-4F5D-AD25-CA15137884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 xmlns:a16="http://schemas.microsoft.com/office/drawing/2014/main" id="{4531EC40-0226-4962-8E6C-D02CD034E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 xmlns:a16="http://schemas.microsoft.com/office/drawing/2014/main" id="{38D0C3DA-89CC-4116-9DE3-E0195713B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 xmlns:a16="http://schemas.microsoft.com/office/drawing/2014/main" id="{2177718E-4CBC-4D8D-A508-E99491F85E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 xmlns:a16="http://schemas.microsoft.com/office/drawing/2014/main" id="{754EDF28-3E71-46F6-8E45-6019E50C6C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 xmlns:a16="http://schemas.microsoft.com/office/drawing/2014/main" id="{970BACA8-D674-495A-87E2-B39C0F17CA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 xmlns:a16="http://schemas.microsoft.com/office/drawing/2014/main" id="{165326C9-BBC5-43AD-93CE-D49050218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 xmlns:a16="http://schemas.microsoft.com/office/drawing/2014/main" id="{743CFB0F-A450-4A6E-8357-EB9751CB5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 xmlns:a16="http://schemas.microsoft.com/office/drawing/2014/main" id="{3362B5C8-7155-4583-B273-33DC4F65A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 xmlns:a16="http://schemas.microsoft.com/office/drawing/2014/main" id="{779105F7-B9A8-4958-A99F-36724BF1E4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 xmlns:a16="http://schemas.microsoft.com/office/drawing/2014/main" id="{CBCA16D1-5CDA-4176-941E-76C8F54C93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 xmlns:a16="http://schemas.microsoft.com/office/drawing/2014/main" id="{8355EDB3-AD0E-4A99-BC8F-88DC9201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 xmlns:a16="http://schemas.microsoft.com/office/drawing/2014/main" id="{1E8400A6-1942-4A26-AF4D-35B3AC8E84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 xmlns:a16="http://schemas.microsoft.com/office/drawing/2014/main" id="{A1D0CE67-AE01-43E3-906D-42BB28EDE1B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 xmlns:a16="http://schemas.microsoft.com/office/drawing/2014/main" id="{F67BE419-767F-4005-B6BE-B97FF6385D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 xmlns:a16="http://schemas.microsoft.com/office/drawing/2014/main" id="{50D4ECC4-B1EB-49EF-AAFE-B2AE9FCF0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 xmlns:a16="http://schemas.microsoft.com/office/drawing/2014/main" id="{50FFDFC9-023A-4A76-AB72-2760E1D6B9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 xmlns:a16="http://schemas.microsoft.com/office/drawing/2014/main" id="{8988FDE2-E0D9-49EE-BACC-EA484C8B5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 xmlns:a16="http://schemas.microsoft.com/office/drawing/2014/main" id="{5404EC66-0748-4A14-A5BD-8F618F0769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 xmlns:a16="http://schemas.microsoft.com/office/drawing/2014/main" id="{3277C37B-C2EA-42E7-BEF4-0DF6CE490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 xmlns:a16="http://schemas.microsoft.com/office/drawing/2014/main" id="{11EC010B-2CE4-4129-92F8-61F155AEB3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 xmlns:a16="http://schemas.microsoft.com/office/drawing/2014/main" id="{8F393B75-C2D7-4438-9A39-96A50D180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 xmlns:a16="http://schemas.microsoft.com/office/drawing/2014/main" id="{791A4632-4142-4A9E-A50E-4FEEAF255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 xmlns:a16="http://schemas.microsoft.com/office/drawing/2014/main" id="{5E13D9B3-A4FC-4C6B-BC97-5E27EC404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 xmlns:a16="http://schemas.microsoft.com/office/drawing/2014/main" id="{E5641FAF-7102-4062-BD29-002AD1EC038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 xmlns:a16="http://schemas.microsoft.com/office/drawing/2014/main" id="{68F4F952-7A47-4921-AE2E-7156481BF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 xmlns:a16="http://schemas.microsoft.com/office/drawing/2014/main" id="{DDB2CC4A-C3A0-437E-B6FE-A28F4C0BD0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 xmlns:a16="http://schemas.microsoft.com/office/drawing/2014/main" id="{DB4CA5D2-75B9-426E-81F8-3C986362D5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 xmlns:a16="http://schemas.microsoft.com/office/drawing/2014/main" id="{9F8BDA85-37C8-4BCB-929C-9A6E1270EE1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 xmlns:a16="http://schemas.microsoft.com/office/drawing/2014/main" id="{9E2E7E47-87D7-4277-87BF-C442EC9294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 xmlns:a16="http://schemas.microsoft.com/office/drawing/2014/main" id="{CBAE1827-B2C5-4244-BE1C-C95F73912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 xmlns:a16="http://schemas.microsoft.com/office/drawing/2014/main" id="{AC2C5FB8-7AE0-4BEE-8BF5-C01FA3A1AB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 xmlns:a16="http://schemas.microsoft.com/office/drawing/2014/main" id="{0E1E6479-F954-4CB3-84D9-90EFF4C0E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 xmlns:a16="http://schemas.microsoft.com/office/drawing/2014/main" id="{E6CEE61F-536B-4C09-9748-D8D2AF912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 xmlns:a16="http://schemas.microsoft.com/office/drawing/2014/main" id="{2C89B024-F415-48DF-A8F1-6417FD5560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 xmlns:a16="http://schemas.microsoft.com/office/drawing/2014/main" id="{33635A37-C4CD-40F3-BCB9-1A81F8A4B5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 xmlns:a16="http://schemas.microsoft.com/office/drawing/2014/main" id="{94D5932E-74FA-430E-923A-0DDBE023E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 xmlns:a16="http://schemas.microsoft.com/office/drawing/2014/main" id="{35666339-9B2E-41D9-A77B-515AFE708E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 xmlns:a16="http://schemas.microsoft.com/office/drawing/2014/main" id="{F6FB1523-07F8-4A44-BC09-D080F4786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 xmlns:a16="http://schemas.microsoft.com/office/drawing/2014/main" id="{4731F56F-DC34-438D-A8A6-2C3DA54DEE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 xmlns:a16="http://schemas.microsoft.com/office/drawing/2014/main" id="{47F3FFC5-EB71-4DA8-9282-F19AABAF6C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 xmlns:a16="http://schemas.microsoft.com/office/drawing/2014/main" id="{432CA86A-39A8-4E86-9718-1AD81C494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 xmlns:a16="http://schemas.microsoft.com/office/drawing/2014/main" id="{1BBE9467-1390-48B8-BC2F-511A15C94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 xmlns:a16="http://schemas.microsoft.com/office/drawing/2014/main" id="{79DD2220-6B0B-4673-A7EE-0EC9CE0F1B8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 xmlns:a16="http://schemas.microsoft.com/office/drawing/2014/main" id="{2AE830AE-7B1D-4FC1-B093-1E3CEC9B2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 xmlns:a16="http://schemas.microsoft.com/office/drawing/2014/main" id="{DE75C758-7E27-483E-BE0D-2D6D8D1111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 xmlns:a16="http://schemas.microsoft.com/office/drawing/2014/main" id="{CFB52A5A-B2C9-4B37-BF48-FABB37468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 xmlns:a16="http://schemas.microsoft.com/office/drawing/2014/main" id="{A7FC5F4D-ED06-42B1-A457-6CFCB58E2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 xmlns:a16="http://schemas.microsoft.com/office/drawing/2014/main" id="{FE0BD088-0157-47B8-8E7C-D9103FB30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 xmlns:a16="http://schemas.microsoft.com/office/drawing/2014/main" id="{380B1260-2F3D-445D-B82B-89CACCD01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 xmlns:a16="http://schemas.microsoft.com/office/drawing/2014/main" id="{356FFA0D-36D0-465A-A5FD-4121373523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 xmlns:a16="http://schemas.microsoft.com/office/drawing/2014/main" id="{C711E0CD-4520-4860-8C55-0E38C1200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 xmlns:a16="http://schemas.microsoft.com/office/drawing/2014/main" id="{D5100759-982D-47BE-8E7C-5E1A589491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 xmlns:a16="http://schemas.microsoft.com/office/drawing/2014/main" id="{3E956C49-1AEE-4C25-904E-1855280EFE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 xmlns:a16="http://schemas.microsoft.com/office/drawing/2014/main" id="{FA3B60A9-CAC8-4DEF-B92E-13EA670E5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 xmlns:a16="http://schemas.microsoft.com/office/drawing/2014/main" id="{F67CBF3E-D739-4856-84D2-6FD1E2EA2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 xmlns:a16="http://schemas.microsoft.com/office/drawing/2014/main" id="{82AB92E3-838F-4910-A70B-A2F3FAFCAE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 xmlns:a16="http://schemas.microsoft.com/office/drawing/2014/main" id="{1293C53B-6FDF-4E29-883E-1E31773046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 xmlns:a16="http://schemas.microsoft.com/office/drawing/2014/main" id="{ADE0E110-C62B-4ACB-9717-1E4BE358248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 xmlns:a16="http://schemas.microsoft.com/office/drawing/2014/main" id="{4C92D269-C13C-4179-BED9-FF6E5D56E9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 xmlns:a16="http://schemas.microsoft.com/office/drawing/2014/main" id="{6EEC3491-F01F-4D26-827A-C3F452CC2B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 xmlns:a16="http://schemas.microsoft.com/office/drawing/2014/main" id="{9609052E-187D-4F65-AAD6-C3FA199162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 xmlns:a16="http://schemas.microsoft.com/office/drawing/2014/main" id="{EF24EFBD-532A-4A50-ABEB-6D09060923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 xmlns:a16="http://schemas.microsoft.com/office/drawing/2014/main" id="{6F69CCEF-502B-488C-873D-47075F4A32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 xmlns:a16="http://schemas.microsoft.com/office/drawing/2014/main" id="{B7809F5A-6702-4667-9042-3B6E37282D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 xmlns:a16="http://schemas.microsoft.com/office/drawing/2014/main" id="{EB396708-C343-41AC-B113-AEF8A0171A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 xmlns:a16="http://schemas.microsoft.com/office/drawing/2014/main" id="{EAC7516D-8DBB-446B-8665-89226885A6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 xmlns:a16="http://schemas.microsoft.com/office/drawing/2014/main" id="{16D9D36A-79CA-4FD9-8334-1DE5E1169F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 xmlns:a16="http://schemas.microsoft.com/office/drawing/2014/main" id="{C08515EC-3F27-4EB5-B10F-C80A87B971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 xmlns:a16="http://schemas.microsoft.com/office/drawing/2014/main" id="{F32A9AC2-DDAD-4750-9203-4C1991EA5AF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 xmlns:a16="http://schemas.microsoft.com/office/drawing/2014/main" id="{928878DF-F9BC-4062-9286-3039A2B77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 xmlns:a16="http://schemas.microsoft.com/office/drawing/2014/main" id="{052EEEDA-8540-4567-A914-47B5A958FF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 xmlns:a16="http://schemas.microsoft.com/office/drawing/2014/main" id="{5DC4C075-8161-442B-9891-30C51DDFB0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 xmlns:a16="http://schemas.microsoft.com/office/drawing/2014/main" id="{5228996F-55D8-4A7B-BDA7-DD402D014A5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 xmlns:a16="http://schemas.microsoft.com/office/drawing/2014/main" id="{A507A1C4-1554-4D5D-8F7A-4A10A6F31C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 xmlns:a16="http://schemas.microsoft.com/office/drawing/2014/main" id="{E7276362-BD45-4E90-819C-64D0AA0201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 xmlns:a16="http://schemas.microsoft.com/office/drawing/2014/main" id="{FBB1B5FA-4E65-4376-AF32-18888E46C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 xmlns:a16="http://schemas.microsoft.com/office/drawing/2014/main" id="{0B17DEC7-53D6-4A71-B865-1C491B97E6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 xmlns:a16="http://schemas.microsoft.com/office/drawing/2014/main" id="{CD3AC81D-329C-410C-B975-1D08619BEA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 xmlns:a16="http://schemas.microsoft.com/office/drawing/2014/main" id="{126F0605-D0A6-4BB4-9C3B-9FE3D507B4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 xmlns:a16="http://schemas.microsoft.com/office/drawing/2014/main" id="{5F5884FA-97CC-4D97-8D44-58BDA47C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 xmlns:a16="http://schemas.microsoft.com/office/drawing/2014/main" id="{3CAC77EC-4B3A-4ADB-A336-E56EC9A90B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 xmlns:a16="http://schemas.microsoft.com/office/drawing/2014/main" id="{AC0C000C-8328-41FE-99DC-4C43E8A7F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 xmlns:a16="http://schemas.microsoft.com/office/drawing/2014/main" id="{A2C9CADC-39F0-4A06-B05D-217471B837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 xmlns:a16="http://schemas.microsoft.com/office/drawing/2014/main" id="{69D3F410-4254-4112-973E-07774276E9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 xmlns:a16="http://schemas.microsoft.com/office/drawing/2014/main" id="{C3BB84FA-5E3E-4C00-8D31-448A640C20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 xmlns:a16="http://schemas.microsoft.com/office/drawing/2014/main" id="{D36BF348-4645-4A91-BC03-626D039E89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 xmlns:a16="http://schemas.microsoft.com/office/drawing/2014/main" id="{8BBCA639-53E6-45F5-B698-73367B6789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 xmlns:a16="http://schemas.microsoft.com/office/drawing/2014/main" id="{C94776F5-79E0-418A-92A7-78F55567C7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 xmlns:a16="http://schemas.microsoft.com/office/drawing/2014/main" id="{EE63C0BE-3D96-4A24-95D3-6BBDE5FEF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 xmlns:a16="http://schemas.microsoft.com/office/drawing/2014/main" id="{8D6F89CE-0714-4C36-9CD5-3DC07E583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 xmlns:a16="http://schemas.microsoft.com/office/drawing/2014/main" id="{9B35167B-9A67-41B6-95A9-880160C55E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 xmlns:a16="http://schemas.microsoft.com/office/drawing/2014/main" id="{B960C5E2-F754-4288-97B9-78C3EA476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 xmlns:a16="http://schemas.microsoft.com/office/drawing/2014/main" id="{A2B739B4-EE93-40F3-B168-331101F13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 xmlns:a16="http://schemas.microsoft.com/office/drawing/2014/main" id="{6305F38B-4FA3-4C69-A062-0D8D47C2A7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 xmlns:a16="http://schemas.microsoft.com/office/drawing/2014/main" id="{ACD4BCFA-3A0C-463E-B7DF-53C653F83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 xmlns:a16="http://schemas.microsoft.com/office/drawing/2014/main" id="{9247088C-C7CA-41D2-8484-511C13800B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 xmlns:a16="http://schemas.microsoft.com/office/drawing/2014/main" id="{23109EC9-FA8C-42D2-A0CB-12162E146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 xmlns:a16="http://schemas.microsoft.com/office/drawing/2014/main" id="{0389CCC4-3C5D-465D-B9C0-46F7D85CA9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 xmlns:a16="http://schemas.microsoft.com/office/drawing/2014/main" id="{6AFAFAE6-D0AA-489F-8B63-97B6158567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 xmlns:a16="http://schemas.microsoft.com/office/drawing/2014/main" id="{8262D8E4-E32D-4D1E-9B29-003FCD40CF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 xmlns:a16="http://schemas.microsoft.com/office/drawing/2014/main" id="{F801EAE7-7DB7-4F5B-88B3-26799FB1F5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 xmlns:a16="http://schemas.microsoft.com/office/drawing/2014/main" id="{61934E7D-392B-4883-AF12-265489813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 xmlns:a16="http://schemas.microsoft.com/office/drawing/2014/main" id="{1F266918-11A8-49F2-B11B-396778F953D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 xmlns:a16="http://schemas.microsoft.com/office/drawing/2014/main" id="{A010A0D7-CDD1-4678-88EF-02E17ABF17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 xmlns:a16="http://schemas.microsoft.com/office/drawing/2014/main" id="{39988C9F-6E6E-4F11-9EB2-D84E2B2625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 xmlns:a16="http://schemas.microsoft.com/office/drawing/2014/main" id="{8331AE3A-5A98-4C49-9EFE-7E11B2D86A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 xmlns:a16="http://schemas.microsoft.com/office/drawing/2014/main" id="{7C003218-EF3C-4902-A1FF-5C40DAFEB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 xmlns:a16="http://schemas.microsoft.com/office/drawing/2014/main" id="{EB247616-0A18-4809-9EBF-CAE236F8E1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 xmlns:a16="http://schemas.microsoft.com/office/drawing/2014/main" id="{AE8E3D23-1404-4F4D-A488-FB1F20639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 xmlns:a16="http://schemas.microsoft.com/office/drawing/2014/main" id="{C27B0A81-B3EE-4A39-BA07-2D44CA6E34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 xmlns:a16="http://schemas.microsoft.com/office/drawing/2014/main" id="{4745BF24-893B-4783-8531-07352281FF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 xmlns:a16="http://schemas.microsoft.com/office/drawing/2014/main" id="{0F2A9AD8-9C52-48E2-9703-B05C155834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 xmlns:a16="http://schemas.microsoft.com/office/drawing/2014/main" id="{72029A54-D169-4220-9C5B-0FAAEBBD89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 xmlns:a16="http://schemas.microsoft.com/office/drawing/2014/main" id="{ADA10819-1F69-427A-8AA1-A3965D7B64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 xmlns:a16="http://schemas.microsoft.com/office/drawing/2014/main" id="{5CFBA249-5573-4695-93A5-C4AE8779C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 xmlns:a16="http://schemas.microsoft.com/office/drawing/2014/main" id="{F332E18C-4CFD-4D4B-B777-FC75B8737D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 xmlns:a16="http://schemas.microsoft.com/office/drawing/2014/main" id="{B53A4BAA-1480-4FA3-801D-F5A08DFB7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 xmlns:a16="http://schemas.microsoft.com/office/drawing/2014/main" id="{CE8FBEEE-426D-45FF-BF86-A8AAD8D9C7F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 xmlns:a16="http://schemas.microsoft.com/office/drawing/2014/main" id="{EAD0C121-91DC-439D-8D12-1CB7F13231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 xmlns:a16="http://schemas.microsoft.com/office/drawing/2014/main" id="{21CEC78D-2B09-4364-8A76-FCFF7C4F7F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 xmlns:a16="http://schemas.microsoft.com/office/drawing/2014/main" id="{7CA04A30-CB4E-465C-ACFC-B6CF256C5F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 xmlns:a16="http://schemas.microsoft.com/office/drawing/2014/main" id="{E87DC380-2A12-41A2-B732-5D2C6FB43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 xmlns:a16="http://schemas.microsoft.com/office/drawing/2014/main" id="{BA73EAC0-4D87-4EA6-9F34-635DBEFA39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 xmlns:a16="http://schemas.microsoft.com/office/drawing/2014/main" id="{46835527-8674-4207-AF73-B77659A106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 xmlns:a16="http://schemas.microsoft.com/office/drawing/2014/main" id="{0149DD39-5168-4793-9711-98ACCE74C6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 xmlns:a16="http://schemas.microsoft.com/office/drawing/2014/main" id="{56C9189C-EA82-4FB5-AFEC-DAA538608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 xmlns:a16="http://schemas.microsoft.com/office/drawing/2014/main" id="{17F31A46-1D7F-4159-AFF1-F1302BAC1E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 xmlns:a16="http://schemas.microsoft.com/office/drawing/2014/main" id="{79C49FC9-4CBA-4DBB-9B36-9102B44A3F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 xmlns:a16="http://schemas.microsoft.com/office/drawing/2014/main" id="{38D6E37D-866F-4C9B-B26E-49DE651A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 xmlns:a16="http://schemas.microsoft.com/office/drawing/2014/main" id="{494E19CD-9860-4061-A05B-22C75F278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 xmlns:a16="http://schemas.microsoft.com/office/drawing/2014/main" id="{F755751C-5FAE-472B-9562-B96C95E80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 xmlns:a16="http://schemas.microsoft.com/office/drawing/2014/main" id="{AA1E0BD5-BE44-4EEF-9FA8-F162E85E50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 xmlns:a16="http://schemas.microsoft.com/office/drawing/2014/main" id="{8F59AEAE-7354-46ED-B716-AB61003728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 xmlns:a16="http://schemas.microsoft.com/office/drawing/2014/main" id="{74823A6B-47AA-4CCA-A43D-896846FD82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 xmlns:a16="http://schemas.microsoft.com/office/drawing/2014/main" id="{E1233441-F8BF-4488-8894-43D6F23DE6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 xmlns:a16="http://schemas.microsoft.com/office/drawing/2014/main" id="{84D9D6F9-CF3A-4318-B2B8-1E3D5F88AE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 xmlns:a16="http://schemas.microsoft.com/office/drawing/2014/main" id="{695A7902-83CE-435A-B3FF-47B173B778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 xmlns:a16="http://schemas.microsoft.com/office/drawing/2014/main" id="{2D0F0E28-474A-45AF-BE1B-EA57D32294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 xmlns:a16="http://schemas.microsoft.com/office/drawing/2014/main" id="{D5233423-C7E0-4893-8D17-9EC16F663B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 xmlns:a16="http://schemas.microsoft.com/office/drawing/2014/main" id="{B969E2E0-3F48-480E-8458-C782B33F3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 xmlns:a16="http://schemas.microsoft.com/office/drawing/2014/main" id="{9CA4C0E7-620A-40CC-B3A1-9803BCD77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 xmlns:a16="http://schemas.microsoft.com/office/drawing/2014/main" id="{CDE8A665-F28A-4AB0-BE01-143E08C31D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 xmlns:a16="http://schemas.microsoft.com/office/drawing/2014/main" id="{0DE95365-5AD5-4B5E-896E-55049B1A5F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 xmlns:a16="http://schemas.microsoft.com/office/drawing/2014/main" id="{C767A3F6-0FCB-4684-AC80-38A9355AC3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 xmlns:a16="http://schemas.microsoft.com/office/drawing/2014/main" id="{44BC6E83-FC98-4B16-BE3A-F3DB063D3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 xmlns:a16="http://schemas.microsoft.com/office/drawing/2014/main" id="{C18A90EA-C11D-415F-B10E-78B65E90E5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 xmlns:a16="http://schemas.microsoft.com/office/drawing/2014/main" id="{C1F5E0D5-8F8C-4BFD-9844-D72F2E464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 xmlns:a16="http://schemas.microsoft.com/office/drawing/2014/main" id="{BD69A9FE-FF58-4C82-8CC8-233989D72C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 xmlns:a16="http://schemas.microsoft.com/office/drawing/2014/main" id="{1B66EC8E-4AE5-4C03-B544-F989321974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 xmlns:a16="http://schemas.microsoft.com/office/drawing/2014/main" id="{FB7645D6-1F14-41C2-BE58-49837496D5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 xmlns:a16="http://schemas.microsoft.com/office/drawing/2014/main" id="{F12F3AB3-6383-404B-9BDD-253297C11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 xmlns:a16="http://schemas.microsoft.com/office/drawing/2014/main" id="{E6AD3E8B-F080-4E0C-96C0-68CA45554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 xmlns:a16="http://schemas.microsoft.com/office/drawing/2014/main" id="{55670F38-CAEA-490C-8E9C-285962C7C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 xmlns:a16="http://schemas.microsoft.com/office/drawing/2014/main" id="{3ADB97C7-A62D-4B36-9B71-A8CD6686E8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 xmlns:a16="http://schemas.microsoft.com/office/drawing/2014/main" id="{B25BF25C-67BF-4C93-8F85-7588592D8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 xmlns:a16="http://schemas.microsoft.com/office/drawing/2014/main" id="{9742953B-A0B9-46C6-A577-B54AE28DC4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 xmlns:a16="http://schemas.microsoft.com/office/drawing/2014/main" id="{8B7A5343-00B1-4425-936F-2E5D5F7770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 xmlns:a16="http://schemas.microsoft.com/office/drawing/2014/main" id="{1052E178-3A32-4C74-9802-D7A2446EBA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 xmlns:a16="http://schemas.microsoft.com/office/drawing/2014/main" id="{D113AE09-3469-4E32-A9C6-407F27C1C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 xmlns:a16="http://schemas.microsoft.com/office/drawing/2014/main" id="{A45EB42A-7609-47F1-B98A-D03171E33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 xmlns:a16="http://schemas.microsoft.com/office/drawing/2014/main" id="{1B885FB8-B346-4494-80E4-CD006174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 xmlns:a16="http://schemas.microsoft.com/office/drawing/2014/main" id="{9C0A6AE5-AACF-4ED6-9173-3093869B15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 xmlns:a16="http://schemas.microsoft.com/office/drawing/2014/main" id="{50383940-2C0C-4C06-A6B5-63C08E7CCA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 xmlns:a16="http://schemas.microsoft.com/office/drawing/2014/main" id="{C643C9EF-FFED-4C0B-82EB-0EA04D0391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 xmlns:a16="http://schemas.microsoft.com/office/drawing/2014/main" id="{A3994E63-B0EA-474A-9E8D-4DD870310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 xmlns:a16="http://schemas.microsoft.com/office/drawing/2014/main" id="{D84E7795-21A0-4424-B64C-870B5F88D4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 xmlns:a16="http://schemas.microsoft.com/office/drawing/2014/main" id="{B49980EA-7C28-406B-8B74-FF369119E4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 xmlns:a16="http://schemas.microsoft.com/office/drawing/2014/main" id="{02FBF7B3-B86B-40B9-9B84-6684017C5D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 xmlns:a16="http://schemas.microsoft.com/office/drawing/2014/main" id="{F451D7BD-7B62-4C35-A155-D56B8E3DC9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 xmlns:a16="http://schemas.microsoft.com/office/drawing/2014/main" id="{9F081F4A-BB54-4AE5-A9DE-4D14F4B0C7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 xmlns:a16="http://schemas.microsoft.com/office/drawing/2014/main" id="{0819C7BC-A0DA-422D-9A93-9B9C76B55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 xmlns:a16="http://schemas.microsoft.com/office/drawing/2014/main" id="{9DD85CED-B7B0-42B7-A3BE-B4406CD12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 xmlns:a16="http://schemas.microsoft.com/office/drawing/2014/main" id="{11259C48-4545-4696-AE41-46279E358A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 xmlns:a16="http://schemas.microsoft.com/office/drawing/2014/main" id="{C58949EC-C70E-4A76-9EFE-23F748DE3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 xmlns:a16="http://schemas.microsoft.com/office/drawing/2014/main" id="{F38C4437-3FFD-4F2A-B13A-7A2F7297DC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 xmlns:a16="http://schemas.microsoft.com/office/drawing/2014/main" id="{2C420B57-141A-43D0-9265-6C210A34BE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 xmlns:a16="http://schemas.microsoft.com/office/drawing/2014/main" id="{10A21804-3C88-42A2-8E56-1B91D0CA56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 xmlns:a16="http://schemas.microsoft.com/office/drawing/2014/main" id="{64070FA8-8C9E-4592-9749-84C767A4B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 xmlns:a16="http://schemas.microsoft.com/office/drawing/2014/main" id="{9018176C-41FE-4B38-934D-7A88384446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 xmlns:a16="http://schemas.microsoft.com/office/drawing/2014/main" id="{51B5BA7C-643E-42BF-994E-AC586F4A9F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 xmlns:a16="http://schemas.microsoft.com/office/drawing/2014/main" id="{C99E3571-6CBC-4DB8-B2CA-C9A729573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 xmlns:a16="http://schemas.microsoft.com/office/drawing/2014/main" id="{F215A656-0771-46F8-AE8D-AC64B0F3B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 xmlns:a16="http://schemas.microsoft.com/office/drawing/2014/main" id="{FC900DEE-4733-462B-8EBF-9A7D2BFA0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 xmlns:a16="http://schemas.microsoft.com/office/drawing/2014/main" id="{80EDD716-D66E-4566-9BA1-054DFCC441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 xmlns:a16="http://schemas.microsoft.com/office/drawing/2014/main" id="{5CAC7E23-243F-40F3-A345-5E3A5CA68E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 xmlns:a16="http://schemas.microsoft.com/office/drawing/2014/main" id="{A51D31EB-623D-4AD0-9651-F6EA631C06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 xmlns:a16="http://schemas.microsoft.com/office/drawing/2014/main" id="{FC7E05B2-8DF6-4ECE-A839-EB666E0C8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 xmlns:a16="http://schemas.microsoft.com/office/drawing/2014/main" id="{24D4AB93-DE44-496E-BD65-18DA729B3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 xmlns:a16="http://schemas.microsoft.com/office/drawing/2014/main" id="{830E5C34-1CC5-4B19-ABFA-93C77B53FD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 xmlns:a16="http://schemas.microsoft.com/office/drawing/2014/main" id="{9BC90332-16F8-4053-8AB9-4052CF7E59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 xmlns:a16="http://schemas.microsoft.com/office/drawing/2014/main" id="{FD202BF3-EE15-421D-9F66-5E6CAFA09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 xmlns:a16="http://schemas.microsoft.com/office/drawing/2014/main" id="{819BE87D-2BB1-48C5-955B-42C25894E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 xmlns:a16="http://schemas.microsoft.com/office/drawing/2014/main" id="{390B1DEF-90E5-4776-8B70-8EC5326C5B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 xmlns:a16="http://schemas.microsoft.com/office/drawing/2014/main" id="{904E4B4E-786B-4817-AC42-22EA2CC2C2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 xmlns:a16="http://schemas.microsoft.com/office/drawing/2014/main" id="{359DEBF6-2EAF-422B-863F-6C67C4F61F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 xmlns:a16="http://schemas.microsoft.com/office/drawing/2014/main" id="{0799C810-40E4-4F02-9EE2-0C1A85E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 xmlns:a16="http://schemas.microsoft.com/office/drawing/2014/main" id="{5BC4B178-FE75-4980-86AF-B188580291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 xmlns:a16="http://schemas.microsoft.com/office/drawing/2014/main" id="{5A3FF99B-DDA5-445D-9BE5-889C8E9BC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 xmlns:a16="http://schemas.microsoft.com/office/drawing/2014/main" id="{264DB8F3-9305-4DBD-A55B-4E970694B8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 xmlns:a16="http://schemas.microsoft.com/office/drawing/2014/main" id="{6DF38AB2-41EA-4E09-A94B-B7B94D72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 xmlns:a16="http://schemas.microsoft.com/office/drawing/2014/main" id="{1D59B522-B4C0-4064-8E0D-4F4527190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 xmlns:a16="http://schemas.microsoft.com/office/drawing/2014/main" id="{BFB5C686-38F8-4C6A-BBE8-988B3E526F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 xmlns:a16="http://schemas.microsoft.com/office/drawing/2014/main" id="{BB7066BC-92BD-4533-8F18-273989D6FD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 xmlns:a16="http://schemas.microsoft.com/office/drawing/2014/main" id="{CBBDF680-EF70-4F92-B525-AA68669BE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 xmlns:a16="http://schemas.microsoft.com/office/drawing/2014/main" id="{953E2165-4710-4F3E-9B64-33189E392D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 xmlns:a16="http://schemas.microsoft.com/office/drawing/2014/main" id="{3CBF06FC-0BB7-47C1-BF3D-7DB3318456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 xmlns:a16="http://schemas.microsoft.com/office/drawing/2014/main" id="{CA95535D-3C8E-46DC-9D69-7D1F152B61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 xmlns:a16="http://schemas.microsoft.com/office/drawing/2014/main" id="{15B2882C-6D88-4E65-8A71-8BA23CED25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 xmlns:a16="http://schemas.microsoft.com/office/drawing/2014/main" id="{AC644703-5DB5-4D67-9F9A-2F89D28F61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 xmlns:a16="http://schemas.microsoft.com/office/drawing/2014/main" id="{A97814A6-9D61-4BED-975B-6A256C6964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 xmlns:a16="http://schemas.microsoft.com/office/drawing/2014/main" id="{7230CD38-86FB-4BF0-86CE-B66FEC3DE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 xmlns:a16="http://schemas.microsoft.com/office/drawing/2014/main" id="{B8733F00-2607-4C29-B362-209CF556D2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 xmlns:a16="http://schemas.microsoft.com/office/drawing/2014/main" id="{2FEBC33D-74D8-4168-85CD-2342982008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 xmlns:a16="http://schemas.microsoft.com/office/drawing/2014/main" id="{4C025AB3-F6CE-44EB-982A-985C3F14CC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 xmlns:a16="http://schemas.microsoft.com/office/drawing/2014/main" id="{80C4F3B8-9BD3-4583-B579-6EF1B4BE3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 xmlns:a16="http://schemas.microsoft.com/office/drawing/2014/main" id="{AB852387-E047-45D3-925F-F6BD7C330D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 xmlns:a16="http://schemas.microsoft.com/office/drawing/2014/main" id="{CF3952A2-0AEA-41E1-A9B7-BBA0225C8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 xmlns:a16="http://schemas.microsoft.com/office/drawing/2014/main" id="{CEA10045-E29D-4B82-BF03-94056A8966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 xmlns:a16="http://schemas.microsoft.com/office/drawing/2014/main" id="{7CF23CFB-1233-466E-A5C0-CFA33DD524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 xmlns:a16="http://schemas.microsoft.com/office/drawing/2014/main" id="{64D20126-8A08-4D49-BEB1-F09F3DF61A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 xmlns:a16="http://schemas.microsoft.com/office/drawing/2014/main" id="{33C19589-E9A3-4B61-9D50-CCFA075AB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 xmlns:a16="http://schemas.microsoft.com/office/drawing/2014/main" id="{3F8D13E0-A015-47F5-96BF-8ADF30BE3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 xmlns:a16="http://schemas.microsoft.com/office/drawing/2014/main" id="{10FC4B10-5783-4900-A62C-BFDFEF4AEE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 xmlns:a16="http://schemas.microsoft.com/office/drawing/2014/main" id="{0520A4BB-15DC-4012-B3F1-78EAEDFD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 xmlns:a16="http://schemas.microsoft.com/office/drawing/2014/main" id="{FFF87758-61AB-48AF-9950-852A682F22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 xmlns:a16="http://schemas.microsoft.com/office/drawing/2014/main" id="{92F3A739-6789-4D64-A2C1-95133E5F25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 xmlns:a16="http://schemas.microsoft.com/office/drawing/2014/main" id="{A35736BC-529E-4793-8F5A-F35D3C1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 xmlns:a16="http://schemas.microsoft.com/office/drawing/2014/main" id="{DF15CE99-A74C-458B-9E9F-3D5B943283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 xmlns:a16="http://schemas.microsoft.com/office/drawing/2014/main" id="{0545A6E7-AA6B-45AD-9BC7-98EFDC091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 xmlns:a16="http://schemas.microsoft.com/office/drawing/2014/main" id="{FC2E307D-FEEC-4FAE-B56C-AB94E2416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 xmlns:a16="http://schemas.microsoft.com/office/drawing/2014/main" id="{FE60C369-86AA-44EE-8569-277960A160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 xmlns:a16="http://schemas.microsoft.com/office/drawing/2014/main" id="{01C0FAA2-A7A6-4E0D-83D6-ACDFBBD7B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 xmlns:a16="http://schemas.microsoft.com/office/drawing/2014/main" id="{A6F2FA66-5602-43D7-A798-100A80245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 xmlns:a16="http://schemas.microsoft.com/office/drawing/2014/main" id="{294C5237-5778-4CE3-89A8-50BE2A876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 xmlns:a16="http://schemas.microsoft.com/office/drawing/2014/main" id="{D7242B79-95F3-4081-AC47-C5ED751787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 xmlns:a16="http://schemas.microsoft.com/office/drawing/2014/main" id="{BD6F062D-ABCF-44D7-943B-A9DAE5BB5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 xmlns:a16="http://schemas.microsoft.com/office/drawing/2014/main" id="{BBE6654D-7812-460B-ACF2-4FBFE1F7B8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 xmlns:a16="http://schemas.microsoft.com/office/drawing/2014/main" id="{397B37C9-2C93-42F6-8984-D3F6A6C924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 xmlns:a16="http://schemas.microsoft.com/office/drawing/2014/main" id="{664EDF02-9EA6-4CDC-AB52-BECFD1BA37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 xmlns:a16="http://schemas.microsoft.com/office/drawing/2014/main" id="{B08F2F95-BEA3-4682-AED1-D10A58C7EA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 xmlns:a16="http://schemas.microsoft.com/office/drawing/2014/main" id="{CE664A2F-3C0E-453D-8295-1B5CC5E2EE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 xmlns:a16="http://schemas.microsoft.com/office/drawing/2014/main" id="{C5D309DE-3680-46D8-B7E9-9E33F6D758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 xmlns:a16="http://schemas.microsoft.com/office/drawing/2014/main" id="{C0F7BA72-92E1-4759-A4BC-2FB864E28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 xmlns:a16="http://schemas.microsoft.com/office/drawing/2014/main" id="{1C8F1BF6-E187-48E0-BC6D-98FD6F129E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 xmlns:a16="http://schemas.microsoft.com/office/drawing/2014/main" id="{F70DEB0A-2828-4DBB-B34D-6866305D7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 xmlns:a16="http://schemas.microsoft.com/office/drawing/2014/main" id="{B0A7B3E3-99F2-43F5-8DE5-304FED759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 xmlns:a16="http://schemas.microsoft.com/office/drawing/2014/main" id="{8977B745-E97B-47F1-826A-429257CAC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 xmlns:a16="http://schemas.microsoft.com/office/drawing/2014/main" id="{88B30AA3-6DDC-41DA-961A-8A96824DD2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 xmlns:a16="http://schemas.microsoft.com/office/drawing/2014/main" id="{262CE68F-1BB5-4F32-8F3A-943F6FA8F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 xmlns:a16="http://schemas.microsoft.com/office/drawing/2014/main" id="{D319C502-9FAA-4DC3-807E-A77EC201EE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 xmlns:a16="http://schemas.microsoft.com/office/drawing/2014/main" id="{11408DD6-BDA9-448E-8F19-77A00B4241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 xmlns:a16="http://schemas.microsoft.com/office/drawing/2014/main" id="{7A0A15E7-5BC9-47F7-91EF-C6CF94020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 xmlns:a16="http://schemas.microsoft.com/office/drawing/2014/main" id="{8E4E62D4-CD19-4E55-A939-132AC8E8AA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 xmlns:a16="http://schemas.microsoft.com/office/drawing/2014/main" id="{7AC1F1B9-16B7-4822-8A48-A53D40D810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 xmlns:a16="http://schemas.microsoft.com/office/drawing/2014/main" id="{ECB0B428-96D5-4841-8FDF-AB11CC1AAD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 xmlns:a16="http://schemas.microsoft.com/office/drawing/2014/main" id="{7A56A37E-A9DE-4D62-A0EE-4D7D43EBCA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 xmlns:a16="http://schemas.microsoft.com/office/drawing/2014/main" id="{C4EE3416-5774-4B62-B478-418A8356D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 xmlns:a16="http://schemas.microsoft.com/office/drawing/2014/main" id="{9FDC9819-FB51-4DDD-9059-B8D2C4A2E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 xmlns:a16="http://schemas.microsoft.com/office/drawing/2014/main" id="{6090DC5F-BC75-4D77-AD49-3D4690A1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 xmlns:a16="http://schemas.microsoft.com/office/drawing/2014/main" id="{A7B3ED31-FF33-4FA9-807B-367F437B0A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 xmlns:a16="http://schemas.microsoft.com/office/drawing/2014/main" id="{1DB3B66E-23E3-4717-8286-732D9B696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 xmlns:a16="http://schemas.microsoft.com/office/drawing/2014/main" id="{0784AB6E-0047-471D-8B90-525998458D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 xmlns:a16="http://schemas.microsoft.com/office/drawing/2014/main" id="{19644614-7A27-4597-AB87-24E0969FC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 xmlns:a16="http://schemas.microsoft.com/office/drawing/2014/main" id="{31A183A2-145F-4BD6-B6F4-A6E53500D2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 xmlns:a16="http://schemas.microsoft.com/office/drawing/2014/main" id="{0C0001CC-11F3-46CD-B4E5-146E9C3189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 xmlns:a16="http://schemas.microsoft.com/office/drawing/2014/main" id="{338DB412-7A5B-4A96-BCDE-5189FD86F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 xmlns:a16="http://schemas.microsoft.com/office/drawing/2014/main" id="{566048A8-A5DF-45A6-B41D-8E3953C17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 xmlns:a16="http://schemas.microsoft.com/office/drawing/2014/main" id="{92EB1C60-B076-4EC3-A9E8-34EA24929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 xmlns:a16="http://schemas.microsoft.com/office/drawing/2014/main" id="{6AF69123-08E3-4E07-8161-62DCC1CF57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 xmlns:a16="http://schemas.microsoft.com/office/drawing/2014/main" id="{F2948518-5305-4317-A35E-477001C83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 xmlns:a16="http://schemas.microsoft.com/office/drawing/2014/main" id="{61E499AF-162E-43EB-A811-3A6075D5A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 xmlns:a16="http://schemas.microsoft.com/office/drawing/2014/main" id="{AEBB9CB7-75B5-4BCF-A3A3-DCEBCEC86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 xmlns:a16="http://schemas.microsoft.com/office/drawing/2014/main" id="{C02C3B13-5FC5-4470-A986-692F2D83F0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 xmlns:a16="http://schemas.microsoft.com/office/drawing/2014/main" id="{C301C495-B442-4312-9E0F-136E1B6C4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 xmlns:a16="http://schemas.microsoft.com/office/drawing/2014/main" id="{99C26CE4-8904-4B4A-B4F4-38DC724E0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 xmlns:a16="http://schemas.microsoft.com/office/drawing/2014/main" id="{045158FD-1994-420B-BD86-6F87B6833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 xmlns:a16="http://schemas.microsoft.com/office/drawing/2014/main" id="{B88B8F6A-A0DF-4963-877F-28F614F9C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 xmlns:a16="http://schemas.microsoft.com/office/drawing/2014/main" id="{D908EA7E-138B-4DA1-AE23-714995834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 xmlns:a16="http://schemas.microsoft.com/office/drawing/2014/main" id="{8F9C2C02-5BBC-4815-8D5D-038ECEDEA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 xmlns:a16="http://schemas.microsoft.com/office/drawing/2014/main" id="{ECCC4A10-894E-4E33-B3E1-66716D24A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 xmlns:a16="http://schemas.microsoft.com/office/drawing/2014/main" id="{A404CE9C-5469-49B8-B8B3-EF3885E836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 xmlns:a16="http://schemas.microsoft.com/office/drawing/2014/main" id="{105C9F9A-A246-4F34-8566-68E2C38AF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 xmlns:a16="http://schemas.microsoft.com/office/drawing/2014/main" id="{18233FB8-DCB2-4150-BC8D-D197F0E04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 xmlns:a16="http://schemas.microsoft.com/office/drawing/2014/main" id="{3340CED1-D232-4BF9-8871-C4FB7D533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 xmlns:a16="http://schemas.microsoft.com/office/drawing/2014/main" id="{2B03FEA3-D2BE-43AF-AEB8-41A5C3EDF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 xmlns:a16="http://schemas.microsoft.com/office/drawing/2014/main" id="{E5469CA4-30F2-48FD-B396-DE43A01828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 xmlns:a16="http://schemas.microsoft.com/office/drawing/2014/main" id="{478FC263-8DEF-42EC-98F3-C2B315CFA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 xmlns:a16="http://schemas.microsoft.com/office/drawing/2014/main" id="{9E6E7066-FF26-4564-823B-3FE5940B93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 xmlns:a16="http://schemas.microsoft.com/office/drawing/2014/main" id="{1885D1E7-3087-4371-907D-FBB195FD3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 xmlns:a16="http://schemas.microsoft.com/office/drawing/2014/main" id="{F8673405-F1E2-49DF-A6BC-45C5766EA5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 xmlns:a16="http://schemas.microsoft.com/office/drawing/2014/main" id="{D0ADE941-7BDB-4AFB-B442-93492D7680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 xmlns:a16="http://schemas.microsoft.com/office/drawing/2014/main" id="{855C8944-F2E1-473C-B909-5151A32E9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 xmlns:a16="http://schemas.microsoft.com/office/drawing/2014/main" id="{6936D25B-073C-4587-A584-A37BB94F77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 xmlns:a16="http://schemas.microsoft.com/office/drawing/2014/main" id="{DD6F153C-76EF-41C5-97F1-E0EA568D1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 xmlns:a16="http://schemas.microsoft.com/office/drawing/2014/main" id="{BDEE9BFC-9164-462C-82E5-B1A0ECE71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 xmlns:a16="http://schemas.microsoft.com/office/drawing/2014/main" id="{C802410B-A6ED-4BDF-8ACB-26696D1141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 xmlns:a16="http://schemas.microsoft.com/office/drawing/2014/main" id="{E519965A-4D27-41BE-B681-F7CD1A31C8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 xmlns:a16="http://schemas.microsoft.com/office/drawing/2014/main" id="{EBD5FDBE-D856-418B-8B0D-E3867DE8EF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 xmlns:a16="http://schemas.microsoft.com/office/drawing/2014/main" id="{87D2BB94-44C6-486F-9E37-B1FF15662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 xmlns:a16="http://schemas.microsoft.com/office/drawing/2014/main" id="{69F79D71-3844-4C50-9165-720C2C932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 xmlns:a16="http://schemas.microsoft.com/office/drawing/2014/main" id="{4C7E1A8F-E50C-49E0-8A1C-52938A86EC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 xmlns:a16="http://schemas.microsoft.com/office/drawing/2014/main" id="{9297B0F6-890E-4970-A445-3CD687DAE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 xmlns:a16="http://schemas.microsoft.com/office/drawing/2014/main" id="{0DFC6176-C2FE-4C5A-B097-53B7D10821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 xmlns:a16="http://schemas.microsoft.com/office/drawing/2014/main" id="{B2B8D7B1-59C8-4EC9-AB3F-62C83601E5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 xmlns:a16="http://schemas.microsoft.com/office/drawing/2014/main" id="{55B4DFC4-9CBC-45A6-91FE-9392534BA7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 xmlns:a16="http://schemas.microsoft.com/office/drawing/2014/main" id="{B0924556-38F1-4D70-BF28-7D8624EF3F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 xmlns:a16="http://schemas.microsoft.com/office/drawing/2014/main" id="{B82BC8D9-ED44-4F45-A44B-D748A0B92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 xmlns:a16="http://schemas.microsoft.com/office/drawing/2014/main" id="{294C7D49-F2DB-496F-9BA3-7749E0037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 xmlns:a16="http://schemas.microsoft.com/office/drawing/2014/main" id="{84DB77EA-259D-4306-AC4B-40EC2B7C5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 xmlns:a16="http://schemas.microsoft.com/office/drawing/2014/main" id="{81D6A1D5-A6BB-43FD-BE46-7BE02B95A9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 xmlns:a16="http://schemas.microsoft.com/office/drawing/2014/main" id="{5AB95A8D-0BDA-47AA-9023-7C37E73D48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 xmlns:a16="http://schemas.microsoft.com/office/drawing/2014/main" id="{8B5EFA78-8E95-46F4-8B1E-EB2C22FC9D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 xmlns:a16="http://schemas.microsoft.com/office/drawing/2014/main" id="{2B5F3521-BAA4-41F0-AC75-50AC32D7A9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 xmlns:a16="http://schemas.microsoft.com/office/drawing/2014/main" id="{B6B954EC-F20A-440B-9ECE-8A5AC95E94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 xmlns:a16="http://schemas.microsoft.com/office/drawing/2014/main" id="{AC48514F-FC2E-40C7-B7DE-B531B4B6D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 xmlns:a16="http://schemas.microsoft.com/office/drawing/2014/main" id="{3F37AC10-74D8-4F89-9854-5EF1E58DFD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 xmlns:a16="http://schemas.microsoft.com/office/drawing/2014/main" id="{FB3D446D-001C-47D2-B0D0-0D1F9E763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 xmlns:a16="http://schemas.microsoft.com/office/drawing/2014/main" id="{657BD8B7-34D4-4AFF-B9EB-22C8D63E52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 xmlns:a16="http://schemas.microsoft.com/office/drawing/2014/main" id="{F013537A-A33C-4C6D-B95F-4B0DE48DD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 xmlns:a16="http://schemas.microsoft.com/office/drawing/2014/main" id="{F61E9E20-52AA-4CD5-ABFF-AC6961145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 xmlns:a16="http://schemas.microsoft.com/office/drawing/2014/main" id="{6AC86A9E-E688-49F5-A43C-8A8F074B7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 xmlns:a16="http://schemas.microsoft.com/office/drawing/2014/main" id="{489AFDFD-4770-4880-9750-61632E68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 xmlns:a16="http://schemas.microsoft.com/office/drawing/2014/main" id="{04166DF5-5B78-49A9-82BE-2D7757341C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 xmlns:a16="http://schemas.microsoft.com/office/drawing/2014/main" id="{EA9AEF16-50B4-485B-8FF4-29979D4B4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 xmlns:a16="http://schemas.microsoft.com/office/drawing/2014/main" id="{5DFD73A0-57BF-4DF5-9252-2D92793D7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 xmlns:a16="http://schemas.microsoft.com/office/drawing/2014/main" id="{208D951A-D935-4E67-927C-A56F833420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 xmlns:a16="http://schemas.microsoft.com/office/drawing/2014/main" id="{CD6665E9-B412-417F-82B7-D009621770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 xmlns:a16="http://schemas.microsoft.com/office/drawing/2014/main" id="{862C7E87-1AA2-4655-9C61-7B3491AC0D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 xmlns:a16="http://schemas.microsoft.com/office/drawing/2014/main" id="{69405E48-62E0-4967-8938-0856702ABB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 xmlns:a16="http://schemas.microsoft.com/office/drawing/2014/main" id="{1552979C-F8CB-4559-8DF3-2D26BB767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 xmlns:a16="http://schemas.microsoft.com/office/drawing/2014/main" id="{1B7DF8C7-D6E9-428C-9B1B-0A90312155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 xmlns:a16="http://schemas.microsoft.com/office/drawing/2014/main" id="{C402281E-5718-420B-AA85-C92DD97C40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 xmlns:a16="http://schemas.microsoft.com/office/drawing/2014/main" id="{8993DFD0-5345-4F2E-ABAE-4068B00FDD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 xmlns:a16="http://schemas.microsoft.com/office/drawing/2014/main" id="{26F082C3-0569-43FC-8919-14CF074C67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 xmlns:a16="http://schemas.microsoft.com/office/drawing/2014/main" id="{BFD4081D-EDE4-4CFF-8835-B4F717D72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 xmlns:a16="http://schemas.microsoft.com/office/drawing/2014/main" id="{DEEF4014-E670-4F80-A45F-37E206519F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 xmlns:a16="http://schemas.microsoft.com/office/drawing/2014/main" id="{ECF8FC79-A668-48D6-B7DE-A94044550F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 xmlns:a16="http://schemas.microsoft.com/office/drawing/2014/main" id="{AC04FD4F-C81E-40FF-9444-CF401CB8F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 xmlns:a16="http://schemas.microsoft.com/office/drawing/2014/main" id="{1715444E-E6D3-42B4-8708-4E8F07972D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 xmlns:a16="http://schemas.microsoft.com/office/drawing/2014/main" id="{9C6F76C4-7B90-4801-9919-FCD781BD32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 xmlns:a16="http://schemas.microsoft.com/office/drawing/2014/main" id="{B1EEF9AF-F62A-4787-AAF4-3C442A2E66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 xmlns:a16="http://schemas.microsoft.com/office/drawing/2014/main" id="{C3B3AAB5-0F4F-4E6E-8C03-36615445A2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 xmlns:a16="http://schemas.microsoft.com/office/drawing/2014/main" id="{DA54C653-887C-4DAC-A37B-AF01FCB81E6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 xmlns:a16="http://schemas.microsoft.com/office/drawing/2014/main" id="{0C42A75A-4275-4993-AE3C-F36368268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 xmlns:a16="http://schemas.microsoft.com/office/drawing/2014/main" id="{DBBD5584-6CA9-4621-BC14-71535A087F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 xmlns:a16="http://schemas.microsoft.com/office/drawing/2014/main" id="{E19E590C-9B80-4633-A270-08565549EE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 xmlns:a16="http://schemas.microsoft.com/office/drawing/2014/main" id="{7EF7F128-B780-49A4-BF66-09E103620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 xmlns:a16="http://schemas.microsoft.com/office/drawing/2014/main" id="{2C197754-F374-4A6E-A483-22DF418A1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 xmlns:a16="http://schemas.microsoft.com/office/drawing/2014/main" id="{E4D01055-F109-4CB8-A45E-2045079A7F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 xmlns:a16="http://schemas.microsoft.com/office/drawing/2014/main" id="{74F7F49B-E1C4-4416-9707-344E8C1F1C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 xmlns:a16="http://schemas.microsoft.com/office/drawing/2014/main" id="{B998AD3C-78FD-4D70-B37C-645084F3C8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 xmlns:a16="http://schemas.microsoft.com/office/drawing/2014/main" id="{2DA87293-9140-4F01-B274-24541AD67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 xmlns:a16="http://schemas.microsoft.com/office/drawing/2014/main" id="{9DC9CA45-3BD6-4E1C-86C1-7C053C172C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 xmlns:a16="http://schemas.microsoft.com/office/drawing/2014/main" id="{E0278359-5C15-46FD-9A5F-04670EC7B5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 xmlns:a16="http://schemas.microsoft.com/office/drawing/2014/main" id="{69CC89EE-48A9-4A4D-A45C-FB7CF73028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 xmlns:a16="http://schemas.microsoft.com/office/drawing/2014/main" id="{01DF5500-2FC4-4D1F-83C3-42C93155A2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 xmlns:a16="http://schemas.microsoft.com/office/drawing/2014/main" id="{08B6CA12-9BE5-4B16-90D0-001F0AFFD2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 xmlns:a16="http://schemas.microsoft.com/office/drawing/2014/main" id="{1E21426B-3F82-403C-921E-E510F43D7AD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 xmlns:a16="http://schemas.microsoft.com/office/drawing/2014/main" id="{0ABC1F87-F22E-4A6A-ADB0-C83FDB7A0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 xmlns:a16="http://schemas.microsoft.com/office/drawing/2014/main" id="{5FD37432-A234-4990-B048-6566E73254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 xmlns:a16="http://schemas.microsoft.com/office/drawing/2014/main" id="{5E8D84ED-1486-41EC-A548-0A819DB500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 xmlns:a16="http://schemas.microsoft.com/office/drawing/2014/main" id="{BA79B032-7773-46C5-8986-7DACFA4C98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 xmlns:a16="http://schemas.microsoft.com/office/drawing/2014/main" id="{0EA82510-F3DE-4D7B-B9AE-70686A837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 xmlns:a16="http://schemas.microsoft.com/office/drawing/2014/main" id="{BAAB6768-2C32-4916-BC31-3AE3213582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 xmlns:a16="http://schemas.microsoft.com/office/drawing/2014/main" id="{DBDC464D-5EDD-4D46-BDB6-5705AF0FF1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 xmlns:a16="http://schemas.microsoft.com/office/drawing/2014/main" id="{50F217E1-A68D-45EE-868F-F119477DD2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 xmlns:a16="http://schemas.microsoft.com/office/drawing/2014/main" id="{BF332880-AE6E-40B2-A8D9-FEF31C42B5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 xmlns:a16="http://schemas.microsoft.com/office/drawing/2014/main" id="{91E3C5CD-B014-4033-A47E-2E899077CD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 xmlns:a16="http://schemas.microsoft.com/office/drawing/2014/main" id="{9187A39C-6E13-4E5F-8233-A953B82844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 xmlns:a16="http://schemas.microsoft.com/office/drawing/2014/main" id="{67548572-85A9-4A0A-988A-22E4C23A4B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 xmlns:a16="http://schemas.microsoft.com/office/drawing/2014/main" id="{7B24BA76-50C0-44C5-8E11-9E4F3C5EED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 xmlns:a16="http://schemas.microsoft.com/office/drawing/2014/main" id="{4C2ED1CA-07F8-4D8C-8D4B-78441698BD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 xmlns:a16="http://schemas.microsoft.com/office/drawing/2014/main" id="{32D93CC4-76E0-4514-9EF6-9AF555C04E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 xmlns:a16="http://schemas.microsoft.com/office/drawing/2014/main" id="{3ADF0A41-226C-408A-8120-CB081241CF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 xmlns:a16="http://schemas.microsoft.com/office/drawing/2014/main" id="{A7BE30A9-E812-4A23-9688-674BCC5C68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 xmlns:a16="http://schemas.microsoft.com/office/drawing/2014/main" id="{0BD0AE8C-102D-4ABC-B696-D9DE437046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 xmlns:a16="http://schemas.microsoft.com/office/drawing/2014/main" id="{4164E8A8-C088-413F-B559-709B0EF088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 xmlns:a16="http://schemas.microsoft.com/office/drawing/2014/main" id="{AF4AA21B-1B00-4EDC-867E-2569FC0A84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 xmlns:a16="http://schemas.microsoft.com/office/drawing/2014/main" id="{290E4C21-4C27-4F53-A80C-9FA1295A48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 xmlns:a16="http://schemas.microsoft.com/office/drawing/2014/main" id="{A63E3EF0-5865-48EC-8C98-1C7659C5F6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 xmlns:a16="http://schemas.microsoft.com/office/drawing/2014/main" id="{F67E2E76-DDD6-412C-A907-123435879D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 xmlns:a16="http://schemas.microsoft.com/office/drawing/2014/main" id="{A21FEC0F-FE9E-49FA-8EED-6AE145CE09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 xmlns:a16="http://schemas.microsoft.com/office/drawing/2014/main" id="{E938BB9C-59C4-4720-B244-428B75CB14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 xmlns:a16="http://schemas.microsoft.com/office/drawing/2014/main" id="{BB17C64B-FDE1-4518-BDD0-A7B15A1911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 xmlns:a16="http://schemas.microsoft.com/office/drawing/2014/main" id="{F64B5154-543B-4B2C-9CEA-D787CB7BFF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 xmlns:a16="http://schemas.microsoft.com/office/drawing/2014/main" id="{41EB1AD1-79C3-44EE-93D4-BB73324A1D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 xmlns:a16="http://schemas.microsoft.com/office/drawing/2014/main" id="{099861B1-BB9E-4379-9D12-DA436CC4CE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 xmlns:a16="http://schemas.microsoft.com/office/drawing/2014/main" id="{E11CE477-28C0-413B-817B-3DC732F5BC0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 xmlns:a16="http://schemas.microsoft.com/office/drawing/2014/main" id="{B09722F5-9A43-439B-8F40-AD508A526A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 xmlns:a16="http://schemas.microsoft.com/office/drawing/2014/main" id="{70F766A4-D425-4F59-9061-4631A1606B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 xmlns:a16="http://schemas.microsoft.com/office/drawing/2014/main" id="{42A668B0-EA24-494E-B7C4-7B0407F7F1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 xmlns:a16="http://schemas.microsoft.com/office/drawing/2014/main" id="{810610CB-97CF-46F9-B8B9-89C28E641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 xmlns:a16="http://schemas.microsoft.com/office/drawing/2014/main" id="{3808B37F-8A2A-4FCE-98A7-9778DE500A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 xmlns:a16="http://schemas.microsoft.com/office/drawing/2014/main" id="{4F0740B2-6B9B-4473-9CA3-891C641A89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 xmlns:a16="http://schemas.microsoft.com/office/drawing/2014/main" id="{98B3ABE0-A48F-4B2B-8E54-CB7592006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 xmlns:a16="http://schemas.microsoft.com/office/drawing/2014/main" id="{4BC75C08-6953-4B85-BFA2-372778872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 xmlns:a16="http://schemas.microsoft.com/office/drawing/2014/main" id="{4A9C5AAD-F97B-4AE3-B2CD-1D1B85374F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 xmlns:a16="http://schemas.microsoft.com/office/drawing/2014/main" id="{B0DB9997-E743-4A48-9C60-3700C1BCE0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 xmlns:a16="http://schemas.microsoft.com/office/drawing/2014/main" id="{732CA5F1-0210-41E1-B5FF-A49EC1AE4EB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 xmlns:a16="http://schemas.microsoft.com/office/drawing/2014/main" id="{0A0CBFD3-3A2C-46F9-A1F9-44CADF2E4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 xmlns:a16="http://schemas.microsoft.com/office/drawing/2014/main" id="{ABF98689-D865-4C62-ACF9-FCA06B272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 xmlns:a16="http://schemas.microsoft.com/office/drawing/2014/main" id="{5D1299A8-0FB6-4284-8D30-AE9D69E53B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 xmlns:a16="http://schemas.microsoft.com/office/drawing/2014/main" id="{E9913536-36EB-4DFE-A4FD-2B08E847EDA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 xmlns:a16="http://schemas.microsoft.com/office/drawing/2014/main" id="{A1546F79-A492-45B9-8795-FDCB7B736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 xmlns:a16="http://schemas.microsoft.com/office/drawing/2014/main" id="{A85B2082-52CE-47F3-B63D-0E1B5ACAA1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 xmlns:a16="http://schemas.microsoft.com/office/drawing/2014/main" id="{1660FBB3-FD64-416B-98F4-569ED32A7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 xmlns:a16="http://schemas.microsoft.com/office/drawing/2014/main" id="{D7895E69-9C0D-4B3A-A2B1-47D1A5C76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 xmlns:a16="http://schemas.microsoft.com/office/drawing/2014/main" id="{24E4087D-27CD-4150-B1E7-42C030587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 xmlns:a16="http://schemas.microsoft.com/office/drawing/2014/main" id="{CAEADB40-3FC8-4E06-B7A0-3AE1049A9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 xmlns:a16="http://schemas.microsoft.com/office/drawing/2014/main" id="{59DA29C6-F3E8-4254-977A-4E5F37391D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 xmlns:a16="http://schemas.microsoft.com/office/drawing/2014/main" id="{708AE40D-51D2-4078-8412-1B10C5C88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 xmlns:a16="http://schemas.microsoft.com/office/drawing/2014/main" id="{E5712C93-8078-4127-B154-329CBD8681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 xmlns:a16="http://schemas.microsoft.com/office/drawing/2014/main" id="{B4C4A751-91CF-4BAF-B22D-E482E0D869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 xmlns:a16="http://schemas.microsoft.com/office/drawing/2014/main" id="{EFD7C74F-A37D-4128-9231-4E4C4543593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 xmlns:a16="http://schemas.microsoft.com/office/drawing/2014/main" id="{ECD9BEA0-D51A-4879-9C8D-3CFD42913F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 xmlns:a16="http://schemas.microsoft.com/office/drawing/2014/main" id="{2887FD2A-AC07-4076-B49A-11181FAD3C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 xmlns:a16="http://schemas.microsoft.com/office/drawing/2014/main" id="{C469DB29-B06A-4A41-998B-AB5FC26D38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 xmlns:a16="http://schemas.microsoft.com/office/drawing/2014/main" id="{958F9F0D-FD46-4ABF-9867-19A9CE53CAC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 xmlns:a16="http://schemas.microsoft.com/office/drawing/2014/main" id="{E12A383E-496A-4706-BFAE-4A27D2213B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 xmlns:a16="http://schemas.microsoft.com/office/drawing/2014/main" id="{673EA536-D77D-426C-8BE5-BCE28B2D93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 xmlns:a16="http://schemas.microsoft.com/office/drawing/2014/main" id="{A2CEF46E-A864-4626-B452-9397C5E106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 xmlns:a16="http://schemas.microsoft.com/office/drawing/2014/main" id="{9C250C21-6C31-4C0B-B14B-9F11E9EB8C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 xmlns:a16="http://schemas.microsoft.com/office/drawing/2014/main" id="{783AC51C-F30C-40B7-BCD2-E9782A1F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 xmlns:a16="http://schemas.microsoft.com/office/drawing/2014/main" id="{2713466D-A869-430C-BD19-F54DF2AAC4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 xmlns:a16="http://schemas.microsoft.com/office/drawing/2014/main" id="{1C4748C3-816D-4C09-8BBD-3A6565441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 xmlns:a16="http://schemas.microsoft.com/office/drawing/2014/main" id="{BE1FDA25-9457-4657-A35D-73910E977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 xmlns:a16="http://schemas.microsoft.com/office/drawing/2014/main" id="{51E7E97D-5584-418F-B59D-AE1566B96D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 xmlns:a16="http://schemas.microsoft.com/office/drawing/2014/main" id="{3838CB58-5237-409C-9B21-2261BDC034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 xmlns:a16="http://schemas.microsoft.com/office/drawing/2014/main" id="{4C4B0B7E-C6B7-4FDA-9D53-9D4424BA67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 xmlns:a16="http://schemas.microsoft.com/office/drawing/2014/main" id="{E1458F7A-1118-4AB0-B448-D094BBE80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 xmlns:a16="http://schemas.microsoft.com/office/drawing/2014/main" id="{449BB8C6-F4EB-4BAB-A29B-FE7D3412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 xmlns:a16="http://schemas.microsoft.com/office/drawing/2014/main" id="{3591721A-D7A4-4346-B9FB-483A2365E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 xmlns:a16="http://schemas.microsoft.com/office/drawing/2014/main" id="{11E13C52-9DF9-454C-88B6-2B7D903FDA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 xmlns:a16="http://schemas.microsoft.com/office/drawing/2014/main" id="{EAA4A104-1ADE-4EF9-A218-53CD74A565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 xmlns:a16="http://schemas.microsoft.com/office/drawing/2014/main" id="{6019C35D-3922-4C9F-8BDE-743A2F9578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 xmlns:a16="http://schemas.microsoft.com/office/drawing/2014/main" id="{031D242B-2D19-4AEA-B91A-F34FD0964D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 xmlns:a16="http://schemas.microsoft.com/office/drawing/2014/main" id="{C1CCDB01-6DA8-443E-B588-8D8287AE26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 xmlns:a16="http://schemas.microsoft.com/office/drawing/2014/main" id="{F4090C0A-C506-4C38-B0A8-1475AA43CD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 xmlns:a16="http://schemas.microsoft.com/office/drawing/2014/main" id="{7EE46940-75C7-4A90-A44C-16C2242FA2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 xmlns:a16="http://schemas.microsoft.com/office/drawing/2014/main" id="{2AAC3634-037D-453A-9932-99FCDB7514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 xmlns:a16="http://schemas.microsoft.com/office/drawing/2014/main" id="{AC208C09-2AF3-4BE3-9682-8A1A26063F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 xmlns:a16="http://schemas.microsoft.com/office/drawing/2014/main" id="{D7F882CD-DBA1-406A-86B1-354C124F33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 xmlns:a16="http://schemas.microsoft.com/office/drawing/2014/main" id="{4709A18C-48A3-4578-9550-AC26EF7854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 xmlns:a16="http://schemas.microsoft.com/office/drawing/2014/main" id="{B3BFFA01-2449-4493-945C-E520B9AE77A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 xmlns:a16="http://schemas.microsoft.com/office/drawing/2014/main" id="{55D106A4-D134-486B-910E-5671705A1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 xmlns:a16="http://schemas.microsoft.com/office/drawing/2014/main" id="{9852A4F9-4F97-4740-9E0A-F47C529ECF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 xmlns:a16="http://schemas.microsoft.com/office/drawing/2014/main" id="{84A7D576-27B7-443A-BAE3-7CB979987E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 xmlns:a16="http://schemas.microsoft.com/office/drawing/2014/main" id="{6922FAD7-ABA1-468C-A31A-00A4A1CAC56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 xmlns:a16="http://schemas.microsoft.com/office/drawing/2014/main" id="{4FD22559-B2EB-43B5-8FD2-CBB858BDEC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 xmlns:a16="http://schemas.microsoft.com/office/drawing/2014/main" id="{FD55C9F0-0CEB-4F5C-BFD0-32B4691E1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 xmlns:a16="http://schemas.microsoft.com/office/drawing/2014/main" id="{299BC79D-07F6-42A9-BBA5-6EAB440C4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 xmlns:a16="http://schemas.microsoft.com/office/drawing/2014/main" id="{B8FB4251-1663-4033-AE0E-CBE4E93266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 xmlns:a16="http://schemas.microsoft.com/office/drawing/2014/main" id="{F19629EE-01D3-41D3-9651-BDA4B7BE1C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 xmlns:a16="http://schemas.microsoft.com/office/drawing/2014/main" id="{AE04A7D6-6237-4CC4-B0BA-0DEF6A65BD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 xmlns:a16="http://schemas.microsoft.com/office/drawing/2014/main" id="{6C328086-61A2-43B7-A13C-D17B9B51CA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 xmlns:a16="http://schemas.microsoft.com/office/drawing/2014/main" id="{B35BA788-1388-41C0-8ED0-C8E8638353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 xmlns:a16="http://schemas.microsoft.com/office/drawing/2014/main" id="{47F3003F-10E8-4D21-ADDF-298D3C9E08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 xmlns:a16="http://schemas.microsoft.com/office/drawing/2014/main" id="{FD10B0FE-B9A6-4522-8362-44158C8A9B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 xmlns:a16="http://schemas.microsoft.com/office/drawing/2014/main" id="{9E6B1097-6800-4AF2-8302-D6BF23A50A0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 xmlns:a16="http://schemas.microsoft.com/office/drawing/2014/main" id="{BD7005ED-3D18-4B2C-91E4-D460A9427B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 xmlns:a16="http://schemas.microsoft.com/office/drawing/2014/main" id="{51DE0E05-A71D-4E29-A09B-F70DA49B3E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 xmlns:a16="http://schemas.microsoft.com/office/drawing/2014/main" id="{98638266-7C63-44E5-A261-EDA86AC532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 xmlns:a16="http://schemas.microsoft.com/office/drawing/2014/main" id="{A6C302A0-2A2E-4C55-9255-FDAA24E45A3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 xmlns:a16="http://schemas.microsoft.com/office/drawing/2014/main" id="{09325834-CE1B-45CF-9AF4-1BB8B822C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 xmlns:a16="http://schemas.microsoft.com/office/drawing/2014/main" id="{958E7BFD-39C6-4614-A281-6EFCC7081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 xmlns:a16="http://schemas.microsoft.com/office/drawing/2014/main" id="{E4AD40C8-5876-4253-9CD4-FF0FD18088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 xmlns:a16="http://schemas.microsoft.com/office/drawing/2014/main" id="{B8042802-865D-47EC-83B8-FCCC04D8DF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 xmlns:a16="http://schemas.microsoft.com/office/drawing/2014/main" id="{0B0CF72D-A1A0-49BB-9910-465AFB4A9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 xmlns:a16="http://schemas.microsoft.com/office/drawing/2014/main" id="{9D896AD0-A6BA-40BF-BE4F-96DC47A321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 xmlns:a16="http://schemas.microsoft.com/office/drawing/2014/main" id="{EC210117-7009-4756-A563-22C1D4C93F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 xmlns:a16="http://schemas.microsoft.com/office/drawing/2014/main" id="{B34D7240-F3DB-49AF-83D2-CCC2FFD5F6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 xmlns:a16="http://schemas.microsoft.com/office/drawing/2014/main" id="{292A025A-B12F-42E9-94F7-A5563C027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 xmlns:a16="http://schemas.microsoft.com/office/drawing/2014/main" id="{918845CC-BBFF-4163-A507-F584C3B4D2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 xmlns:a16="http://schemas.microsoft.com/office/drawing/2014/main" id="{4FB5F91A-02B4-43BC-8F1A-F02260233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 xmlns:a16="http://schemas.microsoft.com/office/drawing/2014/main" id="{86BFEB53-15D1-4D96-A564-7580B5C7B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 xmlns:a16="http://schemas.microsoft.com/office/drawing/2014/main" id="{C3AC9199-C9CD-473D-BBF5-0C50D425A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 xmlns:a16="http://schemas.microsoft.com/office/drawing/2014/main" id="{7389E521-4206-4511-A80C-C0C46736C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 xmlns:a16="http://schemas.microsoft.com/office/drawing/2014/main" id="{7E8FE8B4-8AF3-4743-A6FA-27880515AF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 xmlns:a16="http://schemas.microsoft.com/office/drawing/2014/main" id="{E7856F8E-794B-4C51-8FD1-787B5FADAE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 xmlns:a16="http://schemas.microsoft.com/office/drawing/2014/main" id="{5F5296C6-8D6A-432A-875E-094E338E1E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 xmlns:a16="http://schemas.microsoft.com/office/drawing/2014/main" id="{1276C010-379F-4D2A-8AD4-2256689DA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 xmlns:a16="http://schemas.microsoft.com/office/drawing/2014/main" id="{37CA79FB-47D1-4B28-958B-795D7A8EC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 xmlns:a16="http://schemas.microsoft.com/office/drawing/2014/main" id="{AFBEFA46-3EDE-42DC-83F1-F62E4DADC3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 xmlns:a16="http://schemas.microsoft.com/office/drawing/2014/main" id="{4B3817B6-DCE5-4168-A405-4161A2C99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 xmlns:a16="http://schemas.microsoft.com/office/drawing/2014/main" id="{EEE30B52-AFAD-46B8-AB01-2A8B55931C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 xmlns:a16="http://schemas.microsoft.com/office/drawing/2014/main" id="{13DDA7F1-420D-48AD-86AA-72802A6B46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 xmlns:a16="http://schemas.microsoft.com/office/drawing/2014/main" id="{D211EB4D-426C-4ABE-A5C9-5A31573649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 xmlns:a16="http://schemas.microsoft.com/office/drawing/2014/main" id="{77F84B55-33F1-4441-9AA2-1628C4B62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 xmlns:a16="http://schemas.microsoft.com/office/drawing/2014/main" id="{F36FB9AD-5287-4163-B6E5-923F3FE9704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 xmlns:a16="http://schemas.microsoft.com/office/drawing/2014/main" id="{BD7153FF-DE42-4E9B-B563-A9401632CA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 xmlns:a16="http://schemas.microsoft.com/office/drawing/2014/main" id="{AC6C0A6F-633E-49C8-AF17-3CCD12C132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 xmlns:a16="http://schemas.microsoft.com/office/drawing/2014/main" id="{53460E7A-4314-4248-A012-19202CA54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 xmlns:a16="http://schemas.microsoft.com/office/drawing/2014/main" id="{D4FC496D-E390-4136-AC80-CCD122AD4E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 xmlns:a16="http://schemas.microsoft.com/office/drawing/2014/main" id="{1B31A8F1-5720-4DC4-8046-192369A264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 xmlns:a16="http://schemas.microsoft.com/office/drawing/2014/main" id="{487AA420-BF73-4DA2-85F4-A0ABF5EBA0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 xmlns:a16="http://schemas.microsoft.com/office/drawing/2014/main" id="{AB70B9F2-D3D8-46A4-B26D-AA7AF7859B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 xmlns:a16="http://schemas.microsoft.com/office/drawing/2014/main" id="{E46969D0-37DA-4B56-A482-59F9B6439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 xmlns:a16="http://schemas.microsoft.com/office/drawing/2014/main" id="{638E145F-27A3-4AAD-A168-BF4FB45AC2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 xmlns:a16="http://schemas.microsoft.com/office/drawing/2014/main" id="{861488FA-965F-4929-AB78-53A26C4DE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 xmlns:a16="http://schemas.microsoft.com/office/drawing/2014/main" id="{4CB86C3B-7AF3-4D13-9C97-049C06716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 xmlns:a16="http://schemas.microsoft.com/office/drawing/2014/main" id="{F5DD0D19-5098-4117-94A4-9422C4DCA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 xmlns:a16="http://schemas.microsoft.com/office/drawing/2014/main" id="{E771CEF3-BB3E-4066-9DA4-1768F1701B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 xmlns:a16="http://schemas.microsoft.com/office/drawing/2014/main" id="{3A672BC9-641F-44A4-935E-D65375C65B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 xmlns:a16="http://schemas.microsoft.com/office/drawing/2014/main" id="{85B8CD44-511E-4E1A-B783-0F27FAE673E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 xmlns:a16="http://schemas.microsoft.com/office/drawing/2014/main" id="{66826AF0-2DFB-48AC-8EC2-C1C0EE8DC8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 xmlns:a16="http://schemas.microsoft.com/office/drawing/2014/main" id="{B2D68870-32D2-4615-A047-D61AAAFC0E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 xmlns:a16="http://schemas.microsoft.com/office/drawing/2014/main" id="{495803EA-3DE1-44FD-9F81-145BBA64EA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 xmlns:a16="http://schemas.microsoft.com/office/drawing/2014/main" id="{88A228F9-E176-4E05-B8AC-1EEABFA127B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 xmlns:a16="http://schemas.microsoft.com/office/drawing/2014/main" id="{DAD413EE-7EC3-44F6-B645-5F3956002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 xmlns:a16="http://schemas.microsoft.com/office/drawing/2014/main" id="{FDE9801C-6D80-43A1-B6B5-43BE200C7F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 xmlns:a16="http://schemas.microsoft.com/office/drawing/2014/main" id="{CBDD72F4-878D-46D0-940B-6C3F1C5327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 xmlns:a16="http://schemas.microsoft.com/office/drawing/2014/main" id="{3DC97742-C971-4A24-B10D-FDDE7784B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 xmlns:a16="http://schemas.microsoft.com/office/drawing/2014/main" id="{7619B54C-9A77-4BAE-89C9-57F3170EE2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 xmlns:a16="http://schemas.microsoft.com/office/drawing/2014/main" id="{BA2798A7-E4D6-48ED-90C2-AA8D46E93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 xmlns:a16="http://schemas.microsoft.com/office/drawing/2014/main" id="{3162313F-7E51-4E5E-80DE-41F5992E3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 xmlns:a16="http://schemas.microsoft.com/office/drawing/2014/main" id="{D0C2107B-6FA1-4C63-A2F0-5D1E03575D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 xmlns:a16="http://schemas.microsoft.com/office/drawing/2014/main" id="{9F509D00-F75D-4615-A9C6-A76801BF01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 xmlns:a16="http://schemas.microsoft.com/office/drawing/2014/main" id="{F7FE1C26-C251-4883-910D-5E61E8292E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 xmlns:a16="http://schemas.microsoft.com/office/drawing/2014/main" id="{1B90E30D-48FF-4376-951A-4E09642B9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 xmlns:a16="http://schemas.microsoft.com/office/drawing/2014/main" id="{84A9CACB-46EF-4F33-9E53-4C5F14822D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 xmlns:a16="http://schemas.microsoft.com/office/drawing/2014/main" id="{EB187DCF-DF17-4625-993E-7B90FD46D8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 xmlns:a16="http://schemas.microsoft.com/office/drawing/2014/main" id="{59969A7B-0F46-418F-AF96-DC8443EF4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 xmlns:a16="http://schemas.microsoft.com/office/drawing/2014/main" id="{09032BDD-3C0E-4954-BB57-0CCBDB57111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 xmlns:a16="http://schemas.microsoft.com/office/drawing/2014/main" id="{5572312E-70D2-4C4D-8AAE-7C8A828A8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 xmlns:a16="http://schemas.microsoft.com/office/drawing/2014/main" id="{2FF03941-A148-4F26-AF9C-F8486E6758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 xmlns:a16="http://schemas.microsoft.com/office/drawing/2014/main" id="{9F9020E2-B785-4F93-BFB9-7D3B7816B8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 xmlns:a16="http://schemas.microsoft.com/office/drawing/2014/main" id="{E80024F7-0042-4A6A-8911-BAE3D87EBC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 xmlns:a16="http://schemas.microsoft.com/office/drawing/2014/main" id="{B8284B55-E637-4EEA-B692-84CE9A7B57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 xmlns:a16="http://schemas.microsoft.com/office/drawing/2014/main" id="{22F0EF4B-48B0-46E0-B799-69A4210B21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 xmlns:a16="http://schemas.microsoft.com/office/drawing/2014/main" id="{04E7D63D-7BC0-41A8-AB1A-DE42380433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 xmlns:a16="http://schemas.microsoft.com/office/drawing/2014/main" id="{BA598E61-3851-46C5-92EF-1ED6B8D1D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 xmlns:a16="http://schemas.microsoft.com/office/drawing/2014/main" id="{4F60C276-D9D6-4AAA-B7D8-9792A0B6E1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 xmlns:a16="http://schemas.microsoft.com/office/drawing/2014/main" id="{D25622A7-41E4-4E79-94F8-499787515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 xmlns:a16="http://schemas.microsoft.com/office/drawing/2014/main" id="{1DF42DD3-FD0A-4AAA-A016-481C08D5249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 xmlns:a16="http://schemas.microsoft.com/office/drawing/2014/main" id="{E80A1C9B-AAF5-4E1F-8E8D-DB5211F4C6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 xmlns:a16="http://schemas.microsoft.com/office/drawing/2014/main" id="{E457973E-BE26-4045-A0D8-A582ED96A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 xmlns:a16="http://schemas.microsoft.com/office/drawing/2014/main" id="{96B43BFA-88B9-46E8-A30C-53CE1AD757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 xmlns:a16="http://schemas.microsoft.com/office/drawing/2014/main" id="{B4CC016B-CE6C-4122-97B4-8D71F404A1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 xmlns:a16="http://schemas.microsoft.com/office/drawing/2014/main" id="{46C6AA36-71E1-42AF-8709-DB51F3D70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 xmlns:a16="http://schemas.microsoft.com/office/drawing/2014/main" id="{A51E00C7-47D8-4D89-A426-0BA2410264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 xmlns:a16="http://schemas.microsoft.com/office/drawing/2014/main" id="{82A684E5-E46D-4EFB-85C2-F1FA590AB2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 xmlns:a16="http://schemas.microsoft.com/office/drawing/2014/main" id="{D5CCEF91-F755-4A55-88BB-45AF62FBA9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 xmlns:a16="http://schemas.microsoft.com/office/drawing/2014/main" id="{A6F4F9E6-A0BF-4D01-ACB7-134ED30AF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 xmlns:a16="http://schemas.microsoft.com/office/drawing/2014/main" id="{44881F6B-EBA0-472C-902B-D54B5CB8E8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 xmlns:a16="http://schemas.microsoft.com/office/drawing/2014/main" id="{2E87CB3D-77AC-41E6-83B7-25593BBFC2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 xmlns:a16="http://schemas.microsoft.com/office/drawing/2014/main" id="{D1C32BF3-ECC7-45C6-AE86-3493ABE572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 xmlns:a16="http://schemas.microsoft.com/office/drawing/2014/main" id="{25051782-C906-46CB-A99B-6AB6FB098A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 xmlns:a16="http://schemas.microsoft.com/office/drawing/2014/main" id="{ACB9C2B5-F4C4-495B-99C6-A51A64EF47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 xmlns:a16="http://schemas.microsoft.com/office/drawing/2014/main" id="{C7572A50-6466-4995-A39A-77797EA4270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 xmlns:a16="http://schemas.microsoft.com/office/drawing/2014/main" id="{06407118-47CE-463D-9090-234C59C67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 xmlns:a16="http://schemas.microsoft.com/office/drawing/2014/main" id="{84DDE180-18BC-466C-912C-0306D7D764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 xmlns:a16="http://schemas.microsoft.com/office/drawing/2014/main" id="{9E766DA4-A68C-431B-9966-708DF73FF6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 xmlns:a16="http://schemas.microsoft.com/office/drawing/2014/main" id="{4107FECB-38FB-4760-B520-CFCC881525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 xmlns:a16="http://schemas.microsoft.com/office/drawing/2014/main" id="{BBBE74E3-BF71-4A72-A3EE-59C128BEB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 xmlns:a16="http://schemas.microsoft.com/office/drawing/2014/main" id="{9146A19A-2A94-4655-A747-89A6BB1634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 xmlns:a16="http://schemas.microsoft.com/office/drawing/2014/main" id="{C492FBE8-62B6-460C-A834-0A07E6372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 xmlns:a16="http://schemas.microsoft.com/office/drawing/2014/main" id="{74642A4B-D0D1-43D0-89E9-3832722601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 xmlns:a16="http://schemas.microsoft.com/office/drawing/2014/main" id="{7FA824CC-102A-40CF-B22D-C240AE93B8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 xmlns:a16="http://schemas.microsoft.com/office/drawing/2014/main" id="{FB196571-31CC-435A-B61F-74C835369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 xmlns:a16="http://schemas.microsoft.com/office/drawing/2014/main" id="{5641A5A5-531E-4738-9FBE-7141C6946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 xmlns:a16="http://schemas.microsoft.com/office/drawing/2014/main" id="{630028B6-B1E0-432B-8B75-804E9E1D8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 xmlns:a16="http://schemas.microsoft.com/office/drawing/2014/main" id="{45942D54-605F-48CC-AAA1-9F910C2A74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 xmlns:a16="http://schemas.microsoft.com/office/drawing/2014/main" id="{F52EB3EB-E463-4D1A-B8B3-AB10F0836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 xmlns:a16="http://schemas.microsoft.com/office/drawing/2014/main" id="{B94C9A35-7398-4527-A315-5D26FCEDC4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 xmlns:a16="http://schemas.microsoft.com/office/drawing/2014/main" id="{43C8540C-FAB0-4166-9D90-D071D18757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 xmlns:a16="http://schemas.microsoft.com/office/drawing/2014/main" id="{DF51DD84-73B6-4421-AA78-6378A03B9C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 xmlns:a16="http://schemas.microsoft.com/office/drawing/2014/main" id="{3E764276-6A72-4DD6-A47A-C9EA6094D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 xmlns:a16="http://schemas.microsoft.com/office/drawing/2014/main" id="{BCBDD1AD-D3A9-4F64-8D55-544D25AB0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 xmlns:a16="http://schemas.microsoft.com/office/drawing/2014/main" id="{8FEB51E9-BEB9-4722-8ED0-EBBE579E9B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 xmlns:a16="http://schemas.microsoft.com/office/drawing/2014/main" id="{D10F2A54-F61D-43B3-BA1C-B2F4067D75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 xmlns:a16="http://schemas.microsoft.com/office/drawing/2014/main" id="{FC9D7B69-53F6-4F1F-96EC-F0E5DA483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 xmlns:a16="http://schemas.microsoft.com/office/drawing/2014/main" id="{9BD32F8E-D8AE-4B1A-B475-DF093C69E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 xmlns:a16="http://schemas.microsoft.com/office/drawing/2014/main" id="{B78E6F8E-E778-4D54-A543-95D7FF1462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 xmlns:a16="http://schemas.microsoft.com/office/drawing/2014/main" id="{2211B44C-269D-4C31-B6BA-2448827BC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 xmlns:a16="http://schemas.microsoft.com/office/drawing/2014/main" id="{731A0D96-8731-4C54-8BB9-8DF39A6BF6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 xmlns:a16="http://schemas.microsoft.com/office/drawing/2014/main" id="{563B0E4D-44CF-4BE2-9AFB-E820925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 xmlns:a16="http://schemas.microsoft.com/office/drawing/2014/main" id="{B6701A03-6AF5-425E-A73D-F58192611D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 xmlns:a16="http://schemas.microsoft.com/office/drawing/2014/main" id="{D4E8ADE6-398B-4419-AD68-9E31790336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 xmlns:a16="http://schemas.microsoft.com/office/drawing/2014/main" id="{D3CF9481-D13D-49D8-9721-8C4543BD7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 xmlns:a16="http://schemas.microsoft.com/office/drawing/2014/main" id="{F14F988D-D885-4D42-8E0D-BB618DCD57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 xmlns:a16="http://schemas.microsoft.com/office/drawing/2014/main" id="{1F129E44-DEB8-41EF-974C-8B652FE7E9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 xmlns:a16="http://schemas.microsoft.com/office/drawing/2014/main" id="{2821B0E4-5022-4306-8825-78B17E0653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 xmlns:a16="http://schemas.microsoft.com/office/drawing/2014/main" id="{9C138D5B-861F-4613-93F0-64723C54B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 xmlns:a16="http://schemas.microsoft.com/office/drawing/2014/main" id="{A7E83F3A-8F87-4899-90EB-FA6E457658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 xmlns:a16="http://schemas.microsoft.com/office/drawing/2014/main" id="{0096081C-773D-42BE-BA62-39106B3F2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 xmlns:a16="http://schemas.microsoft.com/office/drawing/2014/main" id="{159C8972-607C-445D-82CB-51FA5F155E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 xmlns:a16="http://schemas.microsoft.com/office/drawing/2014/main" id="{E96F3626-B7C5-4994-A71F-953B72B998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 xmlns:a16="http://schemas.microsoft.com/office/drawing/2014/main" id="{8BAF05F7-03EF-434A-BE4F-833AEBC40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 xmlns:a16="http://schemas.microsoft.com/office/drawing/2014/main" id="{E914DE21-1CD0-4246-AB79-1B5147AD0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 xmlns:a16="http://schemas.microsoft.com/office/drawing/2014/main" id="{5E4AE682-C36E-4223-994E-B633CAA897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 xmlns:a16="http://schemas.microsoft.com/office/drawing/2014/main" id="{F18565B2-3FC7-4F2A-99CF-F6CE1485E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 xmlns:a16="http://schemas.microsoft.com/office/drawing/2014/main" id="{A5EA632A-8256-488F-926E-50002F60BF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 xmlns:a16="http://schemas.microsoft.com/office/drawing/2014/main" id="{4ED661FF-5E84-401A-A5F6-68BDD7BF83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 xmlns:a16="http://schemas.microsoft.com/office/drawing/2014/main" id="{9DADD952-93AF-4893-9107-79D8B9665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 xmlns:a16="http://schemas.microsoft.com/office/drawing/2014/main" id="{E883C21F-B2E3-4B4E-8441-1DB452D416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 xmlns:a16="http://schemas.microsoft.com/office/drawing/2014/main" id="{B04FC822-3B92-4A99-8069-40C105889B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 xmlns:a16="http://schemas.microsoft.com/office/drawing/2014/main" id="{67002E5B-B626-47CB-B442-F8C698747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 xmlns:a16="http://schemas.microsoft.com/office/drawing/2014/main" id="{67C09458-54E9-4100-BBB6-BE5DBD79F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 xmlns:a16="http://schemas.microsoft.com/office/drawing/2014/main" id="{51514721-7E17-4229-87F1-A9F342F323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 xmlns:a16="http://schemas.microsoft.com/office/drawing/2014/main" id="{C2E68B42-DDFF-41C2-B36C-93FEFB1AA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 xmlns:a16="http://schemas.microsoft.com/office/drawing/2014/main" id="{CEF15BB7-B8BD-40C6-93A0-71CA6D2852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 xmlns:a16="http://schemas.microsoft.com/office/drawing/2014/main" id="{1427445F-0E7D-457A-8AEE-88777D6D2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 xmlns:a16="http://schemas.microsoft.com/office/drawing/2014/main" id="{58F1076B-B66E-4396-85F8-4809B2ADB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 xmlns:a16="http://schemas.microsoft.com/office/drawing/2014/main" id="{834AAFB8-2BB3-4D0B-9687-B6A05C2654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 xmlns:a16="http://schemas.microsoft.com/office/drawing/2014/main" id="{7E139C4A-F039-487D-AD37-968B00D08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 xmlns:a16="http://schemas.microsoft.com/office/drawing/2014/main" id="{1AA32A94-B306-4C42-97C3-033DD55E9C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 xmlns:a16="http://schemas.microsoft.com/office/drawing/2014/main" id="{45F86D91-59DA-44B4-96F5-43AA5FFCC2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 xmlns:a16="http://schemas.microsoft.com/office/drawing/2014/main" id="{DD34DD63-DEF5-4FE5-8A78-DB88F0BF9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 xmlns:a16="http://schemas.microsoft.com/office/drawing/2014/main" id="{8F740C94-364E-4426-A80A-6893136A0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 xmlns:a16="http://schemas.microsoft.com/office/drawing/2014/main" id="{9C33B3CE-2C7A-4CB5-ABEA-8C718895E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 xmlns:a16="http://schemas.microsoft.com/office/drawing/2014/main" id="{B3FE6C62-2BC6-43AB-A63D-DCA2D29D44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 xmlns:a16="http://schemas.microsoft.com/office/drawing/2014/main" id="{4A01F651-0B86-421F-9294-8BB6AAD58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 xmlns:a16="http://schemas.microsoft.com/office/drawing/2014/main" id="{9656F701-10F5-4ECC-AF67-DF6F5D29E2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 xmlns:a16="http://schemas.microsoft.com/office/drawing/2014/main" id="{5D5E345A-E2A1-47BE-A1E4-838536179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 xmlns:a16="http://schemas.microsoft.com/office/drawing/2014/main" id="{83C0802E-118F-4C48-B22A-412FF250B3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 xmlns:a16="http://schemas.microsoft.com/office/drawing/2014/main" id="{7992CBA8-BFF3-444B-BB4F-089C9054E2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 xmlns:a16="http://schemas.microsoft.com/office/drawing/2014/main" id="{9B99857D-DF4C-4450-A30E-201468135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 xmlns:a16="http://schemas.microsoft.com/office/drawing/2014/main" id="{57CA3FA6-9B10-4903-B81D-43249C4A3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 xmlns:a16="http://schemas.microsoft.com/office/drawing/2014/main" id="{4353EB1A-530F-48EA-A22D-53B39E5A2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 xmlns:a16="http://schemas.microsoft.com/office/drawing/2014/main" id="{D47B9C2B-73A1-4E80-B4EE-4758550762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 xmlns:a16="http://schemas.microsoft.com/office/drawing/2014/main" id="{5446B298-49E3-49A1-9216-DD94DBBB89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 xmlns:a16="http://schemas.microsoft.com/office/drawing/2014/main" id="{8EE98C3A-1B97-4057-B098-8D0F5AD70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 xmlns:a16="http://schemas.microsoft.com/office/drawing/2014/main" id="{BECC0678-15FD-44CA-8A38-83B6061E87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 xmlns:a16="http://schemas.microsoft.com/office/drawing/2014/main" id="{4C280852-8163-4442-903F-4737D945C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 xmlns:a16="http://schemas.microsoft.com/office/drawing/2014/main" id="{8CBD6AFF-DA4B-48EB-8FFE-DB75DFA772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 xmlns:a16="http://schemas.microsoft.com/office/drawing/2014/main" id="{D260F543-4BD8-4734-A07C-6B7A779379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 xmlns:a16="http://schemas.microsoft.com/office/drawing/2014/main" id="{BAC026B9-589D-493E-83E2-877DAE2C46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 xmlns:a16="http://schemas.microsoft.com/office/drawing/2014/main" id="{F01C0A38-D506-44C9-A4DB-5AE6B746A9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 xmlns:a16="http://schemas.microsoft.com/office/drawing/2014/main" id="{AD5997F2-A88D-4228-ACA6-797CB10864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 xmlns:a16="http://schemas.microsoft.com/office/drawing/2014/main" id="{6C365F6F-FD92-492E-91EE-35BF634D6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 xmlns:a16="http://schemas.microsoft.com/office/drawing/2014/main" id="{F6009150-1F03-4D6C-BE10-237174099B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 xmlns:a16="http://schemas.microsoft.com/office/drawing/2014/main" id="{C9BEAB9C-398D-4DCC-A840-7E7C75BE74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 xmlns:a16="http://schemas.microsoft.com/office/drawing/2014/main" id="{DCA47383-B3D5-453A-8065-0C9969A1A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 xmlns:a16="http://schemas.microsoft.com/office/drawing/2014/main" id="{DD724433-02E4-40F8-ACFA-73B1368DE2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 xmlns:a16="http://schemas.microsoft.com/office/drawing/2014/main" id="{E4844803-98A9-4936-B1F6-4A91325F3C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 xmlns:a16="http://schemas.microsoft.com/office/drawing/2014/main" id="{6554F181-383B-460B-836F-F026861D8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 xmlns:a16="http://schemas.microsoft.com/office/drawing/2014/main" id="{CECE3DF2-50FA-4309-A45E-65CF53705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 xmlns:a16="http://schemas.microsoft.com/office/drawing/2014/main" id="{83827608-E7CC-4F7C-A6D2-B91565F4DE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 xmlns:a16="http://schemas.microsoft.com/office/drawing/2014/main" id="{9EAE5BBD-7753-4394-88E8-73A5BF8BAB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 xmlns:a16="http://schemas.microsoft.com/office/drawing/2014/main" id="{F0585304-AA15-4572-9541-9EBCEB81A0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 xmlns:a16="http://schemas.microsoft.com/office/drawing/2014/main" id="{14BDBB46-7AE7-44E6-A55E-265CE5CF64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 xmlns:a16="http://schemas.microsoft.com/office/drawing/2014/main" id="{68C2E727-C4D0-4F54-B2F4-E417EF36F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 xmlns:a16="http://schemas.microsoft.com/office/drawing/2014/main" id="{601B0BC7-0FF2-4DA0-8592-EC8AF641D6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 xmlns:a16="http://schemas.microsoft.com/office/drawing/2014/main" id="{133AC971-02AF-40D0-B8DF-3AA59C2A2D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 xmlns:a16="http://schemas.microsoft.com/office/drawing/2014/main" id="{12DC8A1D-CC2C-4F9F-BBB2-B5284388E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 xmlns:a16="http://schemas.microsoft.com/office/drawing/2014/main" id="{77DDD815-5BE3-4F22-B73D-7BC622F336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 xmlns:a16="http://schemas.microsoft.com/office/drawing/2014/main" id="{E7AA2B24-C5C3-4EF1-A25D-7423EF5B1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 xmlns:a16="http://schemas.microsoft.com/office/drawing/2014/main" id="{7A3A4F54-DA2F-4261-AA89-598766B694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 xmlns:a16="http://schemas.microsoft.com/office/drawing/2014/main" id="{6FEE7D27-68F6-4045-81B6-43B489BD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 xmlns:a16="http://schemas.microsoft.com/office/drawing/2014/main" id="{67585DD1-26D9-4CCC-8ABD-8D10BB6B2A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 xmlns:a16="http://schemas.microsoft.com/office/drawing/2014/main" id="{C5E5B6BF-6A38-40A1-9ECA-BCC0C2E7D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 xmlns:a16="http://schemas.microsoft.com/office/drawing/2014/main" id="{EF863988-FE25-4084-9FB0-0E0CB04406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 xmlns:a16="http://schemas.microsoft.com/office/drawing/2014/main" id="{2ADBF263-6866-4DCA-92FA-09331E5AD1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 xmlns:a16="http://schemas.microsoft.com/office/drawing/2014/main" id="{7113CA19-B79E-4078-BF0B-6F3DC3E80A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 xmlns:a16="http://schemas.microsoft.com/office/drawing/2014/main" id="{9A5221B7-D229-4C5F-8343-CB0119059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 xmlns:a16="http://schemas.microsoft.com/office/drawing/2014/main" id="{5CFF9F0B-C114-470F-9595-1425884730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 xmlns:a16="http://schemas.microsoft.com/office/drawing/2014/main" id="{73D679E4-3E3C-4491-884E-B86CCEBBB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 xmlns:a16="http://schemas.microsoft.com/office/drawing/2014/main" id="{8C35AE59-FF98-4B5B-A061-569E2C99AB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 xmlns:a16="http://schemas.microsoft.com/office/drawing/2014/main" id="{FDF9200C-3EBE-4DD3-B921-627D99743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 xmlns:a16="http://schemas.microsoft.com/office/drawing/2014/main" id="{329714CB-3F6D-465C-9E12-85F07BDF38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 xmlns:a16="http://schemas.microsoft.com/office/drawing/2014/main" id="{74930BD7-EFF3-4166-9E81-D111A8AC6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 xmlns:a16="http://schemas.microsoft.com/office/drawing/2014/main" id="{A5E776F5-1A76-426B-8B53-511F5B3A0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 xmlns:a16="http://schemas.microsoft.com/office/drawing/2014/main" id="{EAAEF0CA-A0EE-47B7-AB06-323B333F4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 xmlns:a16="http://schemas.microsoft.com/office/drawing/2014/main" id="{8C720CC3-A260-4CC4-89DB-F25339AD3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 xmlns:a16="http://schemas.microsoft.com/office/drawing/2014/main" id="{89F818BC-6EAF-4605-B04F-7DA10D015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 xmlns:a16="http://schemas.microsoft.com/office/drawing/2014/main" id="{2EF431C7-E4CF-4379-8527-3FE97D099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 xmlns:a16="http://schemas.microsoft.com/office/drawing/2014/main" id="{86F7F8EB-BA6A-4442-9B43-2C7441FD97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 xmlns:a16="http://schemas.microsoft.com/office/drawing/2014/main" id="{32DB475A-E9DA-406A-BEE2-4226FD58CE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 xmlns:a16="http://schemas.microsoft.com/office/drawing/2014/main" id="{E656B806-225A-4BD0-BA6C-232AACE26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 xmlns:a16="http://schemas.microsoft.com/office/drawing/2014/main" id="{A294FF6B-1F01-43A0-A1BE-EBC50518B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 xmlns:a16="http://schemas.microsoft.com/office/drawing/2014/main" id="{242021C8-7984-4E4A-A6E0-9662AE417C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 xmlns:a16="http://schemas.microsoft.com/office/drawing/2014/main" id="{65AEC847-FB30-44E5-8C6D-8DE1BAA1AB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 xmlns:a16="http://schemas.microsoft.com/office/drawing/2014/main" id="{93EBCFF2-4B3D-4467-8A85-37B1B38E4D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 xmlns:a16="http://schemas.microsoft.com/office/drawing/2014/main" id="{47EA9ED5-9244-4200-8332-A31A04E83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 xmlns:a16="http://schemas.microsoft.com/office/drawing/2014/main" id="{8247ACC3-63A9-42A3-9F6E-0588C58869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 xmlns:a16="http://schemas.microsoft.com/office/drawing/2014/main" id="{6D2F31D7-EF49-4706-A7E5-74C295BF4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 xmlns:a16="http://schemas.microsoft.com/office/drawing/2014/main" id="{05F91FD4-BB93-40AB-B02D-0772ACEB4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 xmlns:a16="http://schemas.microsoft.com/office/drawing/2014/main" id="{09D65CC2-7B4D-42D8-AA37-FD9EEBDC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 xmlns:a16="http://schemas.microsoft.com/office/drawing/2014/main" id="{31B36546-3002-4A3D-8C89-8E356A185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 xmlns:a16="http://schemas.microsoft.com/office/drawing/2014/main" id="{D2968BBB-6F0D-4996-A70B-2AC82CE0F9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 xmlns:a16="http://schemas.microsoft.com/office/drawing/2014/main" id="{D83B926E-402C-4988-881E-1303F6E7E7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 xmlns:a16="http://schemas.microsoft.com/office/drawing/2014/main" id="{F8E02A20-3769-4B35-8745-106A3D30FA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 xmlns:a16="http://schemas.microsoft.com/office/drawing/2014/main" id="{B1202001-6D2D-4526-BFCE-A36F567696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 xmlns:a16="http://schemas.microsoft.com/office/drawing/2014/main" id="{90B46A97-70EC-4F28-95D2-4177A8B83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 xmlns:a16="http://schemas.microsoft.com/office/drawing/2014/main" id="{3E74510B-B0AF-4D99-A86F-8F41CB30A0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 xmlns:a16="http://schemas.microsoft.com/office/drawing/2014/main" id="{544604FA-8722-4A28-A22D-2169E37FCA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 xmlns:a16="http://schemas.microsoft.com/office/drawing/2014/main" id="{212FA6D4-6A16-4659-8EA9-7D2765DFBA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 xmlns:a16="http://schemas.microsoft.com/office/drawing/2014/main" id="{C1EED1A2-6888-4152-A95F-90A705CD60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 xmlns:a16="http://schemas.microsoft.com/office/drawing/2014/main" id="{A0C28C03-EF4A-4D47-946E-065B3E06D3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 xmlns:a16="http://schemas.microsoft.com/office/drawing/2014/main" id="{0C8DECBD-AB28-4986-9CE3-007EF58E8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 xmlns:a16="http://schemas.microsoft.com/office/drawing/2014/main" id="{C480A834-D61E-4E6A-8582-0E687A84EC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 xmlns:a16="http://schemas.microsoft.com/office/drawing/2014/main" id="{E64721A0-B19F-44E7-9B8D-280AEC87E5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 xmlns:a16="http://schemas.microsoft.com/office/drawing/2014/main" id="{BD6171C4-4D54-438E-9436-8FB7E5BA2E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 xmlns:a16="http://schemas.microsoft.com/office/drawing/2014/main" id="{001248A0-7C97-4E12-9148-5A90A1B809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 xmlns:a16="http://schemas.microsoft.com/office/drawing/2014/main" id="{7AB37A89-DF5C-47B2-837F-20C4DD501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 xmlns:a16="http://schemas.microsoft.com/office/drawing/2014/main" id="{12520538-EF96-4C9A-8B87-43EDC0C6B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 xmlns:a16="http://schemas.microsoft.com/office/drawing/2014/main" id="{84157F31-9B26-4605-9B96-784C8EE90F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 xmlns:a16="http://schemas.microsoft.com/office/drawing/2014/main" id="{58A02CF7-E329-4A1C-85AD-0B6340BD9C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 xmlns:a16="http://schemas.microsoft.com/office/drawing/2014/main" id="{73E3A749-B945-43B5-929F-1DBB07CA3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 xmlns:a16="http://schemas.microsoft.com/office/drawing/2014/main" id="{A4C0B55F-F511-458C-9BCB-993FC177CC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 xmlns:a16="http://schemas.microsoft.com/office/drawing/2014/main" id="{BB1CD5E0-F287-49C9-8F7E-688106D58D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 xmlns:a16="http://schemas.microsoft.com/office/drawing/2014/main" id="{BBD31A26-32D8-4C9B-8725-BA5FC0CC4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 xmlns:a16="http://schemas.microsoft.com/office/drawing/2014/main" id="{9C73F327-F39F-4A3B-ABF9-9F6DF5594B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 xmlns:a16="http://schemas.microsoft.com/office/drawing/2014/main" id="{1C817AC7-A1DA-4668-B2D6-1FB8E8CCF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 xmlns:a16="http://schemas.microsoft.com/office/drawing/2014/main" id="{B454B74E-D41E-4ABA-9B29-046E2AB68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 xmlns:a16="http://schemas.microsoft.com/office/drawing/2014/main" id="{E672C419-8CF4-4E8B-862A-1746F0DCC4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 xmlns:a16="http://schemas.microsoft.com/office/drawing/2014/main" id="{59F7AAB6-0900-4F9E-96EA-2FD6068ED8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 xmlns:a16="http://schemas.microsoft.com/office/drawing/2014/main" id="{DAFB23E4-BF5A-436A-A286-B7309455D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 xmlns:a16="http://schemas.microsoft.com/office/drawing/2014/main" id="{6E016154-943C-4956-88B4-31BD5CA50E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 xmlns:a16="http://schemas.microsoft.com/office/drawing/2014/main" id="{D913354D-F7C5-4B6D-B977-4D0392BC1D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 xmlns:a16="http://schemas.microsoft.com/office/drawing/2014/main" id="{169D4A12-6F6C-4711-AFA7-409BE66BB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 xmlns:a16="http://schemas.microsoft.com/office/drawing/2014/main" id="{82A328CD-F70E-4544-B07B-6ADF81DE8C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 xmlns:a16="http://schemas.microsoft.com/office/drawing/2014/main" id="{13EEB8A0-AF2B-4BFF-87FD-C17740DF8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 xmlns:a16="http://schemas.microsoft.com/office/drawing/2014/main" id="{6C71B9EF-991D-4953-BCF6-47C37FA34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 xmlns:a16="http://schemas.microsoft.com/office/drawing/2014/main" id="{24E7E34C-67D9-474F-A035-5EDB7D099C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 xmlns:a16="http://schemas.microsoft.com/office/drawing/2014/main" id="{1B627927-78D2-40BF-8064-240D69A528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 xmlns:a16="http://schemas.microsoft.com/office/drawing/2014/main" id="{5E45B3A0-2984-4865-B0EA-26CCDEB3F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 xmlns:a16="http://schemas.microsoft.com/office/drawing/2014/main" id="{E5439C57-4E53-4335-8F1F-CB65D4249F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 xmlns:a16="http://schemas.microsoft.com/office/drawing/2014/main" id="{BCFB26F9-12A8-4079-A408-C416921C35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 xmlns:a16="http://schemas.microsoft.com/office/drawing/2014/main" id="{3B6214AD-D04A-40BB-BC97-84AA56BD52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 xmlns:a16="http://schemas.microsoft.com/office/drawing/2014/main" id="{5E29A338-50D3-46D4-8FBE-0E4F81532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 xmlns:a16="http://schemas.microsoft.com/office/drawing/2014/main" id="{41F8E097-16A0-49F7-942C-6CF283C80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 xmlns:a16="http://schemas.microsoft.com/office/drawing/2014/main" id="{725A30DF-A00C-4AF7-B4BE-270B7C501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 xmlns:a16="http://schemas.microsoft.com/office/drawing/2014/main" id="{B712C2FA-3B62-4FE8-9D9F-30C60FF99E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 xmlns:a16="http://schemas.microsoft.com/office/drawing/2014/main" id="{649B0487-B583-4B7C-95A2-4C1BD32CA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 xmlns:a16="http://schemas.microsoft.com/office/drawing/2014/main" id="{E4242D19-CDD7-4F00-A3FF-749F1A41BA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 xmlns:a16="http://schemas.microsoft.com/office/drawing/2014/main" id="{98744DCC-5479-4403-A429-4EAE42113E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 xmlns:a16="http://schemas.microsoft.com/office/drawing/2014/main" id="{17A994B2-C5F2-4883-BE06-3F504FBD5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 xmlns:a16="http://schemas.microsoft.com/office/drawing/2014/main" id="{049F6A35-DEC4-4900-9BE6-F2B23D1B46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 xmlns:a16="http://schemas.microsoft.com/office/drawing/2014/main" id="{82A7BC68-07E4-4AEF-8121-B37915556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 xmlns:a16="http://schemas.microsoft.com/office/drawing/2014/main" id="{AC0A4747-CC8B-40CE-8814-07FF25228D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 xmlns:a16="http://schemas.microsoft.com/office/drawing/2014/main" id="{B4A2BDF1-4A59-476E-BCF3-D94B6402F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 xmlns:a16="http://schemas.microsoft.com/office/drawing/2014/main" id="{1E4DD9F1-8A96-4A28-9808-DB16223F6F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 xmlns:a16="http://schemas.microsoft.com/office/drawing/2014/main" id="{83AF64DE-878B-4399-8B1B-070D73289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 xmlns:a16="http://schemas.microsoft.com/office/drawing/2014/main" id="{9FF124DD-5F13-4E60-A937-43EBA001C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 xmlns:a16="http://schemas.microsoft.com/office/drawing/2014/main" id="{867941A6-8A35-4686-9528-9B62DC1D9C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 xmlns:a16="http://schemas.microsoft.com/office/drawing/2014/main" id="{9E135E17-B456-4D8E-85A6-AE38834F0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 xmlns:a16="http://schemas.microsoft.com/office/drawing/2014/main" id="{54D391FD-F6B5-4797-BC21-28BFE66D3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 xmlns:a16="http://schemas.microsoft.com/office/drawing/2014/main" id="{B3F6A6C0-D688-4F4E-9637-7B7BE01E8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 xmlns:a16="http://schemas.microsoft.com/office/drawing/2014/main" id="{77B4B1AB-5255-490D-B9C4-4D0301A43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 xmlns:a16="http://schemas.microsoft.com/office/drawing/2014/main" id="{3D475880-2AA5-43F9-A72C-68955A3975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 xmlns:a16="http://schemas.microsoft.com/office/drawing/2014/main" id="{D139A4B4-35D8-4E9E-AC4C-E815425A01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 xmlns:a16="http://schemas.microsoft.com/office/drawing/2014/main" id="{E8EF47C7-28A8-453F-BF0B-CB4115AC63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 xmlns:a16="http://schemas.microsoft.com/office/drawing/2014/main" id="{5960FE3E-C2ED-4463-9CB3-A0D92DC6D3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 xmlns:a16="http://schemas.microsoft.com/office/drawing/2014/main" id="{A2C90CD6-5C0B-41B7-ABE5-6922E62C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 xmlns:a16="http://schemas.microsoft.com/office/drawing/2014/main" id="{AF0938D0-37A5-483C-8980-6AC0B7ECE6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 xmlns:a16="http://schemas.microsoft.com/office/drawing/2014/main" id="{EC26D14C-FFA5-45B7-9BDE-7F751DEDEB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 xmlns:a16="http://schemas.microsoft.com/office/drawing/2014/main" id="{A82BD089-D815-4A0E-BFA4-444CB61E6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 xmlns:a16="http://schemas.microsoft.com/office/drawing/2014/main" id="{504D4681-8DAB-4802-A024-830DBF9C0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 xmlns:a16="http://schemas.microsoft.com/office/drawing/2014/main" id="{ABA946C3-EE1D-4A87-A182-B59335E4F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 xmlns:a16="http://schemas.microsoft.com/office/drawing/2014/main" id="{95DE685B-55F2-4C78-A2A9-DF71EE355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 xmlns:a16="http://schemas.microsoft.com/office/drawing/2014/main" id="{79F44B50-2639-49FF-A625-C294A4A770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 xmlns:a16="http://schemas.microsoft.com/office/drawing/2014/main" id="{E90DB213-23AF-4459-AC22-A5DE144B0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 xmlns:a16="http://schemas.microsoft.com/office/drawing/2014/main" id="{5F497835-D8CA-40D5-8322-1DF398F7DF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 xmlns:a16="http://schemas.microsoft.com/office/drawing/2014/main" id="{DD3089FF-06C4-4A34-8494-A0BD8B5C57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 xmlns:a16="http://schemas.microsoft.com/office/drawing/2014/main" id="{655B7BCF-4AF6-4C5F-A964-A2055C3FD5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 xmlns:a16="http://schemas.microsoft.com/office/drawing/2014/main" id="{21E7C09A-0B11-430A-8FC7-69BEA7F980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 xmlns:a16="http://schemas.microsoft.com/office/drawing/2014/main" id="{17AAD9F9-24C9-4EF2-A147-9F8B866DC2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 xmlns:a16="http://schemas.microsoft.com/office/drawing/2014/main" id="{26737B1F-051E-4E02-BEF1-019CAFFF9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 xmlns:a16="http://schemas.microsoft.com/office/drawing/2014/main" id="{537805ED-BD33-4D3B-9FA4-4F1EFC72B0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 xmlns:a16="http://schemas.microsoft.com/office/drawing/2014/main" id="{A0F190D0-F6FD-433A-BC37-B146E1E11F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 xmlns:a16="http://schemas.microsoft.com/office/drawing/2014/main" id="{49F89EFF-B852-4FA3-8983-D86D540D7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 xmlns:a16="http://schemas.microsoft.com/office/drawing/2014/main" id="{CD4ADD37-FC2D-4A71-84F7-FA2DA688A6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 xmlns:a16="http://schemas.microsoft.com/office/drawing/2014/main" id="{52935EAD-F648-42B2-950A-DD8769F8FC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 xmlns:a16="http://schemas.microsoft.com/office/drawing/2014/main" id="{25A613A8-710A-4473-82F2-F2AC89CD80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 xmlns:a16="http://schemas.microsoft.com/office/drawing/2014/main" id="{09B569F2-167E-4CC7-8EFF-574894278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 xmlns:a16="http://schemas.microsoft.com/office/drawing/2014/main" id="{842D5703-ECD4-4578-8867-A09D636284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 xmlns:a16="http://schemas.microsoft.com/office/drawing/2014/main" id="{1DA0C36E-754D-491D-B002-51A1F0C1B4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 xmlns:a16="http://schemas.microsoft.com/office/drawing/2014/main" id="{F53F772E-D49A-4D89-B800-7EFCD5592F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 xmlns:a16="http://schemas.microsoft.com/office/drawing/2014/main" id="{92594831-4B3C-40A5-BB29-0B31F0C14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 xmlns:a16="http://schemas.microsoft.com/office/drawing/2014/main" id="{3D35663E-F215-4FA1-8500-7F29D9665B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 xmlns:a16="http://schemas.microsoft.com/office/drawing/2014/main" id="{F51AACFB-C90A-4B42-A281-13D2151314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 xmlns:a16="http://schemas.microsoft.com/office/drawing/2014/main" id="{B00E8832-6C9A-44C9-A1A1-25303678CC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 xmlns:a16="http://schemas.microsoft.com/office/drawing/2014/main" id="{0F8FFFEA-0329-4B43-B1C8-321DAA1678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 xmlns:a16="http://schemas.microsoft.com/office/drawing/2014/main" id="{1C1047BB-DDA3-4537-B7FD-D6376D7827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 xmlns:a16="http://schemas.microsoft.com/office/drawing/2014/main" id="{9B51ACC8-EFB5-49F1-86F2-EAA5078FBB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 xmlns:a16="http://schemas.microsoft.com/office/drawing/2014/main" id="{B9BED039-371C-496D-AB3E-C56C9468B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 xmlns:a16="http://schemas.microsoft.com/office/drawing/2014/main" id="{7DA0E579-E4F7-4521-A6FA-5F3BE834B4D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 xmlns:a16="http://schemas.microsoft.com/office/drawing/2014/main" id="{32A7E2D2-3212-489E-8B4D-B2BB5F3943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 xmlns:a16="http://schemas.microsoft.com/office/drawing/2014/main" id="{6A42F426-606A-4724-9AB6-60B48F6B47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 xmlns:a16="http://schemas.microsoft.com/office/drawing/2014/main" id="{C98C2F12-CB59-42F5-AD2B-DC92639782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 xmlns:a16="http://schemas.microsoft.com/office/drawing/2014/main" id="{F394008B-A97E-4D8F-AC6D-D782756631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 xmlns:a16="http://schemas.microsoft.com/office/drawing/2014/main" id="{762B56B7-EF41-4786-A675-34BA473CF3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 xmlns:a16="http://schemas.microsoft.com/office/drawing/2014/main" id="{34862124-29C7-4BBD-9831-9AEAAF03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 xmlns:a16="http://schemas.microsoft.com/office/drawing/2014/main" id="{91AD637F-99B5-460D-914D-ACC904E483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 xmlns:a16="http://schemas.microsoft.com/office/drawing/2014/main" id="{92F317BD-042F-4FAE-B97E-ADD8B1C608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 xmlns:a16="http://schemas.microsoft.com/office/drawing/2014/main" id="{9508580B-8ED0-430F-BA1F-044C39B5A3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 xmlns:a16="http://schemas.microsoft.com/office/drawing/2014/main" id="{946F0080-FD0C-4C70-BEE8-A8F9E45451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 xmlns:a16="http://schemas.microsoft.com/office/drawing/2014/main" id="{53A9430D-D32A-454C-8A0E-15BEAD95752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 xmlns:a16="http://schemas.microsoft.com/office/drawing/2014/main" id="{332926AD-AA86-4A1F-9A8D-A068B42509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 xmlns:a16="http://schemas.microsoft.com/office/drawing/2014/main" id="{17CC937D-CF68-4FF3-B889-138D567CC6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 xmlns:a16="http://schemas.microsoft.com/office/drawing/2014/main" id="{B9CFC401-B973-4DC8-A2F0-D0441A7D31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 xmlns:a16="http://schemas.microsoft.com/office/drawing/2014/main" id="{C5064937-2CEA-4CF7-A980-B1321604167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 xmlns:a16="http://schemas.microsoft.com/office/drawing/2014/main" id="{67FED9FF-2F3D-4C35-AF7D-6C9D607D7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 xmlns:a16="http://schemas.microsoft.com/office/drawing/2014/main" id="{3D824772-B2CF-4C2B-BE65-8F3F4EBBF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 xmlns:a16="http://schemas.microsoft.com/office/drawing/2014/main" id="{47BBFE8D-52CD-40DC-8263-0E7E7BF61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 xmlns:a16="http://schemas.microsoft.com/office/drawing/2014/main" id="{3A5931A5-1A6E-41B5-B46C-88C15F63F4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 xmlns:a16="http://schemas.microsoft.com/office/drawing/2014/main" id="{7BACB755-44E6-4C8F-83E6-393511DF7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 xmlns:a16="http://schemas.microsoft.com/office/drawing/2014/main" id="{7F3940DD-65CD-4CC4-A159-DAF8CEDB8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 xmlns:a16="http://schemas.microsoft.com/office/drawing/2014/main" id="{6BE7311D-C2A6-40E5-A2F4-5C687BCB6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 xmlns:a16="http://schemas.microsoft.com/office/drawing/2014/main" id="{B37B4338-4BD8-4B93-8AAE-AAD773D50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 xmlns:a16="http://schemas.microsoft.com/office/drawing/2014/main" id="{6B51ED77-F8D1-4A8E-9DBA-D46E8AAAA5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 xmlns:a16="http://schemas.microsoft.com/office/drawing/2014/main" id="{DCA401E5-409E-4EF5-879B-DE8BE5C8B2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 xmlns:a16="http://schemas.microsoft.com/office/drawing/2014/main" id="{589230F0-9AC2-41A9-9720-90BE1CB8F6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 xmlns:a16="http://schemas.microsoft.com/office/drawing/2014/main" id="{2DCE3F52-CF75-4DD5-B088-B879593EC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 xmlns:a16="http://schemas.microsoft.com/office/drawing/2014/main" id="{FC7061D3-4573-4F4E-BF4C-902C2CBB4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 xmlns:a16="http://schemas.microsoft.com/office/drawing/2014/main" id="{FC7590B2-2C64-43B4-A323-7D6C728D16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 xmlns:a16="http://schemas.microsoft.com/office/drawing/2014/main" id="{A62E8C0B-8810-4FEA-BE42-8E6D92324B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 xmlns:a16="http://schemas.microsoft.com/office/drawing/2014/main" id="{C4479579-0CEF-4806-B7F6-FBD60E118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 xmlns:a16="http://schemas.microsoft.com/office/drawing/2014/main" id="{13BE32BE-856A-4919-9BB7-0CD016287D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 xmlns:a16="http://schemas.microsoft.com/office/drawing/2014/main" id="{8BA7C1EF-0DA2-4343-96CA-3056E6591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 xmlns:a16="http://schemas.microsoft.com/office/drawing/2014/main" id="{85C674CD-B02A-4B55-99D0-4F6045E729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 xmlns:a16="http://schemas.microsoft.com/office/drawing/2014/main" id="{C1CFA360-62EF-4692-88BD-B2F7EAD5C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 xmlns:a16="http://schemas.microsoft.com/office/drawing/2014/main" id="{43FFAAD6-221C-43E3-86F8-651CF876CD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 xmlns:a16="http://schemas.microsoft.com/office/drawing/2014/main" id="{96D05664-E0A9-4629-8A24-88C88A75C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 xmlns:a16="http://schemas.microsoft.com/office/drawing/2014/main" id="{AA535215-D731-4392-9572-05DA40DBEA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 xmlns:a16="http://schemas.microsoft.com/office/drawing/2014/main" id="{6E9CFC3D-E462-4F78-B51C-8D9FF5F3FC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 xmlns:a16="http://schemas.microsoft.com/office/drawing/2014/main" id="{38E213EF-E5F4-43CB-A6A0-E06363132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 xmlns:a16="http://schemas.microsoft.com/office/drawing/2014/main" id="{3C34AF6C-97DB-4533-857F-E2462D3FA6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 xmlns:a16="http://schemas.microsoft.com/office/drawing/2014/main" id="{C58DD79B-1861-4C66-9D2D-62184EBF9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 xmlns:a16="http://schemas.microsoft.com/office/drawing/2014/main" id="{2B0F3B5C-F239-4687-8EB2-7869AB14D5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 xmlns:a16="http://schemas.microsoft.com/office/drawing/2014/main" id="{18CEA035-72A6-42EB-A8BD-6C1FD3DB7E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 xmlns:a16="http://schemas.microsoft.com/office/drawing/2014/main" id="{41694BA3-D266-4483-8849-B3A587347A0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 xmlns:a16="http://schemas.microsoft.com/office/drawing/2014/main" id="{416FD6DF-43F8-4617-B521-999B897984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 xmlns:a16="http://schemas.microsoft.com/office/drawing/2014/main" id="{FDE8675B-3728-4C14-8C92-9FEDB7A782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 xmlns:a16="http://schemas.microsoft.com/office/drawing/2014/main" id="{AB2BAAE8-5236-4688-8DD6-5F2F39B3E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 xmlns:a16="http://schemas.microsoft.com/office/drawing/2014/main" id="{6F8E9C75-374B-440E-9B79-9C5922B1B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 xmlns:a16="http://schemas.microsoft.com/office/drawing/2014/main" id="{CF0DEBC1-90C3-46A5-BC3B-8C9AF53B6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 xmlns:a16="http://schemas.microsoft.com/office/drawing/2014/main" id="{F0DE81B9-6626-4E36-BE06-EE826D64D6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 xmlns:a16="http://schemas.microsoft.com/office/drawing/2014/main" id="{6A53C258-F604-42CE-9845-E7EC752AA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 xmlns:a16="http://schemas.microsoft.com/office/drawing/2014/main" id="{178955ED-5188-4509-AA6D-7F33D205BF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 xmlns:a16="http://schemas.microsoft.com/office/drawing/2014/main" id="{7C6167A8-CB8A-4D54-A37D-E7FB0B628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 xmlns:a16="http://schemas.microsoft.com/office/drawing/2014/main" id="{240CB664-EFCF-489C-8BCA-01E726783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 xmlns:a16="http://schemas.microsoft.com/office/drawing/2014/main" id="{7CA28621-30B6-48CC-A413-25AE728626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 xmlns:a16="http://schemas.microsoft.com/office/drawing/2014/main" id="{DB0414B7-3EEF-4F2B-BA72-18943B37F3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 xmlns:a16="http://schemas.microsoft.com/office/drawing/2014/main" id="{2549E4DC-41E8-4078-838A-E083026A2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 xmlns:a16="http://schemas.microsoft.com/office/drawing/2014/main" id="{57B55C56-5630-4802-A778-C676472A9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 xmlns:a16="http://schemas.microsoft.com/office/drawing/2014/main" id="{0D80D093-A1D6-4B71-8EF3-923F42A422F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 xmlns:a16="http://schemas.microsoft.com/office/drawing/2014/main" id="{6BD5E4E6-240F-44B7-99FF-900029964A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 xmlns:a16="http://schemas.microsoft.com/office/drawing/2014/main" id="{C286E5C6-9EE7-4FA5-BF32-0F5A2C6043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 xmlns:a16="http://schemas.microsoft.com/office/drawing/2014/main" id="{8FFED547-86EC-4392-9C1A-A776BF8280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 xmlns:a16="http://schemas.microsoft.com/office/drawing/2014/main" id="{16E0C893-C947-47BB-A89F-D9BB7A4F9F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 xmlns:a16="http://schemas.microsoft.com/office/drawing/2014/main" id="{D3FB3DDE-2846-4167-A429-81E9C0E448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 xmlns:a16="http://schemas.microsoft.com/office/drawing/2014/main" id="{39EC2278-0936-4990-B9A0-DFA7CF813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 xmlns:a16="http://schemas.microsoft.com/office/drawing/2014/main" id="{3AFAB21A-BEC5-487C-A1FB-269C421153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 xmlns:a16="http://schemas.microsoft.com/office/drawing/2014/main" id="{F1340C94-9330-4E09-A26F-D76E413B9F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 xmlns:a16="http://schemas.microsoft.com/office/drawing/2014/main" id="{DC74057E-BD18-402D-8538-5B7BD4334B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 xmlns:a16="http://schemas.microsoft.com/office/drawing/2014/main" id="{ABBE2230-17A4-40EC-A753-331EA33C1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 xmlns:a16="http://schemas.microsoft.com/office/drawing/2014/main" id="{5FA28510-CF15-46FE-94C5-2ABCBFCEE5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 xmlns:a16="http://schemas.microsoft.com/office/drawing/2014/main" id="{B415BA27-026F-4DF7-AC53-15D5C0F347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 xmlns:a16="http://schemas.microsoft.com/office/drawing/2014/main" id="{869CF90F-AD19-4FEF-B370-3783F1A8A7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 xmlns:a16="http://schemas.microsoft.com/office/drawing/2014/main" id="{D77C4AAC-9845-4519-A1B3-1C99990DB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 xmlns:a16="http://schemas.microsoft.com/office/drawing/2014/main" id="{8CEFE87B-45CC-49B2-98D7-336CE3112AB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 xmlns:a16="http://schemas.microsoft.com/office/drawing/2014/main" id="{32A37564-4AE2-4935-8857-7F66A02132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 xmlns:a16="http://schemas.microsoft.com/office/drawing/2014/main" id="{5552FD60-0270-49A5-A940-DCDECB3AC2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 xmlns:a16="http://schemas.microsoft.com/office/drawing/2014/main" id="{39D9311A-87D9-4A8D-9484-2B07C39807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 xmlns:a16="http://schemas.microsoft.com/office/drawing/2014/main" id="{DDDF0B5F-E152-4B7A-BF33-80BEC77094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 xmlns:a16="http://schemas.microsoft.com/office/drawing/2014/main" id="{E95C1825-DE92-42E1-9F3F-12D3D77FE0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 xmlns:a16="http://schemas.microsoft.com/office/drawing/2014/main" id="{3DED9344-70F4-44B4-9FD4-244F2F7AF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 xmlns:a16="http://schemas.microsoft.com/office/drawing/2014/main" id="{E2DEABFD-05C0-477A-A37F-4FFB02BA7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 xmlns:a16="http://schemas.microsoft.com/office/drawing/2014/main" id="{CCA2265B-1132-4BDA-8ACD-5686D410E4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 xmlns:a16="http://schemas.microsoft.com/office/drawing/2014/main" id="{35A461CF-A127-4B58-981E-0C8A11A4BC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 xmlns:a16="http://schemas.microsoft.com/office/drawing/2014/main" id="{1B56E172-155C-4241-9F1E-D88C41BDAA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 xmlns:a16="http://schemas.microsoft.com/office/drawing/2014/main" id="{2E1AE7D3-AE09-42C4-A676-3211F19E1E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 xmlns:a16="http://schemas.microsoft.com/office/drawing/2014/main" id="{2080931E-2009-4599-B20C-5AD5151B1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 xmlns:a16="http://schemas.microsoft.com/office/drawing/2014/main" id="{2AF7B4F5-8374-4556-AB06-835F6205DF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 xmlns:a16="http://schemas.microsoft.com/office/drawing/2014/main" id="{1C4E78F9-1D78-4878-A51D-50ADF1389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 xmlns:a16="http://schemas.microsoft.com/office/drawing/2014/main" id="{0A449DCC-525B-45DE-AAC3-47A1E3FABBE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 xmlns:a16="http://schemas.microsoft.com/office/drawing/2014/main" id="{92549DB1-2935-4AB9-B6F9-FAA80BDC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 xmlns:a16="http://schemas.microsoft.com/office/drawing/2014/main" id="{42234F3B-8A18-4ABC-BE87-A7C8F37E02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 xmlns:a16="http://schemas.microsoft.com/office/drawing/2014/main" id="{C325A52A-8569-44AE-B37E-4D04A921E6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 xmlns:a16="http://schemas.microsoft.com/office/drawing/2014/main" id="{9FB8C76B-A0E9-4DF1-A444-E881B186DC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 xmlns:a16="http://schemas.microsoft.com/office/drawing/2014/main" id="{53A9AFD1-C84A-43DC-AD19-CB76FA639A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 xmlns:a16="http://schemas.microsoft.com/office/drawing/2014/main" id="{DD8BBDD9-2631-456D-BC71-39FB69F00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 xmlns:a16="http://schemas.microsoft.com/office/drawing/2014/main" id="{C81BB760-96A7-4AE2-B467-B5305F750C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 xmlns:a16="http://schemas.microsoft.com/office/drawing/2014/main" id="{5D84467F-8A61-4D03-9D9E-E312BAA2A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 xmlns:a16="http://schemas.microsoft.com/office/drawing/2014/main" id="{3F4A57F5-8834-488D-9580-EA0BC5BFE3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 xmlns:a16="http://schemas.microsoft.com/office/drawing/2014/main" id="{D9BE78C1-CF92-4804-820B-29387E0409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 xmlns:a16="http://schemas.microsoft.com/office/drawing/2014/main" id="{3DC0ABE6-583E-4B95-A55F-A62E1F972F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 xmlns:a16="http://schemas.microsoft.com/office/drawing/2014/main" id="{B7D1D139-1166-4375-952E-AB5D8E04D8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 xmlns:a16="http://schemas.microsoft.com/office/drawing/2014/main" id="{12E3F0AF-3074-4C18-9F19-BAABDD1C9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 xmlns:a16="http://schemas.microsoft.com/office/drawing/2014/main" id="{DF45ACB0-77E3-47B9-808E-558BE47F1C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 xmlns:a16="http://schemas.microsoft.com/office/drawing/2014/main" id="{0066D7C1-676C-4F3B-9807-E2A1D70B6F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 xmlns:a16="http://schemas.microsoft.com/office/drawing/2014/main" id="{031EF712-FB22-4BA8-833D-8CD54F89B3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 xmlns:a16="http://schemas.microsoft.com/office/drawing/2014/main" id="{FDCAF3F5-4128-436E-AE04-7ABBB5D37D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 xmlns:a16="http://schemas.microsoft.com/office/drawing/2014/main" id="{CF82AA54-F173-46D4-9368-376F173C64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 xmlns:a16="http://schemas.microsoft.com/office/drawing/2014/main" id="{8DFBF6BE-CE08-4E35-AA51-620A6BF781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 xmlns:a16="http://schemas.microsoft.com/office/drawing/2014/main" id="{5BCB7CF7-FF83-4DA8-94F7-1B856FF2C5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 xmlns:a16="http://schemas.microsoft.com/office/drawing/2014/main" id="{DCAB804C-0A7C-44A8-B5A8-8DD25BA544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 xmlns:a16="http://schemas.microsoft.com/office/drawing/2014/main" id="{67C12822-695F-4BD4-8CF1-E5ACA732C8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 xmlns:a16="http://schemas.microsoft.com/office/drawing/2014/main" id="{CCC3E8F3-6560-4726-94F4-59B71F32D7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 xmlns:a16="http://schemas.microsoft.com/office/drawing/2014/main" id="{683833CB-B9F3-4408-A016-34DD4810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 xmlns:a16="http://schemas.microsoft.com/office/drawing/2014/main" id="{AE654872-7404-49DA-AEA2-EFD15EF45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 xmlns:a16="http://schemas.microsoft.com/office/drawing/2014/main" id="{D28BC629-1F99-4A04-BEC2-11D4A5039C2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 xmlns:a16="http://schemas.microsoft.com/office/drawing/2014/main" id="{4A26ED0D-18F4-4F39-8643-668CF7A2E9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 xmlns:a16="http://schemas.microsoft.com/office/drawing/2014/main" id="{EDE78EC3-A53C-4DA9-BB0C-B2FCBF6D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 xmlns:a16="http://schemas.microsoft.com/office/drawing/2014/main" id="{49C6C016-DD63-48D1-AD5C-C03582DF59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 xmlns:a16="http://schemas.microsoft.com/office/drawing/2014/main" id="{C3F98BF5-6A75-4274-9E14-EE7421417D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 xmlns:a16="http://schemas.microsoft.com/office/drawing/2014/main" id="{397C24E4-017E-49F1-B131-2D0EE847D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 xmlns:a16="http://schemas.microsoft.com/office/drawing/2014/main" id="{8CE68FB2-1AC2-4B6A-B83D-A085AA7A7A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 xmlns:a16="http://schemas.microsoft.com/office/drawing/2014/main" id="{07663D69-7468-463F-A602-1CABBE9252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 xmlns:a16="http://schemas.microsoft.com/office/drawing/2014/main" id="{05E24B9C-E940-4F6C-B901-68E4EBC74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 xmlns:a16="http://schemas.microsoft.com/office/drawing/2014/main" id="{4DF9CBEE-BE7B-405E-B3A4-F9BA35BDC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 xmlns:a16="http://schemas.microsoft.com/office/drawing/2014/main" id="{9472F7A8-2CC2-4909-8BBC-21C0CA978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 xmlns:a16="http://schemas.microsoft.com/office/drawing/2014/main" id="{3E4FEFEC-5816-4547-B59E-2F7B1D2514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 xmlns:a16="http://schemas.microsoft.com/office/drawing/2014/main" id="{F02E1C0C-54DF-405F-A262-9EA6F4C6B9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 xmlns:a16="http://schemas.microsoft.com/office/drawing/2014/main" id="{B84DC33E-40CA-45E2-AFFB-1AD692BB3A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 xmlns:a16="http://schemas.microsoft.com/office/drawing/2014/main" id="{8F1D3659-E19C-4CBC-9D32-5884944C0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 xmlns:a16="http://schemas.microsoft.com/office/drawing/2014/main" id="{CAA1E203-89E3-4046-A829-1AC4301DA3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 xmlns:a16="http://schemas.microsoft.com/office/drawing/2014/main" id="{58AB29F4-E89A-4DD3-899E-AFA2CA2827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 xmlns:a16="http://schemas.microsoft.com/office/drawing/2014/main" id="{2D6D348F-3607-4F12-9676-5B0D091D6D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 xmlns:a16="http://schemas.microsoft.com/office/drawing/2014/main" id="{F88AB4BA-7B10-4087-A604-262E3D8DA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 xmlns:a16="http://schemas.microsoft.com/office/drawing/2014/main" id="{B1294A20-3001-4EF5-9CA1-51C82DDA756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 xmlns:a16="http://schemas.microsoft.com/office/drawing/2014/main" id="{E43950D1-8E0D-4024-BF50-72F7584E53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 xmlns:a16="http://schemas.microsoft.com/office/drawing/2014/main" id="{AF2C1027-845A-4A22-9A75-AD31B9AA4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 xmlns:a16="http://schemas.microsoft.com/office/drawing/2014/main" id="{89EE84D0-F920-4AB0-A767-1BA9B6D816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 xmlns:a16="http://schemas.microsoft.com/office/drawing/2014/main" id="{E9E7230B-8743-4EE9-BA05-8B3D43AC12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 xmlns:a16="http://schemas.microsoft.com/office/drawing/2014/main" id="{D8345CE7-9432-4B3C-93C9-C9D9C84CFD5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 xmlns:a16="http://schemas.microsoft.com/office/drawing/2014/main" id="{C20A6E10-D9BA-4FC4-80F0-8E76F8468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 xmlns:a16="http://schemas.microsoft.com/office/drawing/2014/main" id="{A20F39C2-0033-4F4B-9FE5-1A9124CCD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 xmlns:a16="http://schemas.microsoft.com/office/drawing/2014/main" id="{AF1BB5BB-087B-4152-8EB3-481BC834A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 xmlns:a16="http://schemas.microsoft.com/office/drawing/2014/main" id="{2B5DC241-7255-4589-8A6F-1D7BCA6743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 xmlns:a16="http://schemas.microsoft.com/office/drawing/2014/main" id="{5D020633-6BC0-4431-A327-27301BBD55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 xmlns:a16="http://schemas.microsoft.com/office/drawing/2014/main" id="{DDF2003A-F02B-4BB3-AEA7-67B63E0CC19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 xmlns:a16="http://schemas.microsoft.com/office/drawing/2014/main" id="{19D31678-460A-444D-B0FC-D6E37BF119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 xmlns:a16="http://schemas.microsoft.com/office/drawing/2014/main" id="{278AF2A2-0058-4595-B9AB-EFC67B7302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 xmlns:a16="http://schemas.microsoft.com/office/drawing/2014/main" id="{55D1A51B-0CC8-496C-8DD2-E72860B02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 xmlns:a16="http://schemas.microsoft.com/office/drawing/2014/main" id="{FF992256-3274-4C9E-880B-8576E822FE7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 xmlns:a16="http://schemas.microsoft.com/office/drawing/2014/main" id="{0897D5CB-22CB-4982-93A5-501C6CCD8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 xmlns:a16="http://schemas.microsoft.com/office/drawing/2014/main" id="{B6D77C59-0E8C-4D29-BA7F-44DA0C2EC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 xmlns:a16="http://schemas.microsoft.com/office/drawing/2014/main" id="{6B54F1A6-639F-41D1-83BD-24BB5FE26B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 xmlns:a16="http://schemas.microsoft.com/office/drawing/2014/main" id="{B219393A-D321-475F-BBBC-6FF899E8A3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 xmlns:a16="http://schemas.microsoft.com/office/drawing/2014/main" id="{B3902391-2D03-4FA2-A63A-5E3ED82DC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 xmlns:a16="http://schemas.microsoft.com/office/drawing/2014/main" id="{8FE483D1-1997-45D8-A99E-72098B29DA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 xmlns:a16="http://schemas.microsoft.com/office/drawing/2014/main" id="{C2BB92A3-A3D5-494F-9231-E4C654343F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 xmlns:a16="http://schemas.microsoft.com/office/drawing/2014/main" id="{4FFD5EAB-72F0-4DA1-BCFF-A8A34C06F7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 xmlns:a16="http://schemas.microsoft.com/office/drawing/2014/main" id="{729A9302-3CBB-45CE-B04A-B77158EC07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 xmlns:a16="http://schemas.microsoft.com/office/drawing/2014/main" id="{55240B2D-B48D-4C21-A2C9-86B3F893EC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 xmlns:a16="http://schemas.microsoft.com/office/drawing/2014/main" id="{27822C01-06A4-4718-9181-2CA61148BB8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 xmlns:a16="http://schemas.microsoft.com/office/drawing/2014/main" id="{99393FAE-87F8-4CB2-9548-219A2855E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 xmlns:a16="http://schemas.microsoft.com/office/drawing/2014/main" id="{0E216AA3-D3FD-41F0-8D87-010153EC4F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 xmlns:a16="http://schemas.microsoft.com/office/drawing/2014/main" id="{38CD758E-50DD-4DF4-8EE7-7F89F03F18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 xmlns:a16="http://schemas.microsoft.com/office/drawing/2014/main" id="{9D03093A-99E5-413C-AC1D-B705B5B9342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 xmlns:a16="http://schemas.microsoft.com/office/drawing/2014/main" id="{0F3B801B-5AB3-4815-AE8C-D43CC1B10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 xmlns:a16="http://schemas.microsoft.com/office/drawing/2014/main" id="{A38955B4-5629-4EE6-8520-DBC48C2B72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 xmlns:a16="http://schemas.microsoft.com/office/drawing/2014/main" id="{7CF5D128-03AF-4501-B41A-05A530C2CD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 xmlns:a16="http://schemas.microsoft.com/office/drawing/2014/main" id="{667C362F-C90C-412A-9FC7-FFF27750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 xmlns:a16="http://schemas.microsoft.com/office/drawing/2014/main" id="{06EC8C29-CCC7-497A-A663-2398CFE081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 xmlns:a16="http://schemas.microsoft.com/office/drawing/2014/main" id="{E3D1D37E-004A-4A9E-A86E-AEB4E903AC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 xmlns:a16="http://schemas.microsoft.com/office/drawing/2014/main" id="{A369CEDA-578C-4D08-B2AB-1DF7A13C4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 xmlns:a16="http://schemas.microsoft.com/office/drawing/2014/main" id="{9611497B-E1F3-4A4A-8B09-963226A29F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 xmlns:a16="http://schemas.microsoft.com/office/drawing/2014/main" id="{76A5AAF2-EB0F-44D5-AD7D-F0E58BB54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 xmlns:a16="http://schemas.microsoft.com/office/drawing/2014/main" id="{EA14379E-C6EB-4874-BC50-3955E8AD15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 xmlns:a16="http://schemas.microsoft.com/office/drawing/2014/main" id="{BAA14BBD-4C54-47CC-B3CA-6C6BA4CAFD6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 xmlns:a16="http://schemas.microsoft.com/office/drawing/2014/main" id="{04AE94EA-9BF1-4D33-9399-DE07F08414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 xmlns:a16="http://schemas.microsoft.com/office/drawing/2014/main" id="{3E998FF0-2C94-4BD7-A9E2-28D31DB7F9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 xmlns:a16="http://schemas.microsoft.com/office/drawing/2014/main" id="{62C4761A-C21F-4BC0-9297-78900F0602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 xmlns:a16="http://schemas.microsoft.com/office/drawing/2014/main" id="{43F7928D-308F-4997-829D-731CA27401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 xmlns:a16="http://schemas.microsoft.com/office/drawing/2014/main" id="{2C703A98-3987-4438-9CDE-AB336F6DD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 xmlns:a16="http://schemas.microsoft.com/office/drawing/2014/main" id="{CC2C14DA-EB49-4E07-9C13-C9C6DA483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 xmlns:a16="http://schemas.microsoft.com/office/drawing/2014/main" id="{E9006394-159F-48CE-BEF8-8F5C5D20D2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 xmlns:a16="http://schemas.microsoft.com/office/drawing/2014/main" id="{26482C88-4B1C-444A-A7FD-42BC3D84B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 xmlns:a16="http://schemas.microsoft.com/office/drawing/2014/main" id="{26CAD077-9ABD-462E-A446-1E49B7776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 xmlns:a16="http://schemas.microsoft.com/office/drawing/2014/main" id="{0FB3BD43-1C85-4BD4-81ED-4CDE3DA6E0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 xmlns:a16="http://schemas.microsoft.com/office/drawing/2014/main" id="{C30B3DF0-A350-4E7E-BA0A-E1C6EF9B9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 xmlns:a16="http://schemas.microsoft.com/office/drawing/2014/main" id="{C3087AC9-E4F5-4E7B-947C-D14F218BFD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 xmlns:a16="http://schemas.microsoft.com/office/drawing/2014/main" id="{FA5CA68B-1596-4973-8D1D-D0ABDD746E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 xmlns:a16="http://schemas.microsoft.com/office/drawing/2014/main" id="{14A59678-B4F3-428F-8752-0EFD4315B0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 xmlns:a16="http://schemas.microsoft.com/office/drawing/2014/main" id="{6EE96D3B-3F95-428A-8D70-EB02BA5ED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 xmlns:a16="http://schemas.microsoft.com/office/drawing/2014/main" id="{421A3EA6-9795-4AC3-9168-F60CACF3B0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 xmlns:a16="http://schemas.microsoft.com/office/drawing/2014/main" id="{6128AAAD-BFFC-4658-938A-363527989D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 xmlns:a16="http://schemas.microsoft.com/office/drawing/2014/main" id="{6969CB10-9CDD-4F0F-831F-F4B1E67A6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 xmlns:a16="http://schemas.microsoft.com/office/drawing/2014/main" id="{A1CEB398-4D75-47BE-9E8A-E647D126A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 xmlns:a16="http://schemas.microsoft.com/office/drawing/2014/main" id="{74CC7C8D-69A3-4326-A9E1-4BAEBF0A0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 xmlns:a16="http://schemas.microsoft.com/office/drawing/2014/main" id="{E0BE973F-F452-4A20-83DD-F43C19C403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 xmlns:a16="http://schemas.microsoft.com/office/drawing/2014/main" id="{59033BFD-16FB-44EB-9531-0286D39F80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 xmlns:a16="http://schemas.microsoft.com/office/drawing/2014/main" id="{69FA7FBE-49DC-4835-96D2-4176413F7D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 xmlns:a16="http://schemas.microsoft.com/office/drawing/2014/main" id="{2ADA2B66-3877-4E0F-B907-284A398419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 xmlns:a16="http://schemas.microsoft.com/office/drawing/2014/main" id="{65463DFD-A32F-45E6-A732-DBE08E2719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 xmlns:a16="http://schemas.microsoft.com/office/drawing/2014/main" id="{D180C862-0F9F-4FF6-BF9C-65F4CFE105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 xmlns:a16="http://schemas.microsoft.com/office/drawing/2014/main" id="{0C821BDB-27EB-4C38-8A15-24215C6C3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 xmlns:a16="http://schemas.microsoft.com/office/drawing/2014/main" id="{3193BF78-11D6-471B-B731-1DADE8F829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 xmlns:a16="http://schemas.microsoft.com/office/drawing/2014/main" id="{B0AD4DC5-5947-46D9-8925-76F2B770B9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 xmlns:a16="http://schemas.microsoft.com/office/drawing/2014/main" id="{D8577436-FEE8-4F4B-988F-0692EA3D04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 xmlns:a16="http://schemas.microsoft.com/office/drawing/2014/main" id="{9588C1EC-6EBE-475C-BFA2-52FB181066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 xmlns:a16="http://schemas.microsoft.com/office/drawing/2014/main" id="{762D104F-7AE3-477E-A169-225C9276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 xmlns:a16="http://schemas.microsoft.com/office/drawing/2014/main" id="{5627FCC4-25D3-4287-BB8D-74D80C6EE9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 xmlns:a16="http://schemas.microsoft.com/office/drawing/2014/main" id="{ADA927E7-397A-4A14-A0F5-66DCD5AC7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 xmlns:a16="http://schemas.microsoft.com/office/drawing/2014/main" id="{F7FFD380-226E-4786-A7CE-BE97448B90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 xmlns:a16="http://schemas.microsoft.com/office/drawing/2014/main" id="{42D341EB-7691-4BC6-9534-A8F8C6857F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 xmlns:a16="http://schemas.microsoft.com/office/drawing/2014/main" id="{781CA8A9-E64C-48C1-A15C-4BB8374AD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 xmlns:a16="http://schemas.microsoft.com/office/drawing/2014/main" id="{028A7BB1-621F-468E-AE61-208FE999C3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 xmlns:a16="http://schemas.microsoft.com/office/drawing/2014/main" id="{D5B7C434-BCD4-40AE-8344-0F9932301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 xmlns:a16="http://schemas.microsoft.com/office/drawing/2014/main" id="{CD1E8754-A8AB-420D-95BC-FE7557B2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 xmlns:a16="http://schemas.microsoft.com/office/drawing/2014/main" id="{137533F7-34B5-4C90-990B-26144AB2A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 xmlns:a16="http://schemas.microsoft.com/office/drawing/2014/main" id="{EAB697CC-02DC-4C5C-9D9F-E5CC929F70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 xmlns:a16="http://schemas.microsoft.com/office/drawing/2014/main" id="{E29A72A0-25E4-4063-9FEF-54AB27754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 xmlns:a16="http://schemas.microsoft.com/office/drawing/2014/main" id="{8FDEE700-FD9E-4B3C-B60F-93999B27CC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 xmlns:a16="http://schemas.microsoft.com/office/drawing/2014/main" id="{1159687B-9312-44A8-B386-3588A26F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 xmlns:a16="http://schemas.microsoft.com/office/drawing/2014/main" id="{416A5738-CC1A-46D1-A8FF-3B1F27C66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 xmlns:a16="http://schemas.microsoft.com/office/drawing/2014/main" id="{2E4322BA-F235-40EC-820E-2CE6BBFB44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 xmlns:a16="http://schemas.microsoft.com/office/drawing/2014/main" id="{62F6A2D0-752C-4E75-9669-869C8502D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 xmlns:a16="http://schemas.microsoft.com/office/drawing/2014/main" id="{B3BE115F-849D-4191-97C4-AEC69B4606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 xmlns:a16="http://schemas.microsoft.com/office/drawing/2014/main" id="{668B116D-6D5A-446A-BD71-237602BAB5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 xmlns:a16="http://schemas.microsoft.com/office/drawing/2014/main" id="{63B1EEF7-DA68-486D-8705-19BE5215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 xmlns:a16="http://schemas.microsoft.com/office/drawing/2014/main" id="{EE23B44B-E72D-435B-8524-41D66688D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 xmlns:a16="http://schemas.microsoft.com/office/drawing/2014/main" id="{D34AB350-3AD2-417C-A4AB-6518E5462B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 xmlns:a16="http://schemas.microsoft.com/office/drawing/2014/main" id="{BAC398A1-8E5C-408B-BF8D-6DB331DB2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 xmlns:a16="http://schemas.microsoft.com/office/drawing/2014/main" id="{3C999531-2C69-4B37-95AF-096737D8B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 xmlns:a16="http://schemas.microsoft.com/office/drawing/2014/main" id="{78A73B51-2443-42D9-A015-662FA6600F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 xmlns:a16="http://schemas.microsoft.com/office/drawing/2014/main" id="{3368B2A9-1800-4EC5-8119-EC619F793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 xmlns:a16="http://schemas.microsoft.com/office/drawing/2014/main" id="{5070B6A6-D224-41E9-B796-08727B1875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 xmlns:a16="http://schemas.microsoft.com/office/drawing/2014/main" id="{C16EE73F-E2B6-47A9-B2D0-0CA76686D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 xmlns:a16="http://schemas.microsoft.com/office/drawing/2014/main" id="{F239C4A9-07E3-4460-AD54-76153121B2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 xmlns:a16="http://schemas.microsoft.com/office/drawing/2014/main" id="{DAB8F3E7-43FC-4EF3-B387-CAEDA6D0A8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 xmlns:a16="http://schemas.microsoft.com/office/drawing/2014/main" id="{1DC6EB0E-91E7-4EB2-ACD0-8762BADD3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 xmlns:a16="http://schemas.microsoft.com/office/drawing/2014/main" id="{516FB67B-B41E-4F2F-B3A6-554E26559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 xmlns:a16="http://schemas.microsoft.com/office/drawing/2014/main" id="{76318D6F-9E73-421D-954C-CA28AF77AA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 xmlns:a16="http://schemas.microsoft.com/office/drawing/2014/main" id="{88DAC839-05CB-4BA1-9F5F-DD63FD13D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 xmlns:a16="http://schemas.microsoft.com/office/drawing/2014/main" id="{CEB0E245-C6BD-46A0-8FAD-F79D4CF5E1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 xmlns:a16="http://schemas.microsoft.com/office/drawing/2014/main" id="{4A74B040-54B5-4D38-B96B-42C388F8B6D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 xmlns:a16="http://schemas.microsoft.com/office/drawing/2014/main" id="{BEE61DBB-AA7F-496F-B1FC-501B1933E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 xmlns:a16="http://schemas.microsoft.com/office/drawing/2014/main" id="{989A366B-B9B0-4859-B598-9DF3C4B8D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 xmlns:a16="http://schemas.microsoft.com/office/drawing/2014/main" id="{47AA9CCD-F50B-43D0-9B79-08FFE2D9ED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 xmlns:a16="http://schemas.microsoft.com/office/drawing/2014/main" id="{99776B2A-B0FA-4FC8-AF9B-25E45995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 xmlns:a16="http://schemas.microsoft.com/office/drawing/2014/main" id="{31E6AF8E-9455-4858-9B07-9847C018C4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 xmlns:a16="http://schemas.microsoft.com/office/drawing/2014/main" id="{8B980418-E4C4-4D64-B875-E980F9F1F9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 xmlns:a16="http://schemas.microsoft.com/office/drawing/2014/main" id="{CB148300-90B4-453A-8FF9-CFEEEC1B64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 xmlns:a16="http://schemas.microsoft.com/office/drawing/2014/main" id="{F0E9F968-569D-4716-89FB-8D292173D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 xmlns:a16="http://schemas.microsoft.com/office/drawing/2014/main" id="{198B0C36-391E-4184-9657-D0FE7EBE14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 xmlns:a16="http://schemas.microsoft.com/office/drawing/2014/main" id="{2679B081-BCE1-43C7-B94E-33BE1FBAEA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 xmlns:a16="http://schemas.microsoft.com/office/drawing/2014/main" id="{D6D6881D-C2E3-43E8-9695-AD85670A37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 xmlns:a16="http://schemas.microsoft.com/office/drawing/2014/main" id="{85A14A19-D1A0-4948-A188-514833F7B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 xmlns:a16="http://schemas.microsoft.com/office/drawing/2014/main" id="{ACED0532-0A74-4DC6-AA6B-FCFE17BD9E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 xmlns:a16="http://schemas.microsoft.com/office/drawing/2014/main" id="{D9C2910B-2D07-4499-BA85-DFADD42C0E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 xmlns:a16="http://schemas.microsoft.com/office/drawing/2014/main" id="{62699CF6-2825-48F5-B66D-B81AE7326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 xmlns:a16="http://schemas.microsoft.com/office/drawing/2014/main" id="{DD6B9FA7-20AD-43B4-9836-582C829A3D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 xmlns:a16="http://schemas.microsoft.com/office/drawing/2014/main" id="{5D7C5457-A8CC-42EF-9F5B-992A03367B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 xmlns:a16="http://schemas.microsoft.com/office/drawing/2014/main" id="{C2FADDC6-40D3-477F-90A5-DE3A2B6E0A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 xmlns:a16="http://schemas.microsoft.com/office/drawing/2014/main" id="{A6A660B2-F315-4DF6-B673-2904DA9DE5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 xmlns:a16="http://schemas.microsoft.com/office/drawing/2014/main" id="{4CD33533-9F16-4717-9B6D-E31FD8DE17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 xmlns:a16="http://schemas.microsoft.com/office/drawing/2014/main" id="{4F818C6C-9014-4812-B003-94CB7F09A4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 xmlns:a16="http://schemas.microsoft.com/office/drawing/2014/main" id="{B2AE37BF-BED9-41C3-8878-9DBC5196D8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 xmlns:a16="http://schemas.microsoft.com/office/drawing/2014/main" id="{0A377CD3-8A4E-4004-99E7-D5E229BC7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 xmlns:a16="http://schemas.microsoft.com/office/drawing/2014/main" id="{F0A5CBDC-698A-4A7F-B27C-54A2F862C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 xmlns:a16="http://schemas.microsoft.com/office/drawing/2014/main" id="{B1D3350D-FAA8-4548-8338-4C690424B6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 xmlns:a16="http://schemas.microsoft.com/office/drawing/2014/main" id="{4E106B73-74FE-4EE2-B668-F5B84CC31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 xmlns:a16="http://schemas.microsoft.com/office/drawing/2014/main" id="{4D0338E2-37C3-4CD3-9A33-62B2C80C46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 xmlns:a16="http://schemas.microsoft.com/office/drawing/2014/main" id="{18935C55-89AB-4557-B510-D2ED7CB0E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 xmlns:a16="http://schemas.microsoft.com/office/drawing/2014/main" id="{F4D3E8AA-733F-47E3-BD65-248156DFEE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 xmlns:a16="http://schemas.microsoft.com/office/drawing/2014/main" id="{931467B8-288C-419A-993E-2AD1AB1DFC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 xmlns:a16="http://schemas.microsoft.com/office/drawing/2014/main" id="{00F1D5D0-9C62-451F-93AB-B64BE8E79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 xmlns:a16="http://schemas.microsoft.com/office/drawing/2014/main" id="{B58466AE-43CC-4CDF-9C20-7290B46096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 xmlns:a16="http://schemas.microsoft.com/office/drawing/2014/main" id="{19224C29-87D2-411D-87B7-28960B93AB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 xmlns:a16="http://schemas.microsoft.com/office/drawing/2014/main" id="{1761D5E3-70C7-4B1B-B3D4-E29443416E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 xmlns:a16="http://schemas.microsoft.com/office/drawing/2014/main" id="{48916735-2E13-486C-AD3A-3578A7B4AE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 xmlns:a16="http://schemas.microsoft.com/office/drawing/2014/main" id="{D59A5C29-447B-455E-AA4E-EAFFEE3C2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 xmlns:a16="http://schemas.microsoft.com/office/drawing/2014/main" id="{BBBD05B6-CBBD-4213-8360-ED1444BEA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 xmlns:a16="http://schemas.microsoft.com/office/drawing/2014/main" id="{6A1A8601-8442-4E96-816B-09B1FB11FC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 xmlns:a16="http://schemas.microsoft.com/office/drawing/2014/main" id="{7321285D-D8A7-4752-AF96-9A2839AD4E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 xmlns:a16="http://schemas.microsoft.com/office/drawing/2014/main" id="{E999F96E-F215-4F38-883F-86158DC569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 xmlns:a16="http://schemas.microsoft.com/office/drawing/2014/main" id="{1ED884B7-1F30-4A66-83A9-09D9AED684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 xmlns:a16="http://schemas.microsoft.com/office/drawing/2014/main" id="{6B30612E-8FDE-4500-A2C9-426A9AC6D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 xmlns:a16="http://schemas.microsoft.com/office/drawing/2014/main" id="{C4F95E34-115D-4682-87EA-B8007105D0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 xmlns:a16="http://schemas.microsoft.com/office/drawing/2014/main" id="{72CC852F-30EF-46FA-96E2-8DEC2DF76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 xmlns:a16="http://schemas.microsoft.com/office/drawing/2014/main" id="{9A6A68F1-AA1B-4F14-A71A-350F66E40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 xmlns:a16="http://schemas.microsoft.com/office/drawing/2014/main" id="{0B59D8E9-CD57-4FAA-AFC2-270374163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 xmlns:a16="http://schemas.microsoft.com/office/drawing/2014/main" id="{70E74582-2882-4BD5-912F-66424DF15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 xmlns:a16="http://schemas.microsoft.com/office/drawing/2014/main" id="{7D217387-FD6E-4C94-A34E-A0AE3ED2CC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 xmlns:a16="http://schemas.microsoft.com/office/drawing/2014/main" id="{EFD476E6-13A5-41E5-A21B-526EDF36A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 xmlns:a16="http://schemas.microsoft.com/office/drawing/2014/main" id="{3F97DA17-4583-4842-9BBB-B828427C7B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 xmlns:a16="http://schemas.microsoft.com/office/drawing/2014/main" id="{F65DA128-B55C-4A4C-85DD-ED00DA80F0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 xmlns:a16="http://schemas.microsoft.com/office/drawing/2014/main" id="{F60991E2-3444-4E31-AC35-ABC6B3688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 xmlns:a16="http://schemas.microsoft.com/office/drawing/2014/main" id="{AF3479A8-8C69-49FA-808F-07BE0D1438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 xmlns:a16="http://schemas.microsoft.com/office/drawing/2014/main" id="{6A6F1C7C-08DF-49FE-8FD2-A813EA127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 xmlns:a16="http://schemas.microsoft.com/office/drawing/2014/main" id="{C48876DE-1656-4480-9EDB-846F06F131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 xmlns:a16="http://schemas.microsoft.com/office/drawing/2014/main" id="{DB8F4848-4C9C-42EF-989B-1B1131A9A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 xmlns:a16="http://schemas.microsoft.com/office/drawing/2014/main" id="{C40A36FC-CEF7-472C-8B46-44F674D47F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 xmlns:a16="http://schemas.microsoft.com/office/drawing/2014/main" id="{D806786F-26CD-49AC-A189-254C416BF9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 xmlns:a16="http://schemas.microsoft.com/office/drawing/2014/main" id="{10041ECB-6ED7-4964-BC89-FA06B60580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 xmlns:a16="http://schemas.microsoft.com/office/drawing/2014/main" id="{B162E747-0FDC-4CBA-B110-10AF385A3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 xmlns:a16="http://schemas.microsoft.com/office/drawing/2014/main" id="{182F066A-F715-4C51-A1AB-EAB0771A1C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 xmlns:a16="http://schemas.microsoft.com/office/drawing/2014/main" id="{41F22360-42A7-4C59-8D3D-830B298E24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 xmlns:a16="http://schemas.microsoft.com/office/drawing/2014/main" id="{FD3D0BE3-D685-496A-AF42-768CA961E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 xmlns:a16="http://schemas.microsoft.com/office/drawing/2014/main" id="{6BCC3CB6-2C81-4E9D-8747-DCA55DFF6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 xmlns:a16="http://schemas.microsoft.com/office/drawing/2014/main" id="{B3CDE27C-4D1B-4C87-AB7D-1C0D711FC2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 xmlns:a16="http://schemas.microsoft.com/office/drawing/2014/main" id="{E1454A20-4977-4D1C-8AA9-9F6FD9372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 xmlns:a16="http://schemas.microsoft.com/office/drawing/2014/main" id="{6AFC81B1-3A79-46B8-84AC-2BCB50FAE7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 xmlns:a16="http://schemas.microsoft.com/office/drawing/2014/main" id="{3F998AE5-2546-489C-BEBA-067B52AD5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 xmlns:a16="http://schemas.microsoft.com/office/drawing/2014/main" id="{97465708-7C90-465D-8CCB-1372D4A24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 xmlns:a16="http://schemas.microsoft.com/office/drawing/2014/main" id="{1BFA897F-A265-48D8-BFF0-AAAC5ADE3B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 xmlns:a16="http://schemas.microsoft.com/office/drawing/2014/main" id="{FE1E22A5-FE22-4DAA-BBD1-70D180506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 xmlns:a16="http://schemas.microsoft.com/office/drawing/2014/main" id="{5DD39229-C97C-45C5-91D6-6B88E6D080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 xmlns:a16="http://schemas.microsoft.com/office/drawing/2014/main" id="{3AD74006-359B-4D90-8B64-5A5FEFDE5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 xmlns:a16="http://schemas.microsoft.com/office/drawing/2014/main" id="{1E066600-688B-4284-80ED-5046EF94E6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 xmlns:a16="http://schemas.microsoft.com/office/drawing/2014/main" id="{61A60D01-6FA7-43A3-B382-B6A4E7363A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 xmlns:a16="http://schemas.microsoft.com/office/drawing/2014/main" id="{6A23C5BC-021A-4DA1-BAE1-38CC29072B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 xmlns:a16="http://schemas.microsoft.com/office/drawing/2014/main" id="{864323DC-8FA8-4984-BD8B-EAA4B50BEA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 xmlns:a16="http://schemas.microsoft.com/office/drawing/2014/main" id="{8148C913-39FD-4937-8A0B-9A517502D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 xmlns:a16="http://schemas.microsoft.com/office/drawing/2014/main" id="{135135A3-2956-473B-9313-6C92BAD47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 xmlns:a16="http://schemas.microsoft.com/office/drawing/2014/main" id="{D5693E9D-18E7-4BF6-B400-E925A0B806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 xmlns:a16="http://schemas.microsoft.com/office/drawing/2014/main" id="{B5BAE2FC-0C2D-48C5-B31E-BD8D76F54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 xmlns:a16="http://schemas.microsoft.com/office/drawing/2014/main" id="{8A13D918-0273-40DD-99DE-B6634C8A30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 xmlns:a16="http://schemas.microsoft.com/office/drawing/2014/main" id="{439C33C7-2094-44BF-AA4D-AC916ABE8D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 xmlns:a16="http://schemas.microsoft.com/office/drawing/2014/main" id="{BA160FFD-B3D9-47D8-A597-417E2D784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 xmlns:a16="http://schemas.microsoft.com/office/drawing/2014/main" id="{D59388E2-8B37-4EE1-B754-AFD79CFE46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 xmlns:a16="http://schemas.microsoft.com/office/drawing/2014/main" id="{3387E996-87C2-45EA-936D-6EF7ACDB6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 xmlns:a16="http://schemas.microsoft.com/office/drawing/2014/main" id="{88EE4BD8-7D9A-430D-9DF5-3057446024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 xmlns:a16="http://schemas.microsoft.com/office/drawing/2014/main" id="{E126887F-CCB4-436B-8C39-22017593CC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 xmlns:a16="http://schemas.microsoft.com/office/drawing/2014/main" id="{F17B0824-629D-473C-9F89-DE47576F24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 xmlns:a16="http://schemas.microsoft.com/office/drawing/2014/main" id="{46BD027C-C76D-4A98-8DDF-5839C45EE2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 xmlns:a16="http://schemas.microsoft.com/office/drawing/2014/main" id="{D697CECD-6CC5-4DBF-9CED-168E617BF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 xmlns:a16="http://schemas.microsoft.com/office/drawing/2014/main" id="{94FD073F-8462-4238-9E14-CBB439C39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 xmlns:a16="http://schemas.microsoft.com/office/drawing/2014/main" id="{F919C2BC-21BF-40CE-82F3-B04AFB605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 xmlns:a16="http://schemas.microsoft.com/office/drawing/2014/main" id="{214F2B70-961E-497A-81B0-C6C98B557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 xmlns:a16="http://schemas.microsoft.com/office/drawing/2014/main" id="{A62FB42C-A22E-4DA9-A541-85411461F9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 xmlns:a16="http://schemas.microsoft.com/office/drawing/2014/main" id="{01971CAB-D059-41DE-9E54-18B1F911ED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 xmlns:a16="http://schemas.microsoft.com/office/drawing/2014/main" id="{2098DF50-8AF3-4B75-9122-0BC3967214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 xmlns:a16="http://schemas.microsoft.com/office/drawing/2014/main" id="{800A642F-F918-403C-BF1F-EC196D720E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 xmlns:a16="http://schemas.microsoft.com/office/drawing/2014/main" id="{08FBC4F6-A479-4D72-8C2B-EDE219506E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 xmlns:a16="http://schemas.microsoft.com/office/drawing/2014/main" id="{CCEC9D57-6B3E-454A-9DC1-6F97ECD6C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 xmlns:a16="http://schemas.microsoft.com/office/drawing/2014/main" id="{9A2FC48B-670B-41A0-A2D8-3A6BD38FCB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 xmlns:a16="http://schemas.microsoft.com/office/drawing/2014/main" id="{74CB664E-D7C0-4F1D-9CF9-722960BA0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 xmlns:a16="http://schemas.microsoft.com/office/drawing/2014/main" id="{3D7E7B61-8277-4947-BA00-C9B94EA48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 xmlns:a16="http://schemas.microsoft.com/office/drawing/2014/main" id="{EDC2B738-0000-4669-A777-0AD97CB2A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 xmlns:a16="http://schemas.microsoft.com/office/drawing/2014/main" id="{4CBD5097-9321-49B9-9F4E-DB1182087C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 xmlns:a16="http://schemas.microsoft.com/office/drawing/2014/main" id="{0EB58D5D-10AB-4FA8-962B-A482321197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 xmlns:a16="http://schemas.microsoft.com/office/drawing/2014/main" id="{EA202F05-FEAC-4A3C-BB57-97DB8869D7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 xmlns:a16="http://schemas.microsoft.com/office/drawing/2014/main" id="{EA672A1A-B136-46C1-A54A-FA031083C0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 xmlns:a16="http://schemas.microsoft.com/office/drawing/2014/main" id="{CF1DBC38-84B9-432A-B1B8-4E8858001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 xmlns:a16="http://schemas.microsoft.com/office/drawing/2014/main" id="{059D6A43-2509-4DA5-89F5-A1A1C222BF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 xmlns:a16="http://schemas.microsoft.com/office/drawing/2014/main" id="{306A86A4-A58C-4725-8B29-C32C37D434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 xmlns:a16="http://schemas.microsoft.com/office/drawing/2014/main" id="{0991DDEB-8C31-4A76-9C15-B984BDCDC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 xmlns:a16="http://schemas.microsoft.com/office/drawing/2014/main" id="{CAF4B6DB-0A1F-44E7-A537-F679E630CF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 xmlns:a16="http://schemas.microsoft.com/office/drawing/2014/main" id="{5CFFE4C9-9E5A-4DA1-BBAF-CD490ADBA4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 xmlns:a16="http://schemas.microsoft.com/office/drawing/2014/main" id="{069C96C9-99E2-4397-9095-DC8DDCA5FD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 xmlns:a16="http://schemas.microsoft.com/office/drawing/2014/main" id="{669EA208-E5FD-470B-9618-672C519B80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 xmlns:a16="http://schemas.microsoft.com/office/drawing/2014/main" id="{06DBC3AE-3245-451B-B2FF-6A3F66C7C4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 xmlns:a16="http://schemas.microsoft.com/office/drawing/2014/main" id="{A9E78FCB-61A6-48BC-A04D-1932934CB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 xmlns:a16="http://schemas.microsoft.com/office/drawing/2014/main" id="{0CC1F636-2CD1-41A4-979B-A97A969C42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 xmlns:a16="http://schemas.microsoft.com/office/drawing/2014/main" id="{C78BF8D5-2D9B-4F91-ABB3-8059F4557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 xmlns:a16="http://schemas.microsoft.com/office/drawing/2014/main" id="{7FF95678-7A4E-4824-8D85-836E28C3C8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 xmlns:a16="http://schemas.microsoft.com/office/drawing/2014/main" id="{D76A2832-0DB0-4B06-872C-E1D2107C4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 xmlns:a16="http://schemas.microsoft.com/office/drawing/2014/main" id="{039B5F5E-834B-4230-BC06-B06CA63BE6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 xmlns:a16="http://schemas.microsoft.com/office/drawing/2014/main" id="{24C1E4C8-BD90-4C9E-B74D-72173B7743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 xmlns:a16="http://schemas.microsoft.com/office/drawing/2014/main" id="{61B2E1AB-A608-47E4-9F99-6DAFE03E6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 xmlns:a16="http://schemas.microsoft.com/office/drawing/2014/main" id="{3019CCED-B11C-40B4-9A42-B05A5AA29B2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 xmlns:a16="http://schemas.microsoft.com/office/drawing/2014/main" id="{89D78AB5-78A9-485E-A0C3-77122358B9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 xmlns:a16="http://schemas.microsoft.com/office/drawing/2014/main" id="{043CB48D-9F25-4047-B114-632833D257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 xmlns:a16="http://schemas.microsoft.com/office/drawing/2014/main" id="{03577528-E607-4A7F-9DEB-C965B3862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 xmlns:a16="http://schemas.microsoft.com/office/drawing/2014/main" id="{BE9D6292-0CED-433E-8DBD-ED2D745C20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 xmlns:a16="http://schemas.microsoft.com/office/drawing/2014/main" id="{30FCEACD-2E8B-4328-9723-B8B5997D2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 xmlns:a16="http://schemas.microsoft.com/office/drawing/2014/main" id="{2AF2DFB2-273D-4CC2-A01D-B4850B382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 xmlns:a16="http://schemas.microsoft.com/office/drawing/2014/main" id="{B397B43B-416C-4D1C-B6F2-743851903A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 xmlns:a16="http://schemas.microsoft.com/office/drawing/2014/main" id="{56D28EC0-A2DD-4770-B784-4A92B10F4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 xmlns:a16="http://schemas.microsoft.com/office/drawing/2014/main" id="{48DC6AE7-74FF-43F1-9EA4-2A2A80379C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 xmlns:a16="http://schemas.microsoft.com/office/drawing/2014/main" id="{41C7A29C-FD6C-4CD7-9706-667B74826B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 xmlns:a16="http://schemas.microsoft.com/office/drawing/2014/main" id="{12B77659-5694-44DC-AFF7-55A0FFBC4F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 xmlns:a16="http://schemas.microsoft.com/office/drawing/2014/main" id="{A6178601-064A-493E-BD8C-408CE748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 xmlns:a16="http://schemas.microsoft.com/office/drawing/2014/main" id="{5603F173-7DA6-4EFF-9453-2B4FDE0F0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 xmlns:a16="http://schemas.microsoft.com/office/drawing/2014/main" id="{8BDA2226-A7B6-481A-92C5-3DA41EA979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 xmlns:a16="http://schemas.microsoft.com/office/drawing/2014/main" id="{D9075880-1711-4529-AE1E-D08DAFBD5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 xmlns:a16="http://schemas.microsoft.com/office/drawing/2014/main" id="{20D1A23F-8F4D-4741-B366-DE4C3F0C5F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 xmlns:a16="http://schemas.microsoft.com/office/drawing/2014/main" id="{6D941108-8849-411A-8002-6E98ABC8CD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 xmlns:a16="http://schemas.microsoft.com/office/drawing/2014/main" id="{0D51DC08-7D66-47BA-8EE0-8C385A24E0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 xmlns:a16="http://schemas.microsoft.com/office/drawing/2014/main" id="{7403BFAD-B3AE-48E9-A594-13723ACD3B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 xmlns:a16="http://schemas.microsoft.com/office/drawing/2014/main" id="{4F382C70-C3BF-4F83-B217-A4F9815E5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 xmlns:a16="http://schemas.microsoft.com/office/drawing/2014/main" id="{1CA3DCDD-63B9-4F2C-B6EB-F2C5300AE1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 xmlns:a16="http://schemas.microsoft.com/office/drawing/2014/main" id="{2A07F8F6-D2A7-4AED-AA95-4AEA15479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 xmlns:a16="http://schemas.microsoft.com/office/drawing/2014/main" id="{A118229B-B938-4F84-882C-B39529218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 xmlns:a16="http://schemas.microsoft.com/office/drawing/2014/main" id="{96E9CC8C-9895-4A75-9026-C207F41D14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 xmlns:a16="http://schemas.microsoft.com/office/drawing/2014/main" id="{92993FB8-0725-4E43-8619-DFE0A595CA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 xmlns:a16="http://schemas.microsoft.com/office/drawing/2014/main" id="{025C4479-1B32-4670-87B6-7665D95BAC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 xmlns:a16="http://schemas.microsoft.com/office/drawing/2014/main" id="{4FE9FF7D-0E1E-4F0F-AF87-37AD9BA6A3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 xmlns:a16="http://schemas.microsoft.com/office/drawing/2014/main" id="{DB7A78B3-CB69-45A0-867C-10A9E352A5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 xmlns:a16="http://schemas.microsoft.com/office/drawing/2014/main" id="{237C41E7-62E4-4992-9E1E-48C0E226A6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 xmlns:a16="http://schemas.microsoft.com/office/drawing/2014/main" id="{BB6E4FB6-3C1B-4482-B3BD-F823268397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 xmlns:a16="http://schemas.microsoft.com/office/drawing/2014/main" id="{1980E0FB-6E26-4330-88F6-00A0783A7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 xmlns:a16="http://schemas.microsoft.com/office/drawing/2014/main" id="{B75D6F3E-19AF-40E5-9D4B-D2F733F00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 xmlns:a16="http://schemas.microsoft.com/office/drawing/2014/main" id="{55E05E34-AFCA-4AC1-A0A0-914978CC98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 xmlns:a16="http://schemas.microsoft.com/office/drawing/2014/main" id="{C49124F7-F0AC-45C8-8DD4-4EC06150FA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 xmlns:a16="http://schemas.microsoft.com/office/drawing/2014/main" id="{11E8656F-B791-40CF-9DF6-817D20F00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 xmlns:a16="http://schemas.microsoft.com/office/drawing/2014/main" id="{07CEA85B-C30A-45DA-BBB6-9625EFB0CDB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 xmlns:a16="http://schemas.microsoft.com/office/drawing/2014/main" id="{7E646B1B-5C26-47D7-B459-B7612D9B94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 xmlns:a16="http://schemas.microsoft.com/office/drawing/2014/main" id="{057A8B01-DB6F-46D8-8C55-CF1F88F6B8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 xmlns:a16="http://schemas.microsoft.com/office/drawing/2014/main" id="{5DA6C3FD-01DF-4E55-9D46-B00D53F55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 xmlns:a16="http://schemas.microsoft.com/office/drawing/2014/main" id="{D60E2FD8-2230-4CCA-9E27-2B930A66B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 xmlns:a16="http://schemas.microsoft.com/office/drawing/2014/main" id="{DEE80728-6FDC-4D3D-9EB8-A1289B535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 xmlns:a16="http://schemas.microsoft.com/office/drawing/2014/main" id="{B473E606-D132-4611-8D15-1A6B1E189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 xmlns:a16="http://schemas.microsoft.com/office/drawing/2014/main" id="{5BD77916-C2CA-4EE0-AF14-68DC1964B3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 xmlns:a16="http://schemas.microsoft.com/office/drawing/2014/main" id="{98FBA89A-B094-43E1-B1C2-91985CFEEA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 xmlns:a16="http://schemas.microsoft.com/office/drawing/2014/main" id="{D8D87783-2CBF-4B78-A623-435DE48112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 xmlns:a16="http://schemas.microsoft.com/office/drawing/2014/main" id="{A3DE6175-EB7E-4EB2-9260-5FF0265AA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 xmlns:a16="http://schemas.microsoft.com/office/drawing/2014/main" id="{4D43B4D5-CB9A-4E92-9D27-1598EFDA5C1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 xmlns:a16="http://schemas.microsoft.com/office/drawing/2014/main" id="{840D0475-1C05-4444-BDE2-615E01D2B7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 xmlns:a16="http://schemas.microsoft.com/office/drawing/2014/main" id="{479293AA-087C-4794-811F-3B3DDC8417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 xmlns:a16="http://schemas.microsoft.com/office/drawing/2014/main" id="{72D2D0AA-3103-435B-95CB-534B3AE8D2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 xmlns:a16="http://schemas.microsoft.com/office/drawing/2014/main" id="{937654CD-FCB9-403E-BA1B-EE9FACF98C3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 xmlns:a16="http://schemas.microsoft.com/office/drawing/2014/main" id="{D27CC163-8E2D-4900-AB38-04A11DFE32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 xmlns:a16="http://schemas.microsoft.com/office/drawing/2014/main" id="{1668B55F-0980-4D92-B4DF-6D14DAE244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 xmlns:a16="http://schemas.microsoft.com/office/drawing/2014/main" id="{BB32422A-ED64-4E89-B27C-92C1656B0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 xmlns:a16="http://schemas.microsoft.com/office/drawing/2014/main" id="{53037FB1-5D4D-472D-B1A9-C7581E93C7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 xmlns:a16="http://schemas.microsoft.com/office/drawing/2014/main" id="{C1C4CC4F-2658-47B9-BD20-53A2A7E89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 xmlns:a16="http://schemas.microsoft.com/office/drawing/2014/main" id="{5646698A-4D6A-470B-97BE-6D292F5623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 xmlns:a16="http://schemas.microsoft.com/office/drawing/2014/main" id="{8005FC82-CD3D-4287-ADE3-B5747286A0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 xmlns:a16="http://schemas.microsoft.com/office/drawing/2014/main" id="{D22E8E84-3CE1-43BD-B23A-6F12CCACAB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 xmlns:a16="http://schemas.microsoft.com/office/drawing/2014/main" id="{69F16825-63B4-4B82-AEFD-5B0FDA05BF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 xmlns:a16="http://schemas.microsoft.com/office/drawing/2014/main" id="{B3F701EB-F698-415E-826F-46457D8CD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 xmlns:a16="http://schemas.microsoft.com/office/drawing/2014/main" id="{8B3F3326-4210-4CC9-9C93-D43D83E204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 xmlns:a16="http://schemas.microsoft.com/office/drawing/2014/main" id="{193E8F72-FCDF-49A6-8F2D-7CFB9E0C39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 xmlns:a16="http://schemas.microsoft.com/office/drawing/2014/main" id="{52431DEC-1825-4627-8237-CEE8B46B0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 xmlns:a16="http://schemas.microsoft.com/office/drawing/2014/main" id="{20780268-DDBE-41BD-8456-C89D2DE583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 xmlns:a16="http://schemas.microsoft.com/office/drawing/2014/main" id="{C23C2F46-F9CD-488B-9F7D-8461500BA37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 xmlns:a16="http://schemas.microsoft.com/office/drawing/2014/main" id="{0A94C84D-E1BD-4181-8551-2EC5C9CDBD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 xmlns:a16="http://schemas.microsoft.com/office/drawing/2014/main" id="{8A91CA1E-EAF2-4689-B56E-C2D6D9903F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 xmlns:a16="http://schemas.microsoft.com/office/drawing/2014/main" id="{0935196B-9FE3-4A94-BE7D-12FEE7414F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 xmlns:a16="http://schemas.microsoft.com/office/drawing/2014/main" id="{F6844F3B-50CA-4E1C-BE2E-8E24EBD5E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 xmlns:a16="http://schemas.microsoft.com/office/drawing/2014/main" id="{F1C8A4BB-9AD5-4BE3-A7BE-0558D112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 xmlns:a16="http://schemas.microsoft.com/office/drawing/2014/main" id="{F863B721-F672-469C-B053-F49B7005D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 xmlns:a16="http://schemas.microsoft.com/office/drawing/2014/main" id="{F65F054D-6FD1-4621-91F9-69249CE976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 xmlns:a16="http://schemas.microsoft.com/office/drawing/2014/main" id="{F1BB5949-B7A8-4827-9B9A-C3FE374DA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 xmlns:a16="http://schemas.microsoft.com/office/drawing/2014/main" id="{7A7B077D-5C67-424D-8B5E-270C1EAF3C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 xmlns:a16="http://schemas.microsoft.com/office/drawing/2014/main" id="{ED152F5A-4563-44A6-9D25-C295CDA654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 xmlns:a16="http://schemas.microsoft.com/office/drawing/2014/main" id="{16CA105D-FFBA-4708-A081-F12178569FD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 xmlns:a16="http://schemas.microsoft.com/office/drawing/2014/main" id="{7917FAA5-1572-4527-ADB4-607AA2CFE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 xmlns:a16="http://schemas.microsoft.com/office/drawing/2014/main" id="{109EA86F-8E0E-44A9-9BFA-19CEC50F18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 xmlns:a16="http://schemas.microsoft.com/office/drawing/2014/main" id="{C39CB37C-F1CB-4C69-9E9F-D90D22EF34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 xmlns:a16="http://schemas.microsoft.com/office/drawing/2014/main" id="{2DEA919B-87CD-4B62-BF14-4CBB4E7419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 xmlns:a16="http://schemas.microsoft.com/office/drawing/2014/main" id="{6F89D25B-C31E-4FF3-8FDC-0905CE7D39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 xmlns:a16="http://schemas.microsoft.com/office/drawing/2014/main" id="{3239926F-ABDE-4FBD-85D6-56F011D95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 xmlns:a16="http://schemas.microsoft.com/office/drawing/2014/main" id="{E5D5BB1A-916E-4A22-86D3-2BA9595493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 xmlns:a16="http://schemas.microsoft.com/office/drawing/2014/main" id="{7E3791C0-C54A-4D1F-A5CD-E42328426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 xmlns:a16="http://schemas.microsoft.com/office/drawing/2014/main" id="{C2A3AD8A-ED4D-4262-9DF8-AA7714D9B4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 xmlns:a16="http://schemas.microsoft.com/office/drawing/2014/main" id="{867A6D74-B30E-4091-AC7A-3D3487B30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 xmlns:a16="http://schemas.microsoft.com/office/drawing/2014/main" id="{AD125617-DDAE-4FCB-B94B-A776F253A6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 xmlns:a16="http://schemas.microsoft.com/office/drawing/2014/main" id="{77C20A41-F684-4866-B2AB-AB65B61F1E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 xmlns:a16="http://schemas.microsoft.com/office/drawing/2014/main" id="{3EF44E60-F739-4F07-9EAD-0D0A001456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 xmlns:a16="http://schemas.microsoft.com/office/drawing/2014/main" id="{C9F3DFA7-7953-412F-8E37-93251D329D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 xmlns:a16="http://schemas.microsoft.com/office/drawing/2014/main" id="{717F4B96-300D-4B24-AB04-2FFA0DDA20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 xmlns:a16="http://schemas.microsoft.com/office/drawing/2014/main" id="{D1424CC0-5DEE-41A6-9FAB-5ADB7837C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 xmlns:a16="http://schemas.microsoft.com/office/drawing/2014/main" id="{EA8C45C2-D9BA-48E8-86A2-CC92B07A2C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 xmlns:a16="http://schemas.microsoft.com/office/drawing/2014/main" id="{FEE697EB-7B43-407E-BB0D-15867AEA95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 xmlns:a16="http://schemas.microsoft.com/office/drawing/2014/main" id="{B19A9126-2E7F-4D28-92E5-5D8F3459776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 xmlns:a16="http://schemas.microsoft.com/office/drawing/2014/main" id="{788F73D1-C491-47D3-98F8-C3EB035FB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 xmlns:a16="http://schemas.microsoft.com/office/drawing/2014/main" id="{F2D57E95-9B30-4CAD-9456-FB3959FB45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 xmlns:a16="http://schemas.microsoft.com/office/drawing/2014/main" id="{792FF4E5-A5E1-402B-9E25-5A2CE06F47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 xmlns:a16="http://schemas.microsoft.com/office/drawing/2014/main" id="{3E96D9AF-0CDA-4C0B-AEDD-9F8A5FA9CF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 xmlns:a16="http://schemas.microsoft.com/office/drawing/2014/main" id="{9015EDA8-677F-4DD0-BFA4-0203282762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 xmlns:a16="http://schemas.microsoft.com/office/drawing/2014/main" id="{E121018A-3017-4F7B-84C2-D9A11D4C3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 xmlns:a16="http://schemas.microsoft.com/office/drawing/2014/main" id="{EF65F2A3-2140-4B75-A03C-0D9B5C6B07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 xmlns:a16="http://schemas.microsoft.com/office/drawing/2014/main" id="{35A274CA-CAE0-492C-8236-5B0A9F9F2E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 xmlns:a16="http://schemas.microsoft.com/office/drawing/2014/main" id="{B1CF480B-D92D-442D-8FF6-5757CA8DB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 xmlns:a16="http://schemas.microsoft.com/office/drawing/2014/main" id="{77F0C21E-C219-4C16-8502-608849D559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 xmlns:a16="http://schemas.microsoft.com/office/drawing/2014/main" id="{904966BE-B7E2-44A4-9437-BA3DE218DD3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 xmlns:a16="http://schemas.microsoft.com/office/drawing/2014/main" id="{000F11F7-0D02-4015-8F45-8FD0D55F98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 xmlns:a16="http://schemas.microsoft.com/office/drawing/2014/main" id="{0F2A581B-71E5-4228-8DEE-532C8CA64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 xmlns:a16="http://schemas.microsoft.com/office/drawing/2014/main" id="{AEF21361-4D36-42AA-A247-5859479120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 xmlns:a16="http://schemas.microsoft.com/office/drawing/2014/main" id="{BDAAB4D2-EAA6-44DC-A661-8DC3A499B14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 xmlns:a16="http://schemas.microsoft.com/office/drawing/2014/main" id="{A5A77EDA-1967-4980-9743-CE8F05BB2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 xmlns:a16="http://schemas.microsoft.com/office/drawing/2014/main" id="{A0969BE9-7A77-4200-B51F-CDE067F87C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 xmlns:a16="http://schemas.microsoft.com/office/drawing/2014/main" id="{BFAB918E-2756-4D94-9224-698F1071F8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 xmlns:a16="http://schemas.microsoft.com/office/drawing/2014/main" id="{36C91977-DDF1-4C95-83FE-6AD87CB771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 xmlns:a16="http://schemas.microsoft.com/office/drawing/2014/main" id="{784C3765-3B56-4890-9B4F-0426BA157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 xmlns:a16="http://schemas.microsoft.com/office/drawing/2014/main" id="{F23BE048-D7EC-4250-A71A-B53EA0971E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 xmlns:a16="http://schemas.microsoft.com/office/drawing/2014/main" id="{42DD5A0B-B5C4-4888-B45E-3B5D843B85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 xmlns:a16="http://schemas.microsoft.com/office/drawing/2014/main" id="{A0639943-EF27-4DA5-B224-F49DAB0C55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 xmlns:a16="http://schemas.microsoft.com/office/drawing/2014/main" id="{9E9B13E2-2192-4728-939F-26433BDA73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 xmlns:a16="http://schemas.microsoft.com/office/drawing/2014/main" id="{5089E7CF-DFCB-45D0-91D8-98CFB7094B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 xmlns:a16="http://schemas.microsoft.com/office/drawing/2014/main" id="{E3E11A4B-030D-4335-AC9E-AD25EA903A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 xmlns:a16="http://schemas.microsoft.com/office/drawing/2014/main" id="{9F70EDB1-EE9D-4ABD-B721-E9A94A731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 xmlns:a16="http://schemas.microsoft.com/office/drawing/2014/main" id="{E29E6FC5-2BFD-4C9D-86A8-BBD553867D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 xmlns:a16="http://schemas.microsoft.com/office/drawing/2014/main" id="{93387B11-8CBE-426D-A41A-63D0FE95C6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 xmlns:a16="http://schemas.microsoft.com/office/drawing/2014/main" id="{B8DFE233-F142-44D1-92B5-40519D7DC7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 xmlns:a16="http://schemas.microsoft.com/office/drawing/2014/main" id="{4D542AAB-3B4E-489D-AAEB-DB439B7561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 xmlns:a16="http://schemas.microsoft.com/office/drawing/2014/main" id="{9F133C55-4910-4182-B00F-AEEABE5F8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 xmlns:a16="http://schemas.microsoft.com/office/drawing/2014/main" id="{8F1F71C7-EF17-465F-B748-4E39FC109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 xmlns:a16="http://schemas.microsoft.com/office/drawing/2014/main" id="{A0F75B84-B038-4939-AC9F-43FFD49C31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 xmlns:a16="http://schemas.microsoft.com/office/drawing/2014/main" id="{8536952B-049C-4478-9F63-302B703CE0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 xmlns:a16="http://schemas.microsoft.com/office/drawing/2014/main" id="{E35F426A-D176-4777-B89C-9B604A9605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 xmlns:a16="http://schemas.microsoft.com/office/drawing/2014/main" id="{0DADE096-3EC5-436E-A629-CB12BD197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 xmlns:a16="http://schemas.microsoft.com/office/drawing/2014/main" id="{053A8289-4409-461D-8B53-14F241FCD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 xmlns:a16="http://schemas.microsoft.com/office/drawing/2014/main" id="{D20A0104-D118-4065-B5EC-DEEEF63694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 xmlns:a16="http://schemas.microsoft.com/office/drawing/2014/main" id="{87729C8C-669E-415E-AABE-FEC5D7808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 xmlns:a16="http://schemas.microsoft.com/office/drawing/2014/main" id="{AA247F98-AC9A-4743-A1EC-AD90F038F3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 xmlns:a16="http://schemas.microsoft.com/office/drawing/2014/main" id="{3023D8C8-0B10-416D-BB16-8DC55C6E6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 xmlns:a16="http://schemas.microsoft.com/office/drawing/2014/main" id="{3F348827-FA80-4103-AC81-0DB166F0C3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 xmlns:a16="http://schemas.microsoft.com/office/drawing/2014/main" id="{EEE9A880-1902-4E93-B13F-C7278E509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 xmlns:a16="http://schemas.microsoft.com/office/drawing/2014/main" id="{5BBEAEA0-4C75-40C7-86C1-3E25953E63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 xmlns:a16="http://schemas.microsoft.com/office/drawing/2014/main" id="{496D042D-BA83-4A05-98CF-28630B5CA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 xmlns:a16="http://schemas.microsoft.com/office/drawing/2014/main" id="{008E880F-255F-49C6-8201-97F4EB27C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 xmlns:a16="http://schemas.microsoft.com/office/drawing/2014/main" id="{D18ED317-899C-48F9-8D2A-310B324FBE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 xmlns:a16="http://schemas.microsoft.com/office/drawing/2014/main" id="{8B15FB45-00D9-4DBE-A064-4D4F1454A7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 xmlns:a16="http://schemas.microsoft.com/office/drawing/2014/main" id="{EC2297FC-8F78-419D-AF9F-BACE2FA458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 xmlns:a16="http://schemas.microsoft.com/office/drawing/2014/main" id="{5C2D7D02-B429-4A03-A90C-C1E414F009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 xmlns:a16="http://schemas.microsoft.com/office/drawing/2014/main" id="{6626530B-E3BB-442E-B736-DD4592140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 xmlns:a16="http://schemas.microsoft.com/office/drawing/2014/main" id="{59CD2B01-BA37-48DD-96D5-3D924ECD4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 xmlns:a16="http://schemas.microsoft.com/office/drawing/2014/main" id="{1BB584F5-FFFB-4A15-ACD4-ED7EFF382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 xmlns:a16="http://schemas.microsoft.com/office/drawing/2014/main" id="{C4CA46F3-86E3-4D36-BAA0-12C9DA6520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 xmlns:a16="http://schemas.microsoft.com/office/drawing/2014/main" id="{B7C2047B-4FDF-410A-8C9F-7B154E9B36A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 xmlns:a16="http://schemas.microsoft.com/office/drawing/2014/main" id="{EF4C5F7A-D52B-40A2-AA93-E8A86991C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 xmlns:a16="http://schemas.microsoft.com/office/drawing/2014/main" id="{42F4594D-56CB-4443-BDE1-995ED99B9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 xmlns:a16="http://schemas.microsoft.com/office/drawing/2014/main" id="{E9C865BE-79E8-44C1-A2D9-919620A973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 xmlns:a16="http://schemas.microsoft.com/office/drawing/2014/main" id="{00EA5225-0500-4081-A371-43D4D91518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 xmlns:a16="http://schemas.microsoft.com/office/drawing/2014/main" id="{87F85257-472B-482E-AA58-8B03D4DAE5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 xmlns:a16="http://schemas.microsoft.com/office/drawing/2014/main" id="{B9A0AFAD-DBC3-4B95-A4FA-054AB77CA4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 xmlns:a16="http://schemas.microsoft.com/office/drawing/2014/main" id="{97D93A31-A756-43DA-97F3-D801602E2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 xmlns:a16="http://schemas.microsoft.com/office/drawing/2014/main" id="{DCD886F9-40E9-43EE-9E1E-4A9026B26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 xmlns:a16="http://schemas.microsoft.com/office/drawing/2014/main" id="{363DAF81-78FC-4855-9730-83B9D2C49B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 xmlns:a16="http://schemas.microsoft.com/office/drawing/2014/main" id="{DFC37329-193F-4C94-B9F7-BFB38960A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 xmlns:a16="http://schemas.microsoft.com/office/drawing/2014/main" id="{3E203264-06AE-4F9C-B994-D14076E5B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 xmlns:a16="http://schemas.microsoft.com/office/drawing/2014/main" id="{53507B87-DB67-4420-8F33-3084A288CA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 xmlns:a16="http://schemas.microsoft.com/office/drawing/2014/main" id="{585980C6-C941-4D3F-A1DA-6ECDC2373C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 xmlns:a16="http://schemas.microsoft.com/office/drawing/2014/main" id="{E9908D39-389A-4AF1-A69F-318D0DFDFB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 xmlns:a16="http://schemas.microsoft.com/office/drawing/2014/main" id="{00298BC0-FD43-4E6B-B53C-788A9A21B2C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 xmlns:a16="http://schemas.microsoft.com/office/drawing/2014/main" id="{F001A86D-DE5F-468C-9D73-460164A4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 xmlns:a16="http://schemas.microsoft.com/office/drawing/2014/main" id="{62E2B4DE-F328-4FA5-90E4-4599FE17F7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 xmlns:a16="http://schemas.microsoft.com/office/drawing/2014/main" id="{144F17E9-C02C-4DE3-8241-0B9C8CEC6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 xmlns:a16="http://schemas.microsoft.com/office/drawing/2014/main" id="{75D2B55E-B304-4E92-A9B5-20944CC66A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 xmlns:a16="http://schemas.microsoft.com/office/drawing/2014/main" id="{075382A9-6B40-4208-B090-825D00AB70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 xmlns:a16="http://schemas.microsoft.com/office/drawing/2014/main" id="{053E5528-74B5-4849-AC34-534F221B1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 xmlns:a16="http://schemas.microsoft.com/office/drawing/2014/main" id="{E6DC3CD8-9DC8-44DA-B0D3-D7086EB4C4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 xmlns:a16="http://schemas.microsoft.com/office/drawing/2014/main" id="{7986D58F-EA40-44BC-8900-954AEF8B0E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 xmlns:a16="http://schemas.microsoft.com/office/drawing/2014/main" id="{649FC435-A222-4F07-BD11-12A835803B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 xmlns:a16="http://schemas.microsoft.com/office/drawing/2014/main" id="{174E56A8-1558-4100-8E33-28F715825E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 xmlns:a16="http://schemas.microsoft.com/office/drawing/2014/main" id="{CF416426-10ED-4E4D-AEC2-5E03128E7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 xmlns:a16="http://schemas.microsoft.com/office/drawing/2014/main" id="{138365E4-8A63-419E-B124-4345FDF688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 xmlns:a16="http://schemas.microsoft.com/office/drawing/2014/main" id="{10026D3B-6EF9-4A78-846C-4784D82E27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 xmlns:a16="http://schemas.microsoft.com/office/drawing/2014/main" id="{FA1F83B3-2790-43B9-86E5-49F687B84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 xmlns:a16="http://schemas.microsoft.com/office/drawing/2014/main" id="{31B64A27-5B86-4126-BDFD-AA604E22C9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 xmlns:a16="http://schemas.microsoft.com/office/drawing/2014/main" id="{E72C5F82-5CB7-4881-B589-7BBC5FEEF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 xmlns:a16="http://schemas.microsoft.com/office/drawing/2014/main" id="{22C5D1EF-4B03-44DB-8113-4A75CEC006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 xmlns:a16="http://schemas.microsoft.com/office/drawing/2014/main" id="{4A176CDF-5805-43D4-AA97-0283419B46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 xmlns:a16="http://schemas.microsoft.com/office/drawing/2014/main" id="{A2D1B659-50F6-4713-AE59-0779B0D0B9A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 xmlns:a16="http://schemas.microsoft.com/office/drawing/2014/main" id="{EFCB7FF2-9BE1-477A-BFF1-26A2FDA986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 xmlns:a16="http://schemas.microsoft.com/office/drawing/2014/main" id="{9E03B6A7-6EF9-41B1-8A5D-B7112CD79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 xmlns:a16="http://schemas.microsoft.com/office/drawing/2014/main" id="{5A23F0B2-A9CA-4D71-BBEE-09D5252144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 xmlns:a16="http://schemas.microsoft.com/office/drawing/2014/main" id="{7F470929-C684-4971-BA56-5B400C0902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 xmlns:a16="http://schemas.microsoft.com/office/drawing/2014/main" id="{508774AA-B3D9-4444-92FA-CB43B428F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 xmlns:a16="http://schemas.microsoft.com/office/drawing/2014/main" id="{C81D485C-57F4-4102-9BF3-75E350AED0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 xmlns:a16="http://schemas.microsoft.com/office/drawing/2014/main" id="{F5A40D13-8E2A-4ED4-852E-1B429E153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 xmlns:a16="http://schemas.microsoft.com/office/drawing/2014/main" id="{CB7AB38B-6EE7-4A47-84A3-76416AED8B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 xmlns:a16="http://schemas.microsoft.com/office/drawing/2014/main" id="{36C6FCF7-FBB4-41CD-96F5-E09DC7DACD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 xmlns:a16="http://schemas.microsoft.com/office/drawing/2014/main" id="{B542FC35-737B-475F-A8A9-16DF0FA3A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 xmlns:a16="http://schemas.microsoft.com/office/drawing/2014/main" id="{1163E561-DB6C-4790-A383-7C4F9BD33F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 xmlns:a16="http://schemas.microsoft.com/office/drawing/2014/main" id="{340CA007-65D1-4B5A-9633-55A0869A2F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 xmlns:a16="http://schemas.microsoft.com/office/drawing/2014/main" id="{DA762364-6B62-42B0-85E3-8655668C8F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 xmlns:a16="http://schemas.microsoft.com/office/drawing/2014/main" id="{49BB3108-53BB-477E-8685-B19D91ECC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 xmlns:a16="http://schemas.microsoft.com/office/drawing/2014/main" id="{51F2B9C7-1C36-4317-A2E1-8D17035F8A6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 xmlns:a16="http://schemas.microsoft.com/office/drawing/2014/main" id="{32D1B2A3-CC0A-4CC6-946A-3A682539FD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 xmlns:a16="http://schemas.microsoft.com/office/drawing/2014/main" id="{78A255D7-B717-45AD-B773-08B6589C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 xmlns:a16="http://schemas.microsoft.com/office/drawing/2014/main" id="{26CA510E-8A99-4C6A-9BBF-2E4D09790E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 xmlns:a16="http://schemas.microsoft.com/office/drawing/2014/main" id="{0677CDCA-23F8-4390-AC43-F7C6FD0189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 xmlns:a16="http://schemas.microsoft.com/office/drawing/2014/main" id="{E9105A6A-A44D-449E-95B2-B0BC274B76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 xmlns:a16="http://schemas.microsoft.com/office/drawing/2014/main" id="{95EB6E39-FDE2-44D9-9850-47810517AF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 xmlns:a16="http://schemas.microsoft.com/office/drawing/2014/main" id="{636A0EBB-6388-4EE8-BE0E-F999747DF5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 xmlns:a16="http://schemas.microsoft.com/office/drawing/2014/main" id="{1C453A3A-F511-4E55-8CA2-D447BD7AE0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 xmlns:a16="http://schemas.microsoft.com/office/drawing/2014/main" id="{60163283-D113-42B1-9E28-515A3B5606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 xmlns:a16="http://schemas.microsoft.com/office/drawing/2014/main" id="{E0EE31F4-5CFA-47FB-A44F-5077FC9681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 xmlns:a16="http://schemas.microsoft.com/office/drawing/2014/main" id="{14DDEBF6-95DA-4A96-B096-687CB8DEB98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 xmlns:a16="http://schemas.microsoft.com/office/drawing/2014/main" id="{66783D30-888D-43E6-A91D-DBE76004D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 xmlns:a16="http://schemas.microsoft.com/office/drawing/2014/main" id="{A98B7742-6FED-4B4F-8248-F7EC65A720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 xmlns:a16="http://schemas.microsoft.com/office/drawing/2014/main" id="{D7E96543-0345-4FC6-B1C0-78A8D851EF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 xmlns:a16="http://schemas.microsoft.com/office/drawing/2014/main" id="{63182865-E0CA-4DFD-9C1E-FFC0FF33C00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 xmlns:a16="http://schemas.microsoft.com/office/drawing/2014/main" id="{1D669BC8-C6D4-4254-80B5-7490A78C52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 xmlns:a16="http://schemas.microsoft.com/office/drawing/2014/main" id="{E202AA57-066B-4E20-ADE7-02CA296E7F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 xmlns:a16="http://schemas.microsoft.com/office/drawing/2014/main" id="{BE5884CD-E664-47CD-83B3-ACC10154A6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 xmlns:a16="http://schemas.microsoft.com/office/drawing/2014/main" id="{B216A023-82C4-4AF1-9C49-38BB143EE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 xmlns:a16="http://schemas.microsoft.com/office/drawing/2014/main" id="{1CBBA5EB-AA5E-4733-BC07-81B0F3375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 xmlns:a16="http://schemas.microsoft.com/office/drawing/2014/main" id="{7DEFBB66-EE28-49DA-BD0B-70BA1BB82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 xmlns:a16="http://schemas.microsoft.com/office/drawing/2014/main" id="{80EBDDEB-9F30-4E05-BF8B-9F4ED5A6E4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 xmlns:a16="http://schemas.microsoft.com/office/drawing/2014/main" id="{422D518F-BEB0-4C09-AF4B-4A1FBF685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 xmlns:a16="http://schemas.microsoft.com/office/drawing/2014/main" id="{8B674D3E-9EAD-4761-9767-B141B3D2D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 xmlns:a16="http://schemas.microsoft.com/office/drawing/2014/main" id="{2DB6FD09-6FDB-4E00-9696-45508BCD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 xmlns:a16="http://schemas.microsoft.com/office/drawing/2014/main" id="{BCEF6AD4-B324-4ACC-91A4-4E5F0F81A7A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 xmlns:a16="http://schemas.microsoft.com/office/drawing/2014/main" id="{998B36BE-A1DB-4EF9-B1E1-34CD6D4087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 xmlns:a16="http://schemas.microsoft.com/office/drawing/2014/main" id="{4875213C-2C94-4B7B-8F25-7EE437746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 xmlns:a16="http://schemas.microsoft.com/office/drawing/2014/main" id="{A44DC8F7-697F-4C1E-86B5-27A3CCF43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 xmlns:a16="http://schemas.microsoft.com/office/drawing/2014/main" id="{AC72AF95-83EE-4D33-A54A-F11997B0D6D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 xmlns:a16="http://schemas.microsoft.com/office/drawing/2014/main" id="{3AC1A36D-8BA9-4BB3-B2CB-8B9C846D6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 xmlns:a16="http://schemas.microsoft.com/office/drawing/2014/main" id="{3197189A-4FB5-402E-BCFC-1C8C2302CA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 xmlns:a16="http://schemas.microsoft.com/office/drawing/2014/main" id="{C0A6ADAB-7CD8-4B5A-84A8-2FBD0A5A76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 xmlns:a16="http://schemas.microsoft.com/office/drawing/2014/main" id="{CEDB3E7D-14C1-47F7-9231-CF5C6D4F64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 xmlns:a16="http://schemas.microsoft.com/office/drawing/2014/main" id="{9A205A34-B8D6-49BE-B99F-878B0B083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 xmlns:a16="http://schemas.microsoft.com/office/drawing/2014/main" id="{33D3BCAA-B1FF-4124-BEE4-C62FFE9F7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 xmlns:a16="http://schemas.microsoft.com/office/drawing/2014/main" id="{80A2B956-45FD-431C-9C7B-5C01DFF0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 xmlns:a16="http://schemas.microsoft.com/office/drawing/2014/main" id="{22E3D063-67D5-415E-A4C5-F50E38B6F6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 xmlns:a16="http://schemas.microsoft.com/office/drawing/2014/main" id="{D08EDFF4-A9A6-4008-BC69-151C60DBB4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 xmlns:a16="http://schemas.microsoft.com/office/drawing/2014/main" id="{73C611EF-9D53-4E7E-A75C-4E80EAF9CF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 xmlns:a16="http://schemas.microsoft.com/office/drawing/2014/main" id="{78081392-CED9-4248-B537-8D9758BD0B5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 xmlns:a16="http://schemas.microsoft.com/office/drawing/2014/main" id="{331DC0BB-9138-4289-9116-5F656019C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 xmlns:a16="http://schemas.microsoft.com/office/drawing/2014/main" id="{3C296657-5CAC-4869-B8B8-7CF7FE8F17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 xmlns:a16="http://schemas.microsoft.com/office/drawing/2014/main" id="{581CDB75-DC45-4B80-A3E5-5CE975F41E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 xmlns:a16="http://schemas.microsoft.com/office/drawing/2014/main" id="{D1081811-986A-442F-86EB-47C28EF586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 xmlns:a16="http://schemas.microsoft.com/office/drawing/2014/main" id="{32A41439-2761-4148-A614-C6AFE970D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 xmlns:a16="http://schemas.microsoft.com/office/drawing/2014/main" id="{9CDD13F8-101A-4EAF-B443-9E96C1E2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 xmlns:a16="http://schemas.microsoft.com/office/drawing/2014/main" id="{72AF6646-646D-4FCE-BD2A-797A31C916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 xmlns:a16="http://schemas.microsoft.com/office/drawing/2014/main" id="{DBA83E7A-5922-4AD0-9022-472F8F1F9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 xmlns:a16="http://schemas.microsoft.com/office/drawing/2014/main" id="{65A1193E-3E80-470B-B14F-2C4AFDEBB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 xmlns:a16="http://schemas.microsoft.com/office/drawing/2014/main" id="{B5BF4A1D-F2B4-4533-9499-1BAF5A4887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 xmlns:a16="http://schemas.microsoft.com/office/drawing/2014/main" id="{F709779C-F08A-4DC6-9C86-E9E6DBFB56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 xmlns:a16="http://schemas.microsoft.com/office/drawing/2014/main" id="{743FA384-9B15-4ABC-92C6-4DFF1A352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 xmlns:a16="http://schemas.microsoft.com/office/drawing/2014/main" id="{4FC3FCB2-A7EA-4177-B4B3-85404C8B91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 xmlns:a16="http://schemas.microsoft.com/office/drawing/2014/main" id="{D863899B-B08F-47D2-96C5-AC04533B49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 xmlns:a16="http://schemas.microsoft.com/office/drawing/2014/main" id="{A7C31C1C-9259-4062-BCFC-B9F4B62C33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 xmlns:a16="http://schemas.microsoft.com/office/drawing/2014/main" id="{B3450A8D-BCF3-4443-8750-DF03BA391B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 xmlns:a16="http://schemas.microsoft.com/office/drawing/2014/main" id="{2F7AA916-D2BB-4114-A6CB-A83B5559E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 xmlns:a16="http://schemas.microsoft.com/office/drawing/2014/main" id="{9DB86841-8413-44FC-91BB-10AA5B369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 xmlns:a16="http://schemas.microsoft.com/office/drawing/2014/main" id="{34A346A8-DC4B-4644-9FD2-7D45B1BFA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 xmlns:a16="http://schemas.microsoft.com/office/drawing/2014/main" id="{6DC578EB-7193-42A7-BB76-F58D416A18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 xmlns:a16="http://schemas.microsoft.com/office/drawing/2014/main" id="{2373F603-6BA3-4112-A06F-C40CB45961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 xmlns:a16="http://schemas.microsoft.com/office/drawing/2014/main" id="{5A62B6EB-7F97-4992-B971-D44E6B5E2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 xmlns:a16="http://schemas.microsoft.com/office/drawing/2014/main" id="{BF61933D-D282-4298-BF54-2F4E93009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 xmlns:a16="http://schemas.microsoft.com/office/drawing/2014/main" id="{BB67FEE3-A9CC-4D08-84CA-AA72B3D88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 xmlns:a16="http://schemas.microsoft.com/office/drawing/2014/main" id="{130CD697-144A-4B3A-80E5-DD8918162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 xmlns:a16="http://schemas.microsoft.com/office/drawing/2014/main" id="{4AF8E3AA-867C-47A1-ACD5-916783952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 xmlns:a16="http://schemas.microsoft.com/office/drawing/2014/main" id="{97979A6C-76AB-4C3C-BC30-24FD45EC9D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 xmlns:a16="http://schemas.microsoft.com/office/drawing/2014/main" id="{FE0A6BEB-6F56-47C9-B0A1-86F530CCB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 xmlns:a16="http://schemas.microsoft.com/office/drawing/2014/main" id="{4E217888-D76D-4026-8431-14476576A8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 xmlns:a16="http://schemas.microsoft.com/office/drawing/2014/main" id="{E98A2FD9-4F72-4379-A923-C01D2E5063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 xmlns:a16="http://schemas.microsoft.com/office/drawing/2014/main" id="{B2CDCC9F-34F3-493D-860B-8D74EA2B3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 xmlns:a16="http://schemas.microsoft.com/office/drawing/2014/main" id="{818226C3-534F-48FF-B396-450D5405D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 xmlns:a16="http://schemas.microsoft.com/office/drawing/2014/main" id="{00DF9F4D-9A5B-4BA3-B8F7-EC101F681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 xmlns:a16="http://schemas.microsoft.com/office/drawing/2014/main" id="{BF25BA80-0631-4778-A5B6-D9CAF4C82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 xmlns:a16="http://schemas.microsoft.com/office/drawing/2014/main" id="{E2093681-DBE3-41CA-B7AA-639C8931AE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 xmlns:a16="http://schemas.microsoft.com/office/drawing/2014/main" id="{C0A1D428-1F1D-437C-B021-A1EEA872F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 xmlns:a16="http://schemas.microsoft.com/office/drawing/2014/main" id="{8DFA9DA3-2E72-4108-A05E-8CB1AC816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 xmlns:a16="http://schemas.microsoft.com/office/drawing/2014/main" id="{FDDACA18-4C40-4B4F-B158-E69140F1C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 xmlns:a16="http://schemas.microsoft.com/office/drawing/2014/main" id="{E7BDD7D5-8EDB-4D9D-B34C-411097A6E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 xmlns:a16="http://schemas.microsoft.com/office/drawing/2014/main" id="{39374EA2-14AA-4180-B61E-6940FB4F7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 xmlns:a16="http://schemas.microsoft.com/office/drawing/2014/main" id="{2774D0B9-1B71-47F4-8D38-CA043F5346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 xmlns:a16="http://schemas.microsoft.com/office/drawing/2014/main" id="{29F49798-72F1-4584-A624-0FCE585B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 xmlns:a16="http://schemas.microsoft.com/office/drawing/2014/main" id="{3C6FADBE-303B-4B43-B995-E306618BF4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 xmlns:a16="http://schemas.microsoft.com/office/drawing/2014/main" id="{227F8F61-416B-48F0-81E6-50EDC0A796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 xmlns:a16="http://schemas.microsoft.com/office/drawing/2014/main" id="{EDA9E181-2037-4768-96FC-9514633D80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 xmlns:a16="http://schemas.microsoft.com/office/drawing/2014/main" id="{840856D9-DD7E-4E35-A468-31E0723886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 xmlns:a16="http://schemas.microsoft.com/office/drawing/2014/main" id="{332BAB2C-C486-4708-90EC-85CF5ABD0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 xmlns:a16="http://schemas.microsoft.com/office/drawing/2014/main" id="{070D8399-CAF7-4DEC-B92B-7C2628629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 xmlns:a16="http://schemas.microsoft.com/office/drawing/2014/main" id="{DFA82915-1398-4DCC-AA57-A6B24B4E88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 xmlns:a16="http://schemas.microsoft.com/office/drawing/2014/main" id="{B973221C-C701-4466-BDDB-1373768351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 xmlns:a16="http://schemas.microsoft.com/office/drawing/2014/main" id="{C65D8B3C-7DE4-42D7-9659-D2E00DB343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 xmlns:a16="http://schemas.microsoft.com/office/drawing/2014/main" id="{4CDFB000-CEC9-4D58-8127-77A4B75BFB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 xmlns:a16="http://schemas.microsoft.com/office/drawing/2014/main" id="{3354008C-17AA-41D7-A01A-660F8C41C6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 xmlns:a16="http://schemas.microsoft.com/office/drawing/2014/main" id="{B8E757C9-CD5F-45AD-9CDD-5A325E2A9B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 xmlns:a16="http://schemas.microsoft.com/office/drawing/2014/main" id="{DD136BCD-BB20-43B5-A1F2-F6048183E4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 xmlns:a16="http://schemas.microsoft.com/office/drawing/2014/main" id="{3FF0A962-796E-4AA7-85E2-27E7FABE9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 xmlns:a16="http://schemas.microsoft.com/office/drawing/2014/main" id="{F015B5BB-D272-4CEB-8D61-9F2A3BAC9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 xmlns:a16="http://schemas.microsoft.com/office/drawing/2014/main" id="{E565A8B9-3547-47A3-8E63-3637E1C731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 xmlns:a16="http://schemas.microsoft.com/office/drawing/2014/main" id="{35A5115E-9CD1-49C9-B1A4-15C28DE7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 xmlns:a16="http://schemas.microsoft.com/office/drawing/2014/main" id="{BED1D1B0-4E8F-481E-A4CC-8F1DCBD97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 xmlns:a16="http://schemas.microsoft.com/office/drawing/2014/main" id="{0C6AC956-F976-409A-9B26-813CB11ADF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 xmlns:a16="http://schemas.microsoft.com/office/drawing/2014/main" id="{E6353C51-17FD-434D-9210-701825060E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 xmlns:a16="http://schemas.microsoft.com/office/drawing/2014/main" id="{E7AF9F28-00D7-4B7A-A8A1-D654FA730C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 xmlns:a16="http://schemas.microsoft.com/office/drawing/2014/main" id="{44B9BCAE-869D-404C-9CE7-4BF401CE53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 xmlns:a16="http://schemas.microsoft.com/office/drawing/2014/main" id="{4FCF7D42-BBCD-42D9-8FB9-9A0887BA2E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 xmlns:a16="http://schemas.microsoft.com/office/drawing/2014/main" id="{09AC093A-54C0-4270-90F6-A1E6BE84B1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 xmlns:a16="http://schemas.microsoft.com/office/drawing/2014/main" id="{5FFE837D-9A0E-4CE2-8DAA-26D84329F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 xmlns:a16="http://schemas.microsoft.com/office/drawing/2014/main" id="{2D457499-1FB5-4FC7-99F4-1AB2400EF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 xmlns:a16="http://schemas.microsoft.com/office/drawing/2014/main" id="{FEE49FFA-6070-4691-85A5-AE16909816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 xmlns:a16="http://schemas.microsoft.com/office/drawing/2014/main" id="{769695C1-AA50-4AF4-873D-C6480C2F46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 xmlns:a16="http://schemas.microsoft.com/office/drawing/2014/main" id="{C3F98886-F4FB-4140-A4C8-EBE796216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 xmlns:a16="http://schemas.microsoft.com/office/drawing/2014/main" id="{D36C4F03-5090-4F0C-B9B3-5E1F04471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 xmlns:a16="http://schemas.microsoft.com/office/drawing/2014/main" id="{2E709389-ED1B-4CEF-A481-9E26AA42D2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 xmlns:a16="http://schemas.microsoft.com/office/drawing/2014/main" id="{80388824-378C-42C3-9118-6DA334A66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 xmlns:a16="http://schemas.microsoft.com/office/drawing/2014/main" id="{3D96FAB6-07BD-4AA7-8E60-2A49DA1A3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 xmlns:a16="http://schemas.microsoft.com/office/drawing/2014/main" id="{B633D451-1B96-429C-9BE7-51737F019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 xmlns:a16="http://schemas.microsoft.com/office/drawing/2014/main" id="{E165A656-7DB2-4ECF-AFDF-D722FED0E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 xmlns:a16="http://schemas.microsoft.com/office/drawing/2014/main" id="{3B7523C7-B03B-42B8-B223-33F20125D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 xmlns:a16="http://schemas.microsoft.com/office/drawing/2014/main" id="{0A51E765-DDCF-44E8-B55D-9D4730861E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 xmlns:a16="http://schemas.microsoft.com/office/drawing/2014/main" id="{A6B54FD1-E1AE-42CB-9835-917C1B9220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 xmlns:a16="http://schemas.microsoft.com/office/drawing/2014/main" id="{FB3C0B5A-CC67-4E65-BE58-37FD941EBF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 xmlns:a16="http://schemas.microsoft.com/office/drawing/2014/main" id="{1A23EEDF-8776-414C-AD92-0CF9AF23EB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 xmlns:a16="http://schemas.microsoft.com/office/drawing/2014/main" id="{50F7958F-F31D-43B9-BD29-6989084DDD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 xmlns:a16="http://schemas.microsoft.com/office/drawing/2014/main" id="{5F152D68-F7C0-4C8A-9184-8D93D9F178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 xmlns:a16="http://schemas.microsoft.com/office/drawing/2014/main" id="{190482CE-2872-47CE-A774-81E316D66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 xmlns:a16="http://schemas.microsoft.com/office/drawing/2014/main" id="{DE391FA7-AF49-435C-9426-E49B4FD723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 xmlns:a16="http://schemas.microsoft.com/office/drawing/2014/main" id="{B38521F0-A10F-46F3-BD0B-814FABC5B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 xmlns:a16="http://schemas.microsoft.com/office/drawing/2014/main" id="{1DB99EC6-C3C6-4470-8140-D3A1D8CAB6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 xmlns:a16="http://schemas.microsoft.com/office/drawing/2014/main" id="{85A0945B-98F2-428D-B171-2900C8AED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 xmlns:a16="http://schemas.microsoft.com/office/drawing/2014/main" id="{2B5456A7-3A5B-42E1-A25A-23385A7C9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 xmlns:a16="http://schemas.microsoft.com/office/drawing/2014/main" id="{A6B36B4C-F815-4E5D-AA1B-BA8F02B5C4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 xmlns:a16="http://schemas.microsoft.com/office/drawing/2014/main" id="{FFA7F8D6-B3B3-4220-99DF-211F73A6C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 xmlns:a16="http://schemas.microsoft.com/office/drawing/2014/main" id="{EB8E5413-572B-49F3-9130-FD22A60BF2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 xmlns:a16="http://schemas.microsoft.com/office/drawing/2014/main" id="{A510CCC5-252B-451B-899E-3F1503F6A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 xmlns:a16="http://schemas.microsoft.com/office/drawing/2014/main" id="{9EC651EB-BB7B-466A-8845-CEE1E7F7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 xmlns:a16="http://schemas.microsoft.com/office/drawing/2014/main" id="{435A4588-2E8B-475A-8514-B637E1AC87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 xmlns:a16="http://schemas.microsoft.com/office/drawing/2014/main" id="{C649BF33-ADAB-4366-8115-AF23D8DEF8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 xmlns:a16="http://schemas.microsoft.com/office/drawing/2014/main" id="{C4735580-BE2F-4DB6-B034-A9B28DEE71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 xmlns:a16="http://schemas.microsoft.com/office/drawing/2014/main" id="{755B28C9-E64C-4B2D-8033-01B4D33F05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 xmlns:a16="http://schemas.microsoft.com/office/drawing/2014/main" id="{ED793835-3A2F-4D0E-B16E-BD4E8AB493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 xmlns:a16="http://schemas.microsoft.com/office/drawing/2014/main" id="{24FE8B7D-D552-4BA4-B65B-A97392FF2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 xmlns:a16="http://schemas.microsoft.com/office/drawing/2014/main" id="{9CF8372F-5677-456F-9B42-6922A6A86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 xmlns:a16="http://schemas.microsoft.com/office/drawing/2014/main" id="{6E8049D1-B7D5-4DC6-8A7A-D45194A13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 xmlns:a16="http://schemas.microsoft.com/office/drawing/2014/main" id="{F00F17CE-7DDA-4CD0-BF17-177E45EBBE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 xmlns:a16="http://schemas.microsoft.com/office/drawing/2014/main" id="{3941C379-330F-4011-82E1-E0991AC1F1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 xmlns:a16="http://schemas.microsoft.com/office/drawing/2014/main" id="{7C1A46AE-CDDB-4934-8CA7-587EDDE96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 xmlns:a16="http://schemas.microsoft.com/office/drawing/2014/main" id="{BCAA2A9B-4B9B-495F-B8A6-51555CCAA2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 xmlns:a16="http://schemas.microsoft.com/office/drawing/2014/main" id="{434B70B1-5545-402D-BD49-8E2365698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 xmlns:a16="http://schemas.microsoft.com/office/drawing/2014/main" id="{1E35E17A-25E7-42D0-993D-C9972470FE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 xmlns:a16="http://schemas.microsoft.com/office/drawing/2014/main" id="{E356B073-F393-4B20-9EE6-60DF11E981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 xmlns:a16="http://schemas.microsoft.com/office/drawing/2014/main" id="{9927D73E-FA76-4DC4-B99B-ACAA8C1720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 xmlns:a16="http://schemas.microsoft.com/office/drawing/2014/main" id="{D1A11933-7A12-4B9C-AAD2-D58F3BAC95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 xmlns:a16="http://schemas.microsoft.com/office/drawing/2014/main" id="{2E595D62-E54C-4251-A2EA-BFA54B05A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 xmlns:a16="http://schemas.microsoft.com/office/drawing/2014/main" id="{272589C5-CC41-4975-A4E5-BD2CADEA7B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 xmlns:a16="http://schemas.microsoft.com/office/drawing/2014/main" id="{6BC09C77-E383-43C5-BD04-1D236A86A6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 xmlns:a16="http://schemas.microsoft.com/office/drawing/2014/main" id="{49053494-FCCB-43D5-BEFE-92446C19EF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 xmlns:a16="http://schemas.microsoft.com/office/drawing/2014/main" id="{2D737444-D2B9-413D-9B0C-597159C56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 xmlns:a16="http://schemas.microsoft.com/office/drawing/2014/main" id="{74F4435D-AB41-473B-9C19-F706652094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 xmlns:a16="http://schemas.microsoft.com/office/drawing/2014/main" id="{E6008CE6-A287-4E37-8D00-A0CFE5E16C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 xmlns:a16="http://schemas.microsoft.com/office/drawing/2014/main" id="{EA6CBB61-FD6F-4953-AED5-7069BE326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 xmlns:a16="http://schemas.microsoft.com/office/drawing/2014/main" id="{63B7FA02-2C01-44A9-994B-7D083E25A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 xmlns:a16="http://schemas.microsoft.com/office/drawing/2014/main" id="{69A11092-4FC0-4208-8927-64F7646E82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 xmlns:a16="http://schemas.microsoft.com/office/drawing/2014/main" id="{084CA134-EA52-49A1-A064-9B8719C8F0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 xmlns:a16="http://schemas.microsoft.com/office/drawing/2014/main" id="{0F1514F4-1330-46C1-A7D7-FEF637A2F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 xmlns:a16="http://schemas.microsoft.com/office/drawing/2014/main" id="{E6470F4B-BBCD-4A0C-ADF6-9D33D6BC6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 xmlns:a16="http://schemas.microsoft.com/office/drawing/2014/main" id="{816B30DA-BD8E-46DA-8442-8566BCC49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 xmlns:a16="http://schemas.microsoft.com/office/drawing/2014/main" id="{5E61DAB2-BD4E-42CD-8F49-12C6B6F2E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 xmlns:a16="http://schemas.microsoft.com/office/drawing/2014/main" id="{476825FA-E807-45BC-BC4C-F3B912E46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 xmlns:a16="http://schemas.microsoft.com/office/drawing/2014/main" id="{10138B73-46D4-4003-84C0-10D52AC41B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 xmlns:a16="http://schemas.microsoft.com/office/drawing/2014/main" id="{17817860-6301-4ABC-830C-69B58B09D7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 xmlns:a16="http://schemas.microsoft.com/office/drawing/2014/main" id="{FC04A593-43DB-406B-A316-0016A1BA3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 xmlns:a16="http://schemas.microsoft.com/office/drawing/2014/main" id="{35A60C6E-E316-4272-A81E-7835CF9C12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 xmlns:a16="http://schemas.microsoft.com/office/drawing/2014/main" id="{9D79CE31-712A-4631-8EED-B076BC948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 xmlns:a16="http://schemas.microsoft.com/office/drawing/2014/main" id="{02CFE8CF-1086-4E06-A09D-90B84F15D3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 xmlns:a16="http://schemas.microsoft.com/office/drawing/2014/main" id="{A903D08A-2131-40E9-AA4D-54A011AF81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 xmlns:a16="http://schemas.microsoft.com/office/drawing/2014/main" id="{7349158D-0AF8-4A50-A1AC-8F122977B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 xmlns:a16="http://schemas.microsoft.com/office/drawing/2014/main" id="{A71C7F5F-D064-495B-A292-32A8D6AE80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 xmlns:a16="http://schemas.microsoft.com/office/drawing/2014/main" id="{64B3CED9-FFA1-4683-91AE-04042D530B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 xmlns:a16="http://schemas.microsoft.com/office/drawing/2014/main" id="{807638DD-C220-4100-BAA0-E3DB1F233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 xmlns:a16="http://schemas.microsoft.com/office/drawing/2014/main" id="{DE4DC2E1-1C77-48EA-8735-BC8CB71775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 xmlns:a16="http://schemas.microsoft.com/office/drawing/2014/main" id="{F5908F86-F355-438B-885C-477C8D7EEA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 xmlns:a16="http://schemas.microsoft.com/office/drawing/2014/main" id="{24C06B2E-C786-4F4A-9448-4ABCFF8DC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 xmlns:a16="http://schemas.microsoft.com/office/drawing/2014/main" id="{C1CB3D77-BFC5-41AD-806F-99DA0BCD8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 xmlns:a16="http://schemas.microsoft.com/office/drawing/2014/main" id="{F475AACA-AF19-43A4-8C2C-DE09DF71A6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 xmlns:a16="http://schemas.microsoft.com/office/drawing/2014/main" id="{273F9F76-7477-4FFA-B04B-9C2D7BDF56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 xmlns:a16="http://schemas.microsoft.com/office/drawing/2014/main" id="{CBB6400B-9851-47D6-8619-E4A4E8553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 xmlns:a16="http://schemas.microsoft.com/office/drawing/2014/main" id="{F982D6A3-08A3-4B2D-B057-FEF7267DF7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 xmlns:a16="http://schemas.microsoft.com/office/drawing/2014/main" id="{32F5877E-F782-4C98-9056-F02D9DDEE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 xmlns:a16="http://schemas.microsoft.com/office/drawing/2014/main" id="{4894B8BE-A665-4CA4-9F52-6726E300A9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 xmlns:a16="http://schemas.microsoft.com/office/drawing/2014/main" id="{AB569D2E-7700-448D-9726-DDD27E232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 xmlns:a16="http://schemas.microsoft.com/office/drawing/2014/main" id="{771DAB94-0DE9-40FA-9BA8-B84876FA5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 xmlns:a16="http://schemas.microsoft.com/office/drawing/2014/main" id="{FAED7F51-4138-49E9-99B9-FE1D5F58C1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 xmlns:a16="http://schemas.microsoft.com/office/drawing/2014/main" id="{56FA2645-63AB-4989-B5D9-804C9E292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 xmlns:a16="http://schemas.microsoft.com/office/drawing/2014/main" id="{0AE4D687-68AA-4A00-8DE2-278BFD5BD3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 xmlns:a16="http://schemas.microsoft.com/office/drawing/2014/main" id="{7FA75180-5130-4063-B4C7-669E67E9CD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 xmlns:a16="http://schemas.microsoft.com/office/drawing/2014/main" id="{626B047C-E20A-4040-B252-5AB9AB6C67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 xmlns:a16="http://schemas.microsoft.com/office/drawing/2014/main" id="{FC38B1E1-7CCF-4A13-875D-324F4FE00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 xmlns:a16="http://schemas.microsoft.com/office/drawing/2014/main" id="{59AA4F8B-939B-412E-89F4-92D19B514C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 xmlns:a16="http://schemas.microsoft.com/office/drawing/2014/main" id="{61F5B417-2BCD-4ED6-A33A-8FBC6C67F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 xmlns:a16="http://schemas.microsoft.com/office/drawing/2014/main" id="{C60D05EB-2715-40A7-BEE2-EDC930F14E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 xmlns:a16="http://schemas.microsoft.com/office/drawing/2014/main" id="{6A838093-4B39-42F2-90B7-873838AC75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 xmlns:a16="http://schemas.microsoft.com/office/drawing/2014/main" id="{4093065D-375C-48F7-AF4D-25D643AFAE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 xmlns:a16="http://schemas.microsoft.com/office/drawing/2014/main" id="{38CAB288-FAB2-4A21-A231-ACBD4682D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 xmlns:a16="http://schemas.microsoft.com/office/drawing/2014/main" id="{CA5B5C3E-900E-4947-B907-7799A0F4B5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 xmlns:a16="http://schemas.microsoft.com/office/drawing/2014/main" id="{18FBE959-7721-45CF-A5C8-8E09530FF1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 xmlns:a16="http://schemas.microsoft.com/office/drawing/2014/main" id="{50952198-77B8-4B25-B8BE-B83EC14616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 xmlns:a16="http://schemas.microsoft.com/office/drawing/2014/main" id="{A99B40DB-AB68-4014-A5CA-E8564AE98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 xmlns:a16="http://schemas.microsoft.com/office/drawing/2014/main" id="{AC562E0D-5D38-4DCD-8BEA-AFD2FF6839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 xmlns:a16="http://schemas.microsoft.com/office/drawing/2014/main" id="{1BCDBA49-11F8-4A0F-88CF-5830BF4CE2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 xmlns:a16="http://schemas.microsoft.com/office/drawing/2014/main" id="{F9FEADDC-5CE7-4AAC-A9FD-D325844A2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 xmlns:a16="http://schemas.microsoft.com/office/drawing/2014/main" id="{F5C1D1E6-1E4E-4D27-A5B3-AF83474167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 xmlns:a16="http://schemas.microsoft.com/office/drawing/2014/main" id="{D0A59ADD-44C0-41EC-B15E-5ACE445B53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 xmlns:a16="http://schemas.microsoft.com/office/drawing/2014/main" id="{8226CA0C-775B-4BE0-AF01-9026086257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 xmlns:a16="http://schemas.microsoft.com/office/drawing/2014/main" id="{5F950351-F3B2-4F66-80F7-C3F1955FF2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 xmlns:a16="http://schemas.microsoft.com/office/drawing/2014/main" id="{51B7AC65-9961-437E-B245-F9DE6C859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 xmlns:a16="http://schemas.microsoft.com/office/drawing/2014/main" id="{FE34480F-8D84-4D63-A0FB-452F12303B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 xmlns:a16="http://schemas.microsoft.com/office/drawing/2014/main" id="{98DD35B6-B462-45E0-B267-CAD9270BA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 xmlns:a16="http://schemas.microsoft.com/office/drawing/2014/main" id="{406991B7-118F-4345-ADFF-89DD0BC8D3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 xmlns:a16="http://schemas.microsoft.com/office/drawing/2014/main" id="{41BAE1CF-B64E-4250-8F72-A86506F6E5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 xmlns:a16="http://schemas.microsoft.com/office/drawing/2014/main" id="{40AE0C8C-3FF2-4176-A1BD-12DD148DE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 xmlns:a16="http://schemas.microsoft.com/office/drawing/2014/main" id="{91E33808-A377-4E25-A40D-45F8F35458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 xmlns:a16="http://schemas.microsoft.com/office/drawing/2014/main" id="{0F6D174D-5EF1-4452-9E6E-299B9519B8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 xmlns:a16="http://schemas.microsoft.com/office/drawing/2014/main" id="{9279A915-6B6D-4C04-A26E-E8AA3CC4D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 xmlns:a16="http://schemas.microsoft.com/office/drawing/2014/main" id="{83A8615F-2A46-4F60-9717-BEA035228C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 xmlns:a16="http://schemas.microsoft.com/office/drawing/2014/main" id="{67DEA0FD-6AA7-4F12-A2EB-0F0915AF6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 xmlns:a16="http://schemas.microsoft.com/office/drawing/2014/main" id="{541391BC-DE2F-47EF-9F75-8A0390AAC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 xmlns:a16="http://schemas.microsoft.com/office/drawing/2014/main" id="{9D2EB7B3-18A2-4C71-8A80-45FF11493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 xmlns:a16="http://schemas.microsoft.com/office/drawing/2014/main" id="{A4B0C067-14B0-4002-A8A1-89161306B5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 xmlns:a16="http://schemas.microsoft.com/office/drawing/2014/main" id="{C7EC574F-4C69-4012-8884-C9FA624114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 xmlns:a16="http://schemas.microsoft.com/office/drawing/2014/main" id="{6888CA2F-E978-4ED5-A65C-BEE1D1E05B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 xmlns:a16="http://schemas.microsoft.com/office/drawing/2014/main" id="{54578266-B1E5-468B-BA89-C858F9201E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 xmlns:a16="http://schemas.microsoft.com/office/drawing/2014/main" id="{5C04B4EE-B13D-409A-8AF2-A29584A21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 xmlns:a16="http://schemas.microsoft.com/office/drawing/2014/main" id="{ADD1BDD5-D3D2-4BCB-A32E-9BECB1595B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 xmlns:a16="http://schemas.microsoft.com/office/drawing/2014/main" id="{A1A19A46-10E2-4FDF-972F-DA7160989F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 xmlns:a16="http://schemas.microsoft.com/office/drawing/2014/main" id="{33AA4438-B19B-46E1-92D5-497031397F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 xmlns:a16="http://schemas.microsoft.com/office/drawing/2014/main" id="{2518BAD0-19CC-457A-9D2B-04FA3D008D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 xmlns:a16="http://schemas.microsoft.com/office/drawing/2014/main" id="{D114C59E-27D3-42CB-A4B7-EAC7932ACE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 xmlns:a16="http://schemas.microsoft.com/office/drawing/2014/main" id="{CC2B956A-F05E-4590-9B17-11C52818E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 xmlns:a16="http://schemas.microsoft.com/office/drawing/2014/main" id="{867CE35E-2DF1-41EC-BD39-00CE5829FA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 xmlns:a16="http://schemas.microsoft.com/office/drawing/2014/main" id="{BF265015-A3A9-4289-8561-9C5B909C76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 xmlns:a16="http://schemas.microsoft.com/office/drawing/2014/main" id="{ADDF00A8-551E-479F-A712-FB67F27A9F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 xmlns:a16="http://schemas.microsoft.com/office/drawing/2014/main" id="{51D5EED5-C833-4F8A-B7B4-3C3563BD5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 xmlns:a16="http://schemas.microsoft.com/office/drawing/2014/main" id="{A4BB3A3B-4713-4138-8248-AD66AA278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 xmlns:a16="http://schemas.microsoft.com/office/drawing/2014/main" id="{0BF40B9D-1997-4E4B-A559-00938C7E22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 xmlns:a16="http://schemas.microsoft.com/office/drawing/2014/main" id="{47B6B463-5B15-443D-8B37-DC51321E7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 xmlns:a16="http://schemas.microsoft.com/office/drawing/2014/main" id="{F59E2036-657A-4317-A3E0-0C7DF3F7D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 xmlns:a16="http://schemas.microsoft.com/office/drawing/2014/main" id="{12F56B50-DB2C-485C-986C-44E07C9341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 xmlns:a16="http://schemas.microsoft.com/office/drawing/2014/main" id="{72BFAC63-302F-4DDA-8FAA-6794355E6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 xmlns:a16="http://schemas.microsoft.com/office/drawing/2014/main" id="{CD18014F-D10D-4FFC-BB9C-3A86D8DE2E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 xmlns:a16="http://schemas.microsoft.com/office/drawing/2014/main" id="{D0DEF668-27C7-4803-81D4-2382BFB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 xmlns:a16="http://schemas.microsoft.com/office/drawing/2014/main" id="{817A297F-8900-4132-964F-A0A21189E0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 xmlns:a16="http://schemas.microsoft.com/office/drawing/2014/main" id="{F19B2D2F-373F-444B-B4A1-FABB6A95F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 xmlns:a16="http://schemas.microsoft.com/office/drawing/2014/main" id="{77E845E6-EFB1-4E02-A143-D18F3100B0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 xmlns:a16="http://schemas.microsoft.com/office/drawing/2014/main" id="{3129F672-FFC4-40F2-8583-9F94F51507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 xmlns:a16="http://schemas.microsoft.com/office/drawing/2014/main" id="{C2559E22-7521-4B57-9CF3-3AA5B02D1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 xmlns:a16="http://schemas.microsoft.com/office/drawing/2014/main" id="{98288098-FDD7-4DF4-A362-0C358EC6B6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 xmlns:a16="http://schemas.microsoft.com/office/drawing/2014/main" id="{2C966E8A-A6E8-4411-B532-189E8A06AF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 xmlns:a16="http://schemas.microsoft.com/office/drawing/2014/main" id="{08957CEF-4C74-4858-81BB-B0EA0DF492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 xmlns:a16="http://schemas.microsoft.com/office/drawing/2014/main" id="{32CF2E16-6C44-454D-838A-9949550442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 xmlns:a16="http://schemas.microsoft.com/office/drawing/2014/main" id="{D74A7088-B1D2-4669-A269-0242247CC8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 xmlns:a16="http://schemas.microsoft.com/office/drawing/2014/main" id="{66CDB977-ADB8-48E4-99ED-2517D04D3F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 xmlns:a16="http://schemas.microsoft.com/office/drawing/2014/main" id="{0CEB8180-8E00-4D35-806D-FEB63AC330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 xmlns:a16="http://schemas.microsoft.com/office/drawing/2014/main" id="{6F16D7FD-B156-4197-A4FE-0053EA1138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 xmlns:a16="http://schemas.microsoft.com/office/drawing/2014/main" id="{998EC251-B342-44A5-931B-EA476F4B4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 xmlns:a16="http://schemas.microsoft.com/office/drawing/2014/main" id="{40CF4CE1-EA39-4F4E-9415-FD22283799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 xmlns:a16="http://schemas.microsoft.com/office/drawing/2014/main" id="{A51A9F30-96B5-481E-8089-9A385D409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 xmlns:a16="http://schemas.microsoft.com/office/drawing/2014/main" id="{E3384A64-0F41-4657-BB5F-93915FCA7A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 xmlns:a16="http://schemas.microsoft.com/office/drawing/2014/main" id="{5252533E-1D79-4F9E-AA57-565E57DF3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 xmlns:a16="http://schemas.microsoft.com/office/drawing/2014/main" id="{F38330DB-A53A-49E7-8D19-732CC4B15D6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 xmlns:a16="http://schemas.microsoft.com/office/drawing/2014/main" id="{595B57F9-7C99-4D42-8440-A09E8E74E2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 xmlns:a16="http://schemas.microsoft.com/office/drawing/2014/main" id="{F2AB90F1-E511-40DB-ADE6-AF4BDEC9ED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 xmlns:a16="http://schemas.microsoft.com/office/drawing/2014/main" id="{84B3819F-144E-451D-82B5-C5F901641A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 xmlns:a16="http://schemas.microsoft.com/office/drawing/2014/main" id="{2399CDC2-F9D1-4C5F-A1C3-76D24319A3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 xmlns:a16="http://schemas.microsoft.com/office/drawing/2014/main" id="{01B5A671-F373-479D-804A-93F7E3A91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 xmlns:a16="http://schemas.microsoft.com/office/drawing/2014/main" id="{4871AB05-335E-4D39-9F53-542F19A787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 xmlns:a16="http://schemas.microsoft.com/office/drawing/2014/main" id="{7A5E8BB4-67E3-4725-8CE3-9A0F32840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 xmlns:a16="http://schemas.microsoft.com/office/drawing/2014/main" id="{9DE40BC8-2C59-4C86-8D5A-9DDE2DF93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 xmlns:a16="http://schemas.microsoft.com/office/drawing/2014/main" id="{7259DB97-3B54-470B-A05E-6D8EE9CC4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 xmlns:a16="http://schemas.microsoft.com/office/drawing/2014/main" id="{16F1DC43-DBC2-4316-9543-717B84B425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 xmlns:a16="http://schemas.microsoft.com/office/drawing/2014/main" id="{70E95E05-B3A1-439E-AA46-AEBF5206B00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 xmlns:a16="http://schemas.microsoft.com/office/drawing/2014/main" id="{3C9E12F1-B6D5-4FAA-91C6-F7BEAD1ED1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 xmlns:a16="http://schemas.microsoft.com/office/drawing/2014/main" id="{1BA29872-E72E-4AC8-BE9C-1543E8EED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 xmlns:a16="http://schemas.microsoft.com/office/drawing/2014/main" id="{000710FD-3A2F-4A42-A80C-560A06021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 xmlns:a16="http://schemas.microsoft.com/office/drawing/2014/main" id="{423F8849-671B-4332-8C5B-E49B4CBE4E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 xmlns:a16="http://schemas.microsoft.com/office/drawing/2014/main" id="{9287D715-6320-451C-8A24-D135E3E6A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 xmlns:a16="http://schemas.microsoft.com/office/drawing/2014/main" id="{B8900BC0-9F58-48D4-AD1C-0CF644ADA0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 xmlns:a16="http://schemas.microsoft.com/office/drawing/2014/main" id="{06E74B4C-B595-4B55-80D1-9BC42B797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 xmlns:a16="http://schemas.microsoft.com/office/drawing/2014/main" id="{19B6019C-C8C9-44E7-9246-081805C9D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 xmlns:a16="http://schemas.microsoft.com/office/drawing/2014/main" id="{20892DB6-BF91-48CF-9922-74B0673F8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 xmlns:a16="http://schemas.microsoft.com/office/drawing/2014/main" id="{81CACE1E-491D-4ACE-A224-2B9FC21E4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 xmlns:a16="http://schemas.microsoft.com/office/drawing/2014/main" id="{DB493170-FDFB-44C7-B7BE-42C24FD08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 xmlns:a16="http://schemas.microsoft.com/office/drawing/2014/main" id="{BA56035E-47EE-4C9B-8CC1-F7F84BCCD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 xmlns:a16="http://schemas.microsoft.com/office/drawing/2014/main" id="{4CF5994F-FF6A-411F-8F29-94C14AA67E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 xmlns:a16="http://schemas.microsoft.com/office/drawing/2014/main" id="{8FC42B31-E837-4100-9453-4C76232FA8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 xmlns:a16="http://schemas.microsoft.com/office/drawing/2014/main" id="{37C612EB-807B-46D2-83D3-466EF2D40A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 xmlns:a16="http://schemas.microsoft.com/office/drawing/2014/main" id="{0E38333F-B28A-49A8-AD82-BE570E8781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 xmlns:a16="http://schemas.microsoft.com/office/drawing/2014/main" id="{A14680C0-EF2A-432A-A3AB-896E7E01A3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 xmlns:a16="http://schemas.microsoft.com/office/drawing/2014/main" id="{C140FA72-E3E8-4D74-A306-3E4315FEE7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 xmlns:a16="http://schemas.microsoft.com/office/drawing/2014/main" id="{0C9EB423-6390-4CBD-81AD-66CD82EFD0D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 xmlns:a16="http://schemas.microsoft.com/office/drawing/2014/main" id="{54D49001-A855-4E2A-8756-6DB43DC27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 xmlns:a16="http://schemas.microsoft.com/office/drawing/2014/main" id="{9BB15786-3894-4EEE-8DD9-2C57EE092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 xmlns:a16="http://schemas.microsoft.com/office/drawing/2014/main" id="{3AC7449A-9641-4C2E-9DB1-2466550060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 xmlns:a16="http://schemas.microsoft.com/office/drawing/2014/main" id="{F363D37D-93FF-487B-A1A2-C2A04EB6C7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 xmlns:a16="http://schemas.microsoft.com/office/drawing/2014/main" id="{35A10D53-3443-4585-A4C9-E56BB692B4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 xmlns:a16="http://schemas.microsoft.com/office/drawing/2014/main" id="{65EC0AF9-0703-4392-A8CE-BBE0FD0E98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 xmlns:a16="http://schemas.microsoft.com/office/drawing/2014/main" id="{9C5A12FA-5824-4183-81B1-240E96D3F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 xmlns:a16="http://schemas.microsoft.com/office/drawing/2014/main" id="{5D49AA37-2207-40A3-ABD1-EB4F8EE16D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 xmlns:a16="http://schemas.microsoft.com/office/drawing/2014/main" id="{28E87CF9-333E-49AB-92E9-EFCE8E9A0B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 xmlns:a16="http://schemas.microsoft.com/office/drawing/2014/main" id="{E5933D5D-33F2-4B31-B3FB-6DEFF1A39E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 xmlns:a16="http://schemas.microsoft.com/office/drawing/2014/main" id="{8CADD757-5B5C-4087-8AA2-8E9B481E58A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 xmlns:a16="http://schemas.microsoft.com/office/drawing/2014/main" id="{06B0C494-D2AC-4DEC-A76E-33EDB3B7BB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 xmlns:a16="http://schemas.microsoft.com/office/drawing/2014/main" id="{07EB9935-78D8-485F-B203-E18EEF6171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 xmlns:a16="http://schemas.microsoft.com/office/drawing/2014/main" id="{56E56FDD-7A0A-484B-91A3-850AB806DB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 xmlns:a16="http://schemas.microsoft.com/office/drawing/2014/main" id="{4EBCD2DC-86AD-468D-A5A4-8E45397EDC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 xmlns:a16="http://schemas.microsoft.com/office/drawing/2014/main" id="{213DE217-67AF-4293-8121-C5889ACFF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 xmlns:a16="http://schemas.microsoft.com/office/drawing/2014/main" id="{F11089BB-F2DD-4DCA-A092-F4DEB348A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 xmlns:a16="http://schemas.microsoft.com/office/drawing/2014/main" id="{2F941576-E745-46CA-A972-C119979BDE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 xmlns:a16="http://schemas.microsoft.com/office/drawing/2014/main" id="{F6F273C0-A6D4-448F-93FA-82EE8817D9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 xmlns:a16="http://schemas.microsoft.com/office/drawing/2014/main" id="{0B641FFD-55E3-424C-A2EE-3B6509C196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 xmlns:a16="http://schemas.microsoft.com/office/drawing/2014/main" id="{C2C66158-B548-4EDD-A592-619AC7963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 xmlns:a16="http://schemas.microsoft.com/office/drawing/2014/main" id="{A8D64FCD-C551-4AAA-B072-086A7DD01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 xmlns:a16="http://schemas.microsoft.com/office/drawing/2014/main" id="{F275730B-535B-486B-8ADF-DF08421FF6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 xmlns:a16="http://schemas.microsoft.com/office/drawing/2014/main" id="{2E573963-7ABD-44AC-A4CB-4A18C07BB2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 xmlns:a16="http://schemas.microsoft.com/office/drawing/2014/main" id="{3FE94B99-11C4-4F3A-993A-7F009B72BF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 xmlns:a16="http://schemas.microsoft.com/office/drawing/2014/main" id="{1BD0C5A5-CA59-4B3A-A4CC-5C0941036A8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 xmlns:a16="http://schemas.microsoft.com/office/drawing/2014/main" id="{249070B0-078A-4B87-A6EF-1EEF77CB66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 xmlns:a16="http://schemas.microsoft.com/office/drawing/2014/main" id="{1A6DAD5A-CF20-4840-8C25-A74A005737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 xmlns:a16="http://schemas.microsoft.com/office/drawing/2014/main" id="{BB8E99CE-036C-4592-9072-CC3FF8705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 xmlns:a16="http://schemas.microsoft.com/office/drawing/2014/main" id="{62E58704-667A-42CF-A0F5-BD44C34A5A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 xmlns:a16="http://schemas.microsoft.com/office/drawing/2014/main" id="{14832B00-6FED-40F9-B7F6-9A1C72BFD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 xmlns:a16="http://schemas.microsoft.com/office/drawing/2014/main" id="{22C32504-7872-4C43-B65F-636D19CA5F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 xmlns:a16="http://schemas.microsoft.com/office/drawing/2014/main" id="{B05A2B13-D88F-4C8C-BEA4-FFB56248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 xmlns:a16="http://schemas.microsoft.com/office/drawing/2014/main" id="{262D5C07-E3F5-4BA7-8CDE-D9474A876F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 xmlns:a16="http://schemas.microsoft.com/office/drawing/2014/main" id="{FD3E07DD-C4EC-4A10-84F5-9F07FEBEA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 xmlns:a16="http://schemas.microsoft.com/office/drawing/2014/main" id="{3629FF38-7BF3-44ED-9762-0D3D03EF8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 xmlns:a16="http://schemas.microsoft.com/office/drawing/2014/main" id="{7BFEAA8D-DAAD-46E6-8C39-D4D379CB8E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 xmlns:a16="http://schemas.microsoft.com/office/drawing/2014/main" id="{43FCBAEA-C4E3-4620-8D95-5619EA44DC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 xmlns:a16="http://schemas.microsoft.com/office/drawing/2014/main" id="{F1AB8CFA-5B0A-44CF-A2B3-E8FAA869C1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 xmlns:a16="http://schemas.microsoft.com/office/drawing/2014/main" id="{D77072B0-A31C-4C69-A829-418475336F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 xmlns:a16="http://schemas.microsoft.com/office/drawing/2014/main" id="{73133202-23D9-433F-8422-6A2B689C632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 xmlns:a16="http://schemas.microsoft.com/office/drawing/2014/main" id="{32C171D2-1E70-4174-8AE7-43C98E77C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 xmlns:a16="http://schemas.microsoft.com/office/drawing/2014/main" id="{D24714CB-B654-4A91-A2D2-770F05259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 xmlns:a16="http://schemas.microsoft.com/office/drawing/2014/main" id="{EE574841-C295-467C-97D2-45D8C89D0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 xmlns:a16="http://schemas.microsoft.com/office/drawing/2014/main" id="{DFB78F99-2DD4-4C88-8949-F531EB9F9D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 xmlns:a16="http://schemas.microsoft.com/office/drawing/2014/main" id="{3831138F-684B-4A9C-965F-9B28137400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 xmlns:a16="http://schemas.microsoft.com/office/drawing/2014/main" id="{BE9DF449-F3A2-4BB1-973A-2FCE8E63E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 xmlns:a16="http://schemas.microsoft.com/office/drawing/2014/main" id="{726B88B0-9513-499E-9B03-39F2F3D3E3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 xmlns:a16="http://schemas.microsoft.com/office/drawing/2014/main" id="{B7B9345E-7072-4EA5-8954-A13B706F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 xmlns:a16="http://schemas.microsoft.com/office/drawing/2014/main" id="{A14C650A-18BB-4061-A479-4C07625CE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 xmlns:a16="http://schemas.microsoft.com/office/drawing/2014/main" id="{C8F00C63-85FB-4E01-938D-A0949F0F8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 xmlns:a16="http://schemas.microsoft.com/office/drawing/2014/main" id="{9BAD23E7-2748-40F7-8EBF-081A7CF2B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 xmlns:a16="http://schemas.microsoft.com/office/drawing/2014/main" id="{C1E240DC-63CF-4F85-9E24-193DE470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 xmlns:a16="http://schemas.microsoft.com/office/drawing/2014/main" id="{B93E4513-CF76-4340-B4A2-FC3DA17C58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 xmlns:a16="http://schemas.microsoft.com/office/drawing/2014/main" id="{743056AB-49C3-43F8-A798-B00A3559E7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 xmlns:a16="http://schemas.microsoft.com/office/drawing/2014/main" id="{C60C40A4-30C7-454C-8B78-AFD718B855D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 xmlns:a16="http://schemas.microsoft.com/office/drawing/2014/main" id="{A3C22AAF-7FD2-4825-AF23-68A8161B75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 xmlns:a16="http://schemas.microsoft.com/office/drawing/2014/main" id="{189E8A2D-ABB6-41E5-99A2-0242421DC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 xmlns:a16="http://schemas.microsoft.com/office/drawing/2014/main" id="{B3586B1A-8404-454B-B46A-1706B3CC2F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 xmlns:a16="http://schemas.microsoft.com/office/drawing/2014/main" id="{409FEA57-7E82-414B-8D80-EB1B78478A2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 xmlns:a16="http://schemas.microsoft.com/office/drawing/2014/main" id="{16E0E017-812C-4A63-84DB-BF82911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 xmlns:a16="http://schemas.microsoft.com/office/drawing/2014/main" id="{94A7ED30-CC07-44F6-827C-7AFD0AD524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 xmlns:a16="http://schemas.microsoft.com/office/drawing/2014/main" id="{06B42049-190F-40F3-B1D0-BB5E2B337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 xmlns:a16="http://schemas.microsoft.com/office/drawing/2014/main" id="{6EA8B6CA-535D-4C91-9E14-9D1949F86E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 xmlns:a16="http://schemas.microsoft.com/office/drawing/2014/main" id="{8ECC9F06-9DED-4E0D-990F-CA86AF5D5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 xmlns:a16="http://schemas.microsoft.com/office/drawing/2014/main" id="{83FEA9CA-CBB9-4D69-8481-EF79133B84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 xmlns:a16="http://schemas.microsoft.com/office/drawing/2014/main" id="{C842116A-3679-4F1F-B925-B43CC75598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 xmlns:a16="http://schemas.microsoft.com/office/drawing/2014/main" id="{CAC35E75-E2C1-4553-A388-04A414967E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 xmlns:a16="http://schemas.microsoft.com/office/drawing/2014/main" id="{6C146FEA-B78D-4445-B0CB-71DF931A61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 xmlns:a16="http://schemas.microsoft.com/office/drawing/2014/main" id="{E28A16EB-7D98-44F4-AEFD-3D0564F950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 xmlns:a16="http://schemas.microsoft.com/office/drawing/2014/main" id="{6439B03C-3C0B-4042-95E9-1D1E33FF8FC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 xmlns:a16="http://schemas.microsoft.com/office/drawing/2014/main" id="{42F2D47C-3FBD-488D-A445-1E6E7E01C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 xmlns:a16="http://schemas.microsoft.com/office/drawing/2014/main" id="{9B7C3863-B531-4386-BFE4-A919D310EC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 xmlns:a16="http://schemas.microsoft.com/office/drawing/2014/main" id="{9E3E74FA-6CE3-49E3-B22B-13EC53C47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 xmlns:a16="http://schemas.microsoft.com/office/drawing/2014/main" id="{4FF4E1B4-9E7C-4AE2-8E4E-EBFB71D53A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 xmlns:a16="http://schemas.microsoft.com/office/drawing/2014/main" id="{504EA778-DBA8-4ABF-8E0D-39E0DA207E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 xmlns:a16="http://schemas.microsoft.com/office/drawing/2014/main" id="{CEF4CB12-5633-417A-96C2-40F9C8BA8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 xmlns:a16="http://schemas.microsoft.com/office/drawing/2014/main" id="{08F851DE-B3A3-4A0A-9A9A-6E92425F7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 xmlns:a16="http://schemas.microsoft.com/office/drawing/2014/main" id="{51656BBF-CC8A-4AAF-9C02-2CA46A27BA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 xmlns:a16="http://schemas.microsoft.com/office/drawing/2014/main" id="{088AEE3F-9C91-49B1-BAF5-92613FC84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 xmlns:a16="http://schemas.microsoft.com/office/drawing/2014/main" id="{88701458-4DFE-4157-AE36-014F78C33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 xmlns:a16="http://schemas.microsoft.com/office/drawing/2014/main" id="{C3363CF9-F8E9-4487-A467-A3DC75507B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 xmlns:a16="http://schemas.microsoft.com/office/drawing/2014/main" id="{A1701DA7-5503-449D-9002-C482C1F038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 xmlns:a16="http://schemas.microsoft.com/office/drawing/2014/main" id="{074A39E5-C46F-4B88-9C4E-C8EBF05877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 xmlns:a16="http://schemas.microsoft.com/office/drawing/2014/main" id="{20E3014E-D1DD-4BC8-B0D0-4F0B8857F5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 xmlns:a16="http://schemas.microsoft.com/office/drawing/2014/main" id="{BF1E3E52-1F23-41BD-8526-366253AC7A3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 xmlns:a16="http://schemas.microsoft.com/office/drawing/2014/main" id="{6FF79AFE-F657-459A-A8B2-1F309B8A21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 xmlns:a16="http://schemas.microsoft.com/office/drawing/2014/main" id="{CE676106-DD40-43BE-84BA-C355D5F24E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 xmlns:a16="http://schemas.microsoft.com/office/drawing/2014/main" id="{3AAC5BC4-DEED-4928-A957-98456545D3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 xmlns:a16="http://schemas.microsoft.com/office/drawing/2014/main" id="{4971B467-DCA5-4ABC-AC0B-8D01C40FAFC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 xmlns:a16="http://schemas.microsoft.com/office/drawing/2014/main" id="{676AE016-0BF4-4832-8E1E-1AA215B4C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 xmlns:a16="http://schemas.microsoft.com/office/drawing/2014/main" id="{69368233-F06D-4609-930E-E1C5709F2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 xmlns:a16="http://schemas.microsoft.com/office/drawing/2014/main" id="{36321FC7-9C4A-40EE-A879-CB336DCF1B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 xmlns:a16="http://schemas.microsoft.com/office/drawing/2014/main" id="{31C46E7A-2137-499E-9FFA-836FA1F0F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 xmlns:a16="http://schemas.microsoft.com/office/drawing/2014/main" id="{F1A81F77-9B1C-41EC-BD2C-88B2962CA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 xmlns:a16="http://schemas.microsoft.com/office/drawing/2014/main" id="{19869596-5055-4005-A3D3-391474030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 xmlns:a16="http://schemas.microsoft.com/office/drawing/2014/main" id="{6A963FEE-F2C8-4F87-8C2B-FDE972C70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 xmlns:a16="http://schemas.microsoft.com/office/drawing/2014/main" id="{BDE37294-8209-43B2-8FCF-CB7E044A2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 xmlns:a16="http://schemas.microsoft.com/office/drawing/2014/main" id="{FF79491A-8B77-4F1E-9CB2-F3EE824DD6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 xmlns:a16="http://schemas.microsoft.com/office/drawing/2014/main" id="{5BBAC1C1-8050-4170-895A-A8BEC23820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 xmlns:a16="http://schemas.microsoft.com/office/drawing/2014/main" id="{8BD4B98F-90D6-4FA2-AB0B-D8A04F899BD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 xmlns:a16="http://schemas.microsoft.com/office/drawing/2014/main" id="{6A80D6D2-54EB-4F49-B9A0-D922B41B9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 xmlns:a16="http://schemas.microsoft.com/office/drawing/2014/main" id="{22AC6972-6163-42A8-A313-4FB42F318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 xmlns:a16="http://schemas.microsoft.com/office/drawing/2014/main" id="{A19855D2-CB25-4FAB-AD9A-22D839AE27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 xmlns:a16="http://schemas.microsoft.com/office/drawing/2014/main" id="{2E75083A-959F-427A-AE4D-2A4A9475C1E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 xmlns:a16="http://schemas.microsoft.com/office/drawing/2014/main" id="{8A432D72-5548-4919-B5A7-6C0997FE56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 xmlns:a16="http://schemas.microsoft.com/office/drawing/2014/main" id="{A8501CF0-92EE-4390-B1A7-5F5A9F857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 xmlns:a16="http://schemas.microsoft.com/office/drawing/2014/main" id="{0BA1FB4C-3F52-45B0-9E43-979A70C26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 xmlns:a16="http://schemas.microsoft.com/office/drawing/2014/main" id="{1DEBF3DE-A4B1-4E13-A7D0-225B213557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 xmlns:a16="http://schemas.microsoft.com/office/drawing/2014/main" id="{67D9B5A9-C5B3-49BF-9DDF-D86029D1C8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 xmlns:a16="http://schemas.microsoft.com/office/drawing/2014/main" id="{196A1B85-CDF3-457E-BFB0-3630CDC02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 xmlns:a16="http://schemas.microsoft.com/office/drawing/2014/main" id="{C0C6FA3A-FA11-49BF-A097-5DA3FD40B2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 xmlns:a16="http://schemas.microsoft.com/office/drawing/2014/main" id="{8BBD377A-FDFA-4806-8686-71344988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 xmlns:a16="http://schemas.microsoft.com/office/drawing/2014/main" id="{71EC1D3F-93BA-455B-98A0-84F382A0FE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 xmlns:a16="http://schemas.microsoft.com/office/drawing/2014/main" id="{FAA15235-E6FC-4AFD-8E0B-73CE6B3954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 xmlns:a16="http://schemas.microsoft.com/office/drawing/2014/main" id="{9F41BD75-4D61-473C-8112-5C439766450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 xmlns:a16="http://schemas.microsoft.com/office/drawing/2014/main" id="{2DDE2B80-41F1-4EAF-87CE-F0AE4164D0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 xmlns:a16="http://schemas.microsoft.com/office/drawing/2014/main" id="{1946AA81-31C6-4CEE-B6D8-5A8FF4C6D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 xmlns:a16="http://schemas.microsoft.com/office/drawing/2014/main" id="{9B60C945-E929-49BA-B013-C40826461B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 xmlns:a16="http://schemas.microsoft.com/office/drawing/2014/main" id="{C4B83544-0FFB-430E-8383-FC6C8DDF583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 xmlns:a16="http://schemas.microsoft.com/office/drawing/2014/main" id="{78FA4DF1-6F31-43D0-B83C-6C5B56ECF1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 xmlns:a16="http://schemas.microsoft.com/office/drawing/2014/main" id="{95EEB3AC-90E9-4FFE-BD82-1EE2E65AD8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 xmlns:a16="http://schemas.microsoft.com/office/drawing/2014/main" id="{F1E4A0BF-E291-4763-954C-A42A3C0516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 xmlns:a16="http://schemas.microsoft.com/office/drawing/2014/main" id="{8355C39C-4A50-4D63-A2F5-56B43DC32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 xmlns:a16="http://schemas.microsoft.com/office/drawing/2014/main" id="{AE795ED6-D203-4A39-8CD3-5960EE1669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 xmlns:a16="http://schemas.microsoft.com/office/drawing/2014/main" id="{91C0BF5F-FB3B-4901-A248-84993DF115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 xmlns:a16="http://schemas.microsoft.com/office/drawing/2014/main" id="{77130EE0-145C-4B5F-9CCF-932CC6F071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 xmlns:a16="http://schemas.microsoft.com/office/drawing/2014/main" id="{C9F66F6F-7AAF-4319-B653-FDDF3B4002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 xmlns:a16="http://schemas.microsoft.com/office/drawing/2014/main" id="{D8D68867-2766-446C-8DD5-583AFE87F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 xmlns:a16="http://schemas.microsoft.com/office/drawing/2014/main" id="{05DA05A8-755E-4B9C-84E7-AB70C57E2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 xmlns:a16="http://schemas.microsoft.com/office/drawing/2014/main" id="{770F74C7-4BD3-40B3-A605-8A87CA0883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 xmlns:a16="http://schemas.microsoft.com/office/drawing/2014/main" id="{D4C37662-6E82-47A1-8129-B65215A94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 xmlns:a16="http://schemas.microsoft.com/office/drawing/2014/main" id="{DFC2AC95-0EE7-4A35-8A8B-26BC38588A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 xmlns:a16="http://schemas.microsoft.com/office/drawing/2014/main" id="{74B47E7F-C8C7-422B-8DD3-B5A73941EE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 xmlns:a16="http://schemas.microsoft.com/office/drawing/2014/main" id="{DC250B92-CFEA-4C6F-9282-A78F178D425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 xmlns:a16="http://schemas.microsoft.com/office/drawing/2014/main" id="{82B74F25-756A-4694-B2E2-0704F089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 xmlns:a16="http://schemas.microsoft.com/office/drawing/2014/main" id="{F4EA2EC9-E25C-4852-ACD4-A1ED88D3CF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 xmlns:a16="http://schemas.microsoft.com/office/drawing/2014/main" id="{F992C00C-71BE-4534-8F58-FE10C84F4B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 xmlns:a16="http://schemas.microsoft.com/office/drawing/2014/main" id="{C5E4CEC1-41DD-414B-9997-F8821E9117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 xmlns:a16="http://schemas.microsoft.com/office/drawing/2014/main" id="{90D33BB5-32FB-44F7-B2CF-C7DF1F4CE0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 xmlns:a16="http://schemas.microsoft.com/office/drawing/2014/main" id="{6E678A08-05C9-4B0F-B777-BC5523123D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 xmlns:a16="http://schemas.microsoft.com/office/drawing/2014/main" id="{0954532F-343C-4915-BAFD-7E09FD531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 xmlns:a16="http://schemas.microsoft.com/office/drawing/2014/main" id="{4AF12BEC-218B-452B-84C4-57008226B6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 xmlns:a16="http://schemas.microsoft.com/office/drawing/2014/main" id="{AEAAFDD8-F182-4A58-BB72-3C712251B6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 xmlns:a16="http://schemas.microsoft.com/office/drawing/2014/main" id="{DC698CD2-988D-4046-B8CB-66FF227C1E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 xmlns:a16="http://schemas.microsoft.com/office/drawing/2014/main" id="{67E70667-8073-4F0C-BBD9-24F1F6168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 xmlns:a16="http://schemas.microsoft.com/office/drawing/2014/main" id="{FD4F19A7-65D2-4537-ABD7-096E5F8E6A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 xmlns:a16="http://schemas.microsoft.com/office/drawing/2014/main" id="{3466CF9A-EADD-4B36-AC2A-DB531C74A0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 xmlns:a16="http://schemas.microsoft.com/office/drawing/2014/main" id="{60732F80-9D20-4902-8A44-58A9985F3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 xmlns:a16="http://schemas.microsoft.com/office/drawing/2014/main" id="{24466C1F-C3F3-4353-AA8A-8148AAE0A7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 xmlns:a16="http://schemas.microsoft.com/office/drawing/2014/main" id="{65871338-E7AD-4011-8AFC-45C155171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 xmlns:a16="http://schemas.microsoft.com/office/drawing/2014/main" id="{BB1676DA-DFE3-40B9-9360-753E576C79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 xmlns:a16="http://schemas.microsoft.com/office/drawing/2014/main" id="{5F3F6569-6A1F-4FC3-BA9E-B8C3EB557B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 xmlns:a16="http://schemas.microsoft.com/office/drawing/2014/main" id="{481D00EC-3328-4855-8561-9012045C9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 xmlns:a16="http://schemas.microsoft.com/office/drawing/2014/main" id="{7DB3A400-A6A7-47F0-8E9C-90A09D023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 xmlns:a16="http://schemas.microsoft.com/office/drawing/2014/main" id="{2FCAB413-4F5F-45B2-92EA-06CE5F7B3F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 xmlns:a16="http://schemas.microsoft.com/office/drawing/2014/main" id="{1A7B1B97-E97C-40DA-94C7-119970971D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 xmlns:a16="http://schemas.microsoft.com/office/drawing/2014/main" id="{17B99078-82CD-43CF-B428-D07FE659FE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 xmlns:a16="http://schemas.microsoft.com/office/drawing/2014/main" id="{D6554602-0248-4EF3-864F-64DB42AE27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 xmlns:a16="http://schemas.microsoft.com/office/drawing/2014/main" id="{08E38A37-D98E-4005-BB4C-87A3D0D2C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 xmlns:a16="http://schemas.microsoft.com/office/drawing/2014/main" id="{87E64CC3-6C8B-4BD2-8C7A-6C2B72003ED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 xmlns:a16="http://schemas.microsoft.com/office/drawing/2014/main" id="{1CF0D614-72BB-4E06-83F3-05131C3E4A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 xmlns:a16="http://schemas.microsoft.com/office/drawing/2014/main" id="{6BCDAA79-F9FD-4642-B447-6DE61CFEB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 xmlns:a16="http://schemas.microsoft.com/office/drawing/2014/main" id="{2F4E419A-82D7-4E03-BE21-1C6FC40C86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 xmlns:a16="http://schemas.microsoft.com/office/drawing/2014/main" id="{22C31369-EB8A-47DC-8D7C-F5BFE05CF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 xmlns:a16="http://schemas.microsoft.com/office/drawing/2014/main" id="{DDEBF6F7-574D-48C1-976C-4F6AE45B88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 xmlns:a16="http://schemas.microsoft.com/office/drawing/2014/main" id="{67F722D1-3D64-428D-997B-FC397F5D7A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 xmlns:a16="http://schemas.microsoft.com/office/drawing/2014/main" id="{13F426A8-6350-457C-B112-93765B6EFA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 xmlns:a16="http://schemas.microsoft.com/office/drawing/2014/main" id="{5C3BC397-88DB-4B94-BD4A-6FAC8A369E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 xmlns:a16="http://schemas.microsoft.com/office/drawing/2014/main" id="{E610B0AF-5C69-4C34-B53B-16C5141EA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 xmlns:a16="http://schemas.microsoft.com/office/drawing/2014/main" id="{C09681D2-E0DD-4868-98EE-7A73D3F9DB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 xmlns:a16="http://schemas.microsoft.com/office/drawing/2014/main" id="{6361E87E-FFB0-4BE5-95DB-0B8C9215C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 xmlns:a16="http://schemas.microsoft.com/office/drawing/2014/main" id="{4F0270D8-42C7-41D6-BD4A-D057669D86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 xmlns:a16="http://schemas.microsoft.com/office/drawing/2014/main" id="{422FC2F3-3B11-46D1-BC45-A5A3A0CE2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 xmlns:a16="http://schemas.microsoft.com/office/drawing/2014/main" id="{7B11BCEC-9238-45FA-BDE1-2F138DB86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 xmlns:a16="http://schemas.microsoft.com/office/drawing/2014/main" id="{3224BD67-8540-47BB-866B-37FED19C95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 xmlns:a16="http://schemas.microsoft.com/office/drawing/2014/main" id="{210D8762-4199-4DAD-8FB1-0F7E795C31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 xmlns:a16="http://schemas.microsoft.com/office/drawing/2014/main" id="{B66E5CE2-3A33-40D4-BA18-CA3B665DBC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 xmlns:a16="http://schemas.microsoft.com/office/drawing/2014/main" id="{4356FD12-E906-4E18-8FBB-0749FCBBE9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 xmlns:a16="http://schemas.microsoft.com/office/drawing/2014/main" id="{7D3578B1-158B-43CF-973B-680C9A5CF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 xmlns:a16="http://schemas.microsoft.com/office/drawing/2014/main" id="{121C0794-94FF-449D-880E-36D4B721A5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 xmlns:a16="http://schemas.microsoft.com/office/drawing/2014/main" id="{7CB00E98-8BBB-4CE2-9100-862D980125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 xmlns:a16="http://schemas.microsoft.com/office/drawing/2014/main" id="{985D22E3-C14A-43C0-AC85-01E2B36D91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 xmlns:a16="http://schemas.microsoft.com/office/drawing/2014/main" id="{B9FC638A-15B1-4957-A790-A284425A6B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 xmlns:a16="http://schemas.microsoft.com/office/drawing/2014/main" id="{7CA85354-033A-41FA-842A-627F99F17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 xmlns:a16="http://schemas.microsoft.com/office/drawing/2014/main" id="{20C626BA-E4F8-46FB-A767-1A86CDAE0E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 xmlns:a16="http://schemas.microsoft.com/office/drawing/2014/main" id="{3479A364-863F-4330-821F-B6C40987D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 xmlns:a16="http://schemas.microsoft.com/office/drawing/2014/main" id="{57A1BF7E-F64C-47BA-8D7A-FD0694758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 xmlns:a16="http://schemas.microsoft.com/office/drawing/2014/main" id="{C5B6185C-733A-4E9A-B3FB-F774DBC60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 xmlns:a16="http://schemas.microsoft.com/office/drawing/2014/main" id="{6CC02519-D426-4860-BB50-F7F636FCAA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 xmlns:a16="http://schemas.microsoft.com/office/drawing/2014/main" id="{3BDABF2C-8621-49E4-B2FD-98A2A30E5D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 xmlns:a16="http://schemas.microsoft.com/office/drawing/2014/main" id="{577FC8BB-65E9-418D-BEA2-0F9C02ACDC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 xmlns:a16="http://schemas.microsoft.com/office/drawing/2014/main" id="{B5275A9A-1801-4BB7-A407-66997A55D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 xmlns:a16="http://schemas.microsoft.com/office/drawing/2014/main" id="{01F23998-A4B6-4411-AE1E-F32234698A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 xmlns:a16="http://schemas.microsoft.com/office/drawing/2014/main" id="{AF536139-71C1-4864-A895-EBE93D4580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 xmlns:a16="http://schemas.microsoft.com/office/drawing/2014/main" id="{94B590A7-4110-402C-8BBB-81521D763B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 xmlns:a16="http://schemas.microsoft.com/office/drawing/2014/main" id="{F96DF2CE-FF39-4D4D-92DB-95F501175F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 xmlns:a16="http://schemas.microsoft.com/office/drawing/2014/main" id="{AF03862D-B6C0-42B0-9DB4-DFEF7418CC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 xmlns:a16="http://schemas.microsoft.com/office/drawing/2014/main" id="{047A0B61-E4F2-4BC8-9ACB-76A1D86738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 xmlns:a16="http://schemas.microsoft.com/office/drawing/2014/main" id="{F010B1CF-E903-4F50-8130-599F4CEC0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 xmlns:a16="http://schemas.microsoft.com/office/drawing/2014/main" id="{3FB31BEA-F80E-4A02-9B25-F1CDED8896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 xmlns:a16="http://schemas.microsoft.com/office/drawing/2014/main" id="{8D28DF2A-9B36-4EE2-8E06-7497228D46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 xmlns:a16="http://schemas.microsoft.com/office/drawing/2014/main" id="{49FC55FE-B7C3-4DD4-9E0F-472061BAAA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 xmlns:a16="http://schemas.microsoft.com/office/drawing/2014/main" id="{3A3E9A83-DE4B-4975-9837-35A15296DE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 xmlns:a16="http://schemas.microsoft.com/office/drawing/2014/main" id="{0B9D5125-B39C-4295-A95B-6FCAC01768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 xmlns:a16="http://schemas.microsoft.com/office/drawing/2014/main" id="{21DEC4B5-3159-456F-B8A1-66EC32B9A6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 xmlns:a16="http://schemas.microsoft.com/office/drawing/2014/main" id="{800FB449-E1D5-4C05-9D9B-B9C3839BB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 xmlns:a16="http://schemas.microsoft.com/office/drawing/2014/main" id="{92365926-F9AC-4155-A6D1-63812CD809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 xmlns:a16="http://schemas.microsoft.com/office/drawing/2014/main" id="{0D6D80EC-050B-41D2-938B-AADBEB8C7D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 xmlns:a16="http://schemas.microsoft.com/office/drawing/2014/main" id="{29CCA119-24B7-41D8-8BD6-A9D8B4729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 xmlns:a16="http://schemas.microsoft.com/office/drawing/2014/main" id="{409C6B11-97B1-46C3-A601-42252FDBC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 xmlns:a16="http://schemas.microsoft.com/office/drawing/2014/main" id="{2BBCF803-AD32-400B-945F-87D9E87A9E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 xmlns:a16="http://schemas.microsoft.com/office/drawing/2014/main" id="{65B46E7A-DD68-499C-8D59-92101FA51C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 xmlns:a16="http://schemas.microsoft.com/office/drawing/2014/main" id="{5380B511-7FF2-435F-A4DA-B9D50D4A44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 xmlns:a16="http://schemas.microsoft.com/office/drawing/2014/main" id="{9E262132-D36A-420D-8FE7-56E6B24C38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 xmlns:a16="http://schemas.microsoft.com/office/drawing/2014/main" id="{A567D9C7-BA28-44F2-A297-469573CBD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 xmlns:a16="http://schemas.microsoft.com/office/drawing/2014/main" id="{6F2F4D77-E034-43D9-8E0B-9F43412DE6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 xmlns:a16="http://schemas.microsoft.com/office/drawing/2014/main" id="{87D5E128-1008-4242-B789-6EBA9CDA0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 xmlns:a16="http://schemas.microsoft.com/office/drawing/2014/main" id="{C4FC27AC-66E8-4259-9DBC-076E238D5C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 xmlns:a16="http://schemas.microsoft.com/office/drawing/2014/main" id="{72DD4C31-55CD-4024-8683-F647584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 xmlns:a16="http://schemas.microsoft.com/office/drawing/2014/main" id="{08839912-A013-44B5-9E47-913C1A6754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 xmlns:a16="http://schemas.microsoft.com/office/drawing/2014/main" id="{D139252A-3676-44F4-9344-6FCFC7F9BD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 xmlns:a16="http://schemas.microsoft.com/office/drawing/2014/main" id="{B06C9C45-4158-4C61-92D1-184487BED4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 xmlns:a16="http://schemas.microsoft.com/office/drawing/2014/main" id="{4F4117BB-AF8C-405E-BFB5-56E08F4E7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 xmlns:a16="http://schemas.microsoft.com/office/drawing/2014/main" id="{0A5175A4-2EC9-4755-9867-6BC46F34C1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 xmlns:a16="http://schemas.microsoft.com/office/drawing/2014/main" id="{77EB5D02-BBE7-4547-A1E2-CAC53A02C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 xmlns:a16="http://schemas.microsoft.com/office/drawing/2014/main" id="{BF45A41B-0FFC-41EC-B002-64D68F9B56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 xmlns:a16="http://schemas.microsoft.com/office/drawing/2014/main" id="{1B229F72-38E4-4F61-9A27-302D2EF58F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 xmlns:a16="http://schemas.microsoft.com/office/drawing/2014/main" id="{1CBBF079-6965-4154-AC79-9C28EC6E4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 xmlns:a16="http://schemas.microsoft.com/office/drawing/2014/main" id="{5D21C8BF-4205-4804-91C8-97155E7FC7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 xmlns:a16="http://schemas.microsoft.com/office/drawing/2014/main" id="{8B7ADFCF-D973-4D46-9078-D69052619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 xmlns:a16="http://schemas.microsoft.com/office/drawing/2014/main" id="{802089E7-5FCF-412A-8237-60DE197C4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 xmlns:a16="http://schemas.microsoft.com/office/drawing/2014/main" id="{9E7F6FA5-4473-4842-AA3C-B68E2AA240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 xmlns:a16="http://schemas.microsoft.com/office/drawing/2014/main" id="{0819D327-51E8-4BB6-9F4B-3BA6590827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 xmlns:a16="http://schemas.microsoft.com/office/drawing/2014/main" id="{F5209EA4-547C-45BA-BFEF-7E5A5C2450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 xmlns:a16="http://schemas.microsoft.com/office/drawing/2014/main" id="{863BDFC1-FD48-4A49-B9AC-5D39BB5FAF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 xmlns:a16="http://schemas.microsoft.com/office/drawing/2014/main" id="{B86BD5B0-DA79-4C9B-ABEC-A1A54D85BC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 xmlns:a16="http://schemas.microsoft.com/office/drawing/2014/main" id="{A9AABD9D-1D87-4A89-BD02-24818F836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 xmlns:a16="http://schemas.microsoft.com/office/drawing/2014/main" id="{C23FE1B5-8E8B-43D4-AEED-163425A6E4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 xmlns:a16="http://schemas.microsoft.com/office/drawing/2014/main" id="{7500BCFC-2CFA-4A1A-843D-3F3F61D68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 xmlns:a16="http://schemas.microsoft.com/office/drawing/2014/main" id="{1D70EE3A-3378-4378-85F8-6A379BEB6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 xmlns:a16="http://schemas.microsoft.com/office/drawing/2014/main" id="{434D864C-8D5C-4F95-A874-7ABBC577BC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 xmlns:a16="http://schemas.microsoft.com/office/drawing/2014/main" id="{02AB43BA-25B5-43D4-8A9F-F8F15E6C1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 xmlns:a16="http://schemas.microsoft.com/office/drawing/2014/main" id="{A5EBB72B-158E-4DA9-80D2-AD1C02C77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 xmlns:a16="http://schemas.microsoft.com/office/drawing/2014/main" id="{2B32E52C-A7CC-43E6-9DA5-682E766939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 xmlns:a16="http://schemas.microsoft.com/office/drawing/2014/main" id="{06421F04-804D-4606-9F9A-CA96D43BEB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 xmlns:a16="http://schemas.microsoft.com/office/drawing/2014/main" id="{254E4A56-BDC4-48F6-ACE9-A9D94A2545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 xmlns:a16="http://schemas.microsoft.com/office/drawing/2014/main" id="{FB361D40-58B1-41FB-B932-3C26D9785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 xmlns:a16="http://schemas.microsoft.com/office/drawing/2014/main" id="{FB455EB3-7898-445F-A2EC-C9AF0A99CE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 xmlns:a16="http://schemas.microsoft.com/office/drawing/2014/main" id="{729E261E-50BA-42F2-A223-EA716FC69A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 xmlns:a16="http://schemas.microsoft.com/office/drawing/2014/main" id="{607C1D51-2D3C-42A9-B712-7C179156F7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 xmlns:a16="http://schemas.microsoft.com/office/drawing/2014/main" id="{3642EDB9-F97C-4680-8FC7-55ECC0020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 xmlns:a16="http://schemas.microsoft.com/office/drawing/2014/main" id="{387092E1-C7BD-4422-9FB3-0409EC126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 xmlns:a16="http://schemas.microsoft.com/office/drawing/2014/main" id="{CB120C4E-6233-47A0-AB66-DF6B600211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 xmlns:a16="http://schemas.microsoft.com/office/drawing/2014/main" id="{8DF54391-8640-47DD-B4EE-10A4AE9B7C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 xmlns:a16="http://schemas.microsoft.com/office/drawing/2014/main" id="{A0863380-E804-40B3-94E1-CE7631BC0A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 xmlns:a16="http://schemas.microsoft.com/office/drawing/2014/main" id="{A756358B-10B0-4647-B177-8A416C41B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 xmlns:a16="http://schemas.microsoft.com/office/drawing/2014/main" id="{F0587A86-2C19-4B91-8545-52FA0FF5F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 xmlns:a16="http://schemas.microsoft.com/office/drawing/2014/main" id="{281AF24A-4FC3-4214-88C3-112823601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 xmlns:a16="http://schemas.microsoft.com/office/drawing/2014/main" id="{8919CC79-19EC-47F2-9DDE-D271651604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 xmlns:a16="http://schemas.microsoft.com/office/drawing/2014/main" id="{25767B0E-3C21-4385-B2C5-61FC93CB0C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 xmlns:a16="http://schemas.microsoft.com/office/drawing/2014/main" id="{476EC64A-857F-4639-9367-AFBF0C8608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 xmlns:a16="http://schemas.microsoft.com/office/drawing/2014/main" id="{CF21E93F-75BE-4ACE-BE5C-A3F58CDDFD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 xmlns:a16="http://schemas.microsoft.com/office/drawing/2014/main" id="{9A083D50-68CD-4BE3-A121-A1AD433BF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 xmlns:a16="http://schemas.microsoft.com/office/drawing/2014/main" id="{F65C39AB-4297-432D-AB1F-4D4F6537A6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 xmlns:a16="http://schemas.microsoft.com/office/drawing/2014/main" id="{B635DB20-35F9-4ED4-AB39-0568C7AA3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 xmlns:a16="http://schemas.microsoft.com/office/drawing/2014/main" id="{1B78EE7B-7C64-4C66-9246-AF6352F65E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 xmlns:a16="http://schemas.microsoft.com/office/drawing/2014/main" id="{0F374F09-5674-4A3C-93D7-667B72C8DD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 xmlns:a16="http://schemas.microsoft.com/office/drawing/2014/main" id="{0A17CC4D-F2EF-4267-9739-C7CA583D7C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 xmlns:a16="http://schemas.microsoft.com/office/drawing/2014/main" id="{157E7ED8-E5FA-4DEB-9701-200FFADBD9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 xmlns:a16="http://schemas.microsoft.com/office/drawing/2014/main" id="{6D104341-3CFB-413F-AB52-360CD2B7F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 xmlns:a16="http://schemas.microsoft.com/office/drawing/2014/main" id="{EC9578E5-AE84-4196-AD0B-B289967B19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 xmlns:a16="http://schemas.microsoft.com/office/drawing/2014/main" id="{DE167E7A-06E0-4565-AB84-B07498623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 xmlns:a16="http://schemas.microsoft.com/office/drawing/2014/main" id="{CD95AF89-469F-42C0-A315-1C75705A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 xmlns:a16="http://schemas.microsoft.com/office/drawing/2014/main" id="{17D88199-BA54-4F22-889E-D474B9470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 xmlns:a16="http://schemas.microsoft.com/office/drawing/2014/main" id="{E93102D0-E934-4A56-A9BB-99F9A2997B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 xmlns:a16="http://schemas.microsoft.com/office/drawing/2014/main" id="{1EA3BB0E-1FAE-49BC-AE98-9A1883433D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 xmlns:a16="http://schemas.microsoft.com/office/drawing/2014/main" id="{768BFDFA-1302-4C83-ACAD-8F37D23942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 xmlns:a16="http://schemas.microsoft.com/office/drawing/2014/main" id="{8BFF6C2D-55EB-42ED-A488-BDFA7C0BF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 xmlns:a16="http://schemas.microsoft.com/office/drawing/2014/main" id="{DD48C4AE-10AD-4970-9E49-CCE90FFA17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 xmlns:a16="http://schemas.microsoft.com/office/drawing/2014/main" id="{90626518-3BF1-4441-820A-D928FC55D9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 xmlns:a16="http://schemas.microsoft.com/office/drawing/2014/main" id="{66DB0F13-D774-49B2-8983-F0400A9DA3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 xmlns:a16="http://schemas.microsoft.com/office/drawing/2014/main" id="{F4689D2A-F3C4-4102-B115-08367DD7B4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 xmlns:a16="http://schemas.microsoft.com/office/drawing/2014/main" id="{0FDA6EC1-74C8-4D38-9BFE-7132A6E902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 xmlns:a16="http://schemas.microsoft.com/office/drawing/2014/main" id="{A0ACCDBE-3859-48C3-A8C9-85CE64C214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 xmlns:a16="http://schemas.microsoft.com/office/drawing/2014/main" id="{3482430E-46AA-4438-99EA-1F74E11BF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 xmlns:a16="http://schemas.microsoft.com/office/drawing/2014/main" id="{CFCB0D93-39FB-40A5-A0BC-6EF9AAB1F8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 xmlns:a16="http://schemas.microsoft.com/office/drawing/2014/main" id="{E13E5E5C-9B80-490E-9FFF-085CACF9B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 xmlns:a16="http://schemas.microsoft.com/office/drawing/2014/main" id="{3B12284C-FAE0-4560-AA6D-BFFBD9BE2E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 xmlns:a16="http://schemas.microsoft.com/office/drawing/2014/main" id="{66B8089C-EEE1-4F2D-A388-D79C2CE800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 xmlns:a16="http://schemas.microsoft.com/office/drawing/2014/main" id="{93F1FB50-6280-4E9D-A9E4-65CA4828C9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 xmlns:a16="http://schemas.microsoft.com/office/drawing/2014/main" id="{764BA1F7-9F47-4B9A-AD47-AF6AABCA3F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 xmlns:a16="http://schemas.microsoft.com/office/drawing/2014/main" id="{D5F1E498-7077-40CD-8302-3AABB4305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 xmlns:a16="http://schemas.microsoft.com/office/drawing/2014/main" id="{A370BB2B-C5B6-4CEA-84BB-B1DF5321AB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 xmlns:a16="http://schemas.microsoft.com/office/drawing/2014/main" id="{C9F87247-C0ED-4D6C-9911-94DB21E7DD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 xmlns:a16="http://schemas.microsoft.com/office/drawing/2014/main" id="{7DEACEF6-DACF-415E-8CD5-7D54858F1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 xmlns:a16="http://schemas.microsoft.com/office/drawing/2014/main" id="{703D1924-0433-4844-9F1A-A56F0CBF9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 xmlns:a16="http://schemas.microsoft.com/office/drawing/2014/main" id="{4E3B0384-ABF1-4FA9-833A-C7AAE50B53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 xmlns:a16="http://schemas.microsoft.com/office/drawing/2014/main" id="{F131E90E-62B1-43F8-9D36-9A300B0C09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 xmlns:a16="http://schemas.microsoft.com/office/drawing/2014/main" id="{145A1699-83C3-46C1-B90F-1A445FB9C9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 xmlns:a16="http://schemas.microsoft.com/office/drawing/2014/main" id="{F321023F-E6B9-4688-AF4B-151800BBAB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 xmlns:a16="http://schemas.microsoft.com/office/drawing/2014/main" id="{8A35F196-F6B9-4B51-9B34-4D4ED363E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 xmlns:a16="http://schemas.microsoft.com/office/drawing/2014/main" id="{BCE76549-92C3-4A5B-926E-81D59A976E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 xmlns:a16="http://schemas.microsoft.com/office/drawing/2014/main" id="{592A268E-EB67-4610-AF6C-2470AB078B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 xmlns:a16="http://schemas.microsoft.com/office/drawing/2014/main" id="{A3BAFD6B-029B-4B4B-BBD2-8F6A9B54E5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 xmlns:a16="http://schemas.microsoft.com/office/drawing/2014/main" id="{69C481A1-131E-4CF8-8B04-6DFBDCD03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 xmlns:a16="http://schemas.microsoft.com/office/drawing/2014/main" id="{3012C950-028B-450D-843F-99571A337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 xmlns:a16="http://schemas.microsoft.com/office/drawing/2014/main" id="{625E2D54-1D47-4CA1-B389-52D71076ED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 xmlns:a16="http://schemas.microsoft.com/office/drawing/2014/main" id="{B0823978-82AD-4681-BB33-1218ABE689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 xmlns:a16="http://schemas.microsoft.com/office/drawing/2014/main" id="{190E4E58-E310-4E8B-B0C3-3C87C44009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 xmlns:a16="http://schemas.microsoft.com/office/drawing/2014/main" id="{E812908D-7148-4736-A0B7-7EE098F89C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 xmlns:a16="http://schemas.microsoft.com/office/drawing/2014/main" id="{87C18995-6029-487A-9DF5-8E8DB16699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 xmlns:a16="http://schemas.microsoft.com/office/drawing/2014/main" id="{B83AC328-4F49-4110-B7D4-0297C9EAB6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 xmlns:a16="http://schemas.microsoft.com/office/drawing/2014/main" id="{21B272E8-0066-4477-9493-66EC3CF45C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 xmlns:a16="http://schemas.microsoft.com/office/drawing/2014/main" id="{03955173-0ACC-42FF-85D5-A7E2160C82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 xmlns:a16="http://schemas.microsoft.com/office/drawing/2014/main" id="{F3C18E3C-13B4-480C-B000-1E9CE43616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 xmlns:a16="http://schemas.microsoft.com/office/drawing/2014/main" id="{B69BEFB7-48C7-4F24-BE92-190152BA2E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 xmlns:a16="http://schemas.microsoft.com/office/drawing/2014/main" id="{A364BE51-8367-46DA-95A1-04EC2F4696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 xmlns:a16="http://schemas.microsoft.com/office/drawing/2014/main" id="{516F67C6-14EB-4545-8772-EF88C9981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 xmlns:a16="http://schemas.microsoft.com/office/drawing/2014/main" id="{A788915E-B732-4B51-98C1-D1711F182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 xmlns:a16="http://schemas.microsoft.com/office/drawing/2014/main" id="{7B832D35-47BF-46C5-B3FF-A379711CD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 xmlns:a16="http://schemas.microsoft.com/office/drawing/2014/main" id="{CD3368A7-BAEC-48D6-889F-3C0B92A17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 xmlns:a16="http://schemas.microsoft.com/office/drawing/2014/main" id="{7981834A-9E1F-4698-AA32-59ABD1FE29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 xmlns:a16="http://schemas.microsoft.com/office/drawing/2014/main" id="{7B14AD98-2D3C-4F5B-9DB2-6CFE5433BD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 xmlns:a16="http://schemas.microsoft.com/office/drawing/2014/main" id="{1A396CC6-B239-46AC-9CC0-801225E70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 xmlns:a16="http://schemas.microsoft.com/office/drawing/2014/main" id="{6C1CF765-FD0D-4BFF-BDF4-D41A245B8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 xmlns:a16="http://schemas.microsoft.com/office/drawing/2014/main" id="{500BBD40-E7E7-4CAF-8423-C31845B69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 xmlns:a16="http://schemas.microsoft.com/office/drawing/2014/main" id="{C14A4052-9D4F-4A87-B70A-706BCD109B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 xmlns:a16="http://schemas.microsoft.com/office/drawing/2014/main" id="{D588A0BB-DE86-4081-A4FD-EBDF3FD29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 xmlns:a16="http://schemas.microsoft.com/office/drawing/2014/main" id="{97549F21-C59D-450E-82F1-C380BE041E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 xmlns:a16="http://schemas.microsoft.com/office/drawing/2014/main" id="{4AFDE1AC-1ECA-44CE-B079-D8ADD988B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 xmlns:a16="http://schemas.microsoft.com/office/drawing/2014/main" id="{B14C0545-DFAB-45BA-8B45-A04040FAA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 xmlns:a16="http://schemas.microsoft.com/office/drawing/2014/main" id="{84235099-2B6E-427D-AD50-D9A4869E15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 xmlns:a16="http://schemas.microsoft.com/office/drawing/2014/main" id="{11F88526-F1A0-4F62-B6F1-FBA19D9BBA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 xmlns:a16="http://schemas.microsoft.com/office/drawing/2014/main" id="{4B1B1ABB-B552-415C-9AB7-AD7E6C3D81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 xmlns:a16="http://schemas.microsoft.com/office/drawing/2014/main" id="{08C9D07A-9410-434F-ACBF-480E28712B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 xmlns:a16="http://schemas.microsoft.com/office/drawing/2014/main" id="{CA4830D7-9A1E-476E-B9EF-EF0B8AB14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 xmlns:a16="http://schemas.microsoft.com/office/drawing/2014/main" id="{24C0F56A-7E0D-468A-8A83-2760EFED6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 xmlns:a16="http://schemas.microsoft.com/office/drawing/2014/main" id="{2D1851A7-9AFB-4CF0-8D1B-945DDC614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 xmlns:a16="http://schemas.microsoft.com/office/drawing/2014/main" id="{366AB9E8-9EBD-4B7C-BADF-F9234744BA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 xmlns:a16="http://schemas.microsoft.com/office/drawing/2014/main" id="{75CC22D4-A927-4AE4-8B3E-B3CCBEDC01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 xmlns:a16="http://schemas.microsoft.com/office/drawing/2014/main" id="{64CAC68C-FDD4-451C-AE5D-BFED194B8B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 xmlns:a16="http://schemas.microsoft.com/office/drawing/2014/main" id="{8F899726-752C-4ED3-8E29-EBE5AA769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 xmlns:a16="http://schemas.microsoft.com/office/drawing/2014/main" id="{78EBD617-0EE0-490A-85C3-DA5467344E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 xmlns:a16="http://schemas.microsoft.com/office/drawing/2014/main" id="{9AE73636-0C22-4585-A3B3-7281DCB62C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 xmlns:a16="http://schemas.microsoft.com/office/drawing/2014/main" id="{16FE795C-33B2-4EFC-B6F6-D891D6B7F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 xmlns:a16="http://schemas.microsoft.com/office/drawing/2014/main" id="{0B580609-1F79-4A22-BF5E-482021A74B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 xmlns:a16="http://schemas.microsoft.com/office/drawing/2014/main" id="{1C8ADB80-E9C4-46E8-9505-3080D23CED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 xmlns:a16="http://schemas.microsoft.com/office/drawing/2014/main" id="{BDA8ECCD-5BBB-48F6-AFBB-8728B84711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 xmlns:a16="http://schemas.microsoft.com/office/drawing/2014/main" id="{28C47952-DCD2-4D1A-9C65-F268E7D79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 xmlns:a16="http://schemas.microsoft.com/office/drawing/2014/main" id="{9F83CB1C-742E-43C3-BB33-B671BB70C2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 xmlns:a16="http://schemas.microsoft.com/office/drawing/2014/main" id="{6A1B7599-2B16-409D-ACC3-98CEBFE1C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 xmlns:a16="http://schemas.microsoft.com/office/drawing/2014/main" id="{258A8A73-5BA4-46D9-92A5-3E4734ECE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 xmlns:a16="http://schemas.microsoft.com/office/drawing/2014/main" id="{C2E59B50-16D6-4351-8EA5-34A338500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 xmlns:a16="http://schemas.microsoft.com/office/drawing/2014/main" id="{5A766EA4-F6EE-4484-AE58-151134156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 xmlns:a16="http://schemas.microsoft.com/office/drawing/2014/main" id="{D92C1384-9A25-4D07-9894-FF0A401EF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 xmlns:a16="http://schemas.microsoft.com/office/drawing/2014/main" id="{0945E031-C60A-481B-A8F4-3088FE550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 xmlns:a16="http://schemas.microsoft.com/office/drawing/2014/main" id="{BCA85FD8-FBEC-4AE9-9952-EF85C6312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 xmlns:a16="http://schemas.microsoft.com/office/drawing/2014/main" id="{44301068-B0FC-4A65-BDB9-7169D84D7A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 xmlns:a16="http://schemas.microsoft.com/office/drawing/2014/main" id="{EEA1D492-7EE1-47EE-B673-F8BBEBDD24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 xmlns:a16="http://schemas.microsoft.com/office/drawing/2014/main" id="{D8A55611-0029-4768-8AE4-300373758C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 xmlns:a16="http://schemas.microsoft.com/office/drawing/2014/main" id="{24301D63-965C-4244-91ED-B60C5A1FB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 xmlns:a16="http://schemas.microsoft.com/office/drawing/2014/main" id="{5DE32C5B-8AF1-4FAA-97D9-089454643B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 xmlns:a16="http://schemas.microsoft.com/office/drawing/2014/main" id="{1D7DFF79-FF5C-48AC-91D6-E33BB2915B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 xmlns:a16="http://schemas.microsoft.com/office/drawing/2014/main" id="{7E1AA90D-E6E4-4ED9-82C0-7E5EE9D8CE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 xmlns:a16="http://schemas.microsoft.com/office/drawing/2014/main" id="{413C230A-41FB-4E26-8A9B-868AAF5614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 xmlns:a16="http://schemas.microsoft.com/office/drawing/2014/main" id="{9C1A995A-A08F-4883-80A9-5AF36F6EDA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 xmlns:a16="http://schemas.microsoft.com/office/drawing/2014/main" id="{BB08F178-5FA6-4B23-9114-ED637F1783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 xmlns:a16="http://schemas.microsoft.com/office/drawing/2014/main" id="{6CE98066-8D11-4D92-9E41-C3D5DD2AD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 xmlns:a16="http://schemas.microsoft.com/office/drawing/2014/main" id="{9A17DBCF-0E07-4391-B433-0F7831D96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 xmlns:a16="http://schemas.microsoft.com/office/drawing/2014/main" id="{B5904C54-ADE3-4028-B4E8-7A9A44804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 xmlns:a16="http://schemas.microsoft.com/office/drawing/2014/main" id="{778D0541-66D7-443A-955F-1EB5FE6D53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 xmlns:a16="http://schemas.microsoft.com/office/drawing/2014/main" id="{76FE3B57-1AF9-4E04-9BF8-97AE0C7A43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 xmlns:a16="http://schemas.microsoft.com/office/drawing/2014/main" id="{20A99B0A-3DB0-4505-8F9C-31DEF9057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 xmlns:a16="http://schemas.microsoft.com/office/drawing/2014/main" id="{F3B9F2F0-55C0-4BF3-A3CD-1E09783EDFE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 xmlns:a16="http://schemas.microsoft.com/office/drawing/2014/main" id="{0D804A59-F506-4512-A5CB-27F491AEB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 xmlns:a16="http://schemas.microsoft.com/office/drawing/2014/main" id="{FDFE8940-731F-4823-8CAC-582C19F7ED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 xmlns:a16="http://schemas.microsoft.com/office/drawing/2014/main" id="{83426934-6B47-4EC0-BD10-895FE018CC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 xmlns:a16="http://schemas.microsoft.com/office/drawing/2014/main" id="{45F5F047-3B3F-4A72-BBCD-D9E9688ABD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 xmlns:a16="http://schemas.microsoft.com/office/drawing/2014/main" id="{3686D58D-68EC-4B0D-B613-1D8EB8B174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 xmlns:a16="http://schemas.microsoft.com/office/drawing/2014/main" id="{A4860363-3A2C-417E-9875-22F8C399A3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 xmlns:a16="http://schemas.microsoft.com/office/drawing/2014/main" id="{B50B9EE1-7F9B-4C41-AB57-FA660A007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 xmlns:a16="http://schemas.microsoft.com/office/drawing/2014/main" id="{3E00A644-F3AC-4B28-81C2-60D943AD0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 xmlns:a16="http://schemas.microsoft.com/office/drawing/2014/main" id="{79F24FAC-0333-48E0-A30F-E74DAFCAD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 xmlns:a16="http://schemas.microsoft.com/office/drawing/2014/main" id="{D99C0D47-6801-478C-8208-1AB0ED6AE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 xmlns:a16="http://schemas.microsoft.com/office/drawing/2014/main" id="{7CF63C1C-3839-48DC-BB40-C1A91970BD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 xmlns:a16="http://schemas.microsoft.com/office/drawing/2014/main" id="{6611B13F-5ED2-4178-B4CC-79DA54ACB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 xmlns:a16="http://schemas.microsoft.com/office/drawing/2014/main" id="{BE48ED3F-0097-4CA4-A26A-337A050064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 xmlns:a16="http://schemas.microsoft.com/office/drawing/2014/main" id="{972B59A3-BCF8-4D77-BD09-790DE1AF8D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 xmlns:a16="http://schemas.microsoft.com/office/drawing/2014/main" id="{F5828B27-191F-400B-B8E7-0E88DE1ED3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 xmlns:a16="http://schemas.microsoft.com/office/drawing/2014/main" id="{CF4067E6-720D-444B-AC5B-1FA956BAD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 xmlns:a16="http://schemas.microsoft.com/office/drawing/2014/main" id="{1A939DF2-E1C6-4542-B659-229C8A273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 xmlns:a16="http://schemas.microsoft.com/office/drawing/2014/main" id="{61570625-D2F6-4763-BB57-35786359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 xmlns:a16="http://schemas.microsoft.com/office/drawing/2014/main" id="{A7D2A687-DC51-47AE-8765-FDAE1A7E1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 xmlns:a16="http://schemas.microsoft.com/office/drawing/2014/main" id="{791760F2-57B7-4074-92C1-BC755FB00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 xmlns:a16="http://schemas.microsoft.com/office/drawing/2014/main" id="{D4AC7B62-8C46-40AF-8FB5-7349AF32E6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 xmlns:a16="http://schemas.microsoft.com/office/drawing/2014/main" id="{0D834CDC-F66E-45D9-B9DA-1C92F9181D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 xmlns:a16="http://schemas.microsoft.com/office/drawing/2014/main" id="{C947EEB9-C857-4E80-9A96-56174F9D1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 xmlns:a16="http://schemas.microsoft.com/office/drawing/2014/main" id="{18E2E349-E86F-4FED-90C5-2715257EE1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 xmlns:a16="http://schemas.microsoft.com/office/drawing/2014/main" id="{E807BD51-599B-4155-8AF6-07F66F9A0D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 xmlns:a16="http://schemas.microsoft.com/office/drawing/2014/main" id="{42085FF3-C724-4AB4-BC93-F2EA680B0A1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 xmlns:a16="http://schemas.microsoft.com/office/drawing/2014/main" id="{F9A65969-DD7A-457D-8A48-BCB7F63BC0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 xmlns:a16="http://schemas.microsoft.com/office/drawing/2014/main" id="{750B22F4-2384-46F3-AAFA-9BC70933BA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 xmlns:a16="http://schemas.microsoft.com/office/drawing/2014/main" id="{C3F393EA-AE18-4D9B-9FFA-209075938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 xmlns:a16="http://schemas.microsoft.com/office/drawing/2014/main" id="{B1E1C238-8060-4B2D-B87B-C29E8D5E4A6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 xmlns:a16="http://schemas.microsoft.com/office/drawing/2014/main" id="{2E4B4741-B31F-43DD-832F-553FCDDFE4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 xmlns:a16="http://schemas.microsoft.com/office/drawing/2014/main" id="{F45990DC-407F-41E6-B163-B4D20B0293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 xmlns:a16="http://schemas.microsoft.com/office/drawing/2014/main" id="{7AAC310D-8DCE-4CF0-909B-8D55755ED5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 xmlns:a16="http://schemas.microsoft.com/office/drawing/2014/main" id="{E19B4230-8297-4FB5-A17A-62A27938F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 xmlns:a16="http://schemas.microsoft.com/office/drawing/2014/main" id="{37ABBF06-6059-438B-AD7A-4C5F602467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 xmlns:a16="http://schemas.microsoft.com/office/drawing/2014/main" id="{5CDCFF8D-DFDB-425F-B7EE-7EB0809F7A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 xmlns:a16="http://schemas.microsoft.com/office/drawing/2014/main" id="{36CC159A-6E37-4236-80D1-69A3EB23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 xmlns:a16="http://schemas.microsoft.com/office/drawing/2014/main" id="{75FA8A1D-B3E2-467D-A8A9-0641740DD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 xmlns:a16="http://schemas.microsoft.com/office/drawing/2014/main" id="{DC5A5EF0-DB62-43BD-857E-F923F07278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 xmlns:a16="http://schemas.microsoft.com/office/drawing/2014/main" id="{BE3C3300-64D5-4F03-9A64-C4375833D9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 xmlns:a16="http://schemas.microsoft.com/office/drawing/2014/main" id="{AEA74EEB-20D6-46DE-9CA1-3FCBD3BCD5D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 xmlns:a16="http://schemas.microsoft.com/office/drawing/2014/main" id="{628EC180-6B4C-4059-A126-D38F736E35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 xmlns:a16="http://schemas.microsoft.com/office/drawing/2014/main" id="{48E132F0-B042-47EC-9283-49A7E3DA54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 xmlns:a16="http://schemas.microsoft.com/office/drawing/2014/main" id="{70A4B2A5-AF6E-4068-B8D9-EDEE31045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 xmlns:a16="http://schemas.microsoft.com/office/drawing/2014/main" id="{9BADF1E9-3F73-4811-8EF7-EF17273DC4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 xmlns:a16="http://schemas.microsoft.com/office/drawing/2014/main" id="{E2BB2E53-77DF-4D7F-AC43-35D0ABB10D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 xmlns:a16="http://schemas.microsoft.com/office/drawing/2014/main" id="{A948EB5E-31B1-41ED-8B74-A215091732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 xmlns:a16="http://schemas.microsoft.com/office/drawing/2014/main" id="{42B2E154-D3E3-4E0C-8903-56F12D017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 xmlns:a16="http://schemas.microsoft.com/office/drawing/2014/main" id="{A8C018A7-ABC2-4B09-9F94-32A78D328E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 xmlns:a16="http://schemas.microsoft.com/office/drawing/2014/main" id="{68095E66-CA96-4F02-BE45-03B1D2613B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 xmlns:a16="http://schemas.microsoft.com/office/drawing/2014/main" id="{EC2B45DF-E418-4AB5-B851-78729CB115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 xmlns:a16="http://schemas.microsoft.com/office/drawing/2014/main" id="{21D25C36-D120-4CA1-922B-C75DE024F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 xmlns:a16="http://schemas.microsoft.com/office/drawing/2014/main" id="{36BCCBD8-E5DD-48E8-87E4-161144C0B5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 xmlns:a16="http://schemas.microsoft.com/office/drawing/2014/main" id="{9BE5F52B-873B-48A2-BC3E-71E664D34B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 xmlns:a16="http://schemas.microsoft.com/office/drawing/2014/main" id="{FA924EC3-0D44-4949-952E-10216D9E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 xmlns:a16="http://schemas.microsoft.com/office/drawing/2014/main" id="{88436FF1-D755-4E59-AE47-C9B1CE8FDB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 xmlns:a16="http://schemas.microsoft.com/office/drawing/2014/main" id="{C6112C3D-C61B-4C7C-9770-E305F60B51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 xmlns:a16="http://schemas.microsoft.com/office/drawing/2014/main" id="{54A41EB9-D1A6-4E24-A17D-C3015053FE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 xmlns:a16="http://schemas.microsoft.com/office/drawing/2014/main" id="{8CA0F98D-621F-4943-BAD3-E1B99157FC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 xmlns:a16="http://schemas.microsoft.com/office/drawing/2014/main" id="{A0A961CF-1A50-4A0D-8F2B-7840F3FE43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 xmlns:a16="http://schemas.microsoft.com/office/drawing/2014/main" id="{2429D93F-B2D3-4E68-B8D5-3649A0FEF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 xmlns:a16="http://schemas.microsoft.com/office/drawing/2014/main" id="{A9E24EC5-F6D4-475F-90E6-2F1261A30E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 xmlns:a16="http://schemas.microsoft.com/office/drawing/2014/main" id="{C790D6B8-2856-41CA-8B92-C709E6813A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 xmlns:a16="http://schemas.microsoft.com/office/drawing/2014/main" id="{51D613BC-D560-4B36-B6D2-5BF864E92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 xmlns:a16="http://schemas.microsoft.com/office/drawing/2014/main" id="{241AE654-5155-41E8-BB22-CA8F7B090E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 xmlns:a16="http://schemas.microsoft.com/office/drawing/2014/main" id="{5E8B058D-0407-4C29-A090-42512B97BF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 xmlns:a16="http://schemas.microsoft.com/office/drawing/2014/main" id="{02393446-53F9-4CBE-83EF-6E303A11F2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 xmlns:a16="http://schemas.microsoft.com/office/drawing/2014/main" id="{251F0AC8-C81E-4834-A85F-E5BF5E36F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 xmlns:a16="http://schemas.microsoft.com/office/drawing/2014/main" id="{EF8DED8C-E21E-4977-89DF-6AA122215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 xmlns:a16="http://schemas.microsoft.com/office/drawing/2014/main" id="{C2E1C941-E12A-4E63-8E48-5D6409E293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 xmlns:a16="http://schemas.microsoft.com/office/drawing/2014/main" id="{91DFA06D-EEEB-4973-A87F-F2D8C50FAF7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 xmlns:a16="http://schemas.microsoft.com/office/drawing/2014/main" id="{8026C621-2912-4A8C-99CB-2CA5211059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 xmlns:a16="http://schemas.microsoft.com/office/drawing/2014/main" id="{5DA3EB68-39B2-49F4-ABE9-8412A4BFC2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 xmlns:a16="http://schemas.microsoft.com/office/drawing/2014/main" id="{A66C8710-F533-4F65-B4BE-F54B5638DC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 xmlns:a16="http://schemas.microsoft.com/office/drawing/2014/main" id="{62D031FB-6FA1-45C0-AF4C-22D28526B8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 xmlns:a16="http://schemas.microsoft.com/office/drawing/2014/main" id="{643537D6-888B-44C6-B703-EFC82B43B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 xmlns:a16="http://schemas.microsoft.com/office/drawing/2014/main" id="{A2060693-7CA4-4AB1-AC8F-00FE5C8B93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 xmlns:a16="http://schemas.microsoft.com/office/drawing/2014/main" id="{B4E246BD-9C40-4C3A-9F9A-C19D6DD6A9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 xmlns:a16="http://schemas.microsoft.com/office/drawing/2014/main" id="{3881719D-2FA6-4728-BC90-232CAB563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 xmlns:a16="http://schemas.microsoft.com/office/drawing/2014/main" id="{BCB08B32-5017-4D33-B87E-87780F338B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 xmlns:a16="http://schemas.microsoft.com/office/drawing/2014/main" id="{D29D696D-91C9-4BA3-9F29-8777768833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 xmlns:a16="http://schemas.microsoft.com/office/drawing/2014/main" id="{DDA4C58A-10D5-4AA5-8070-3E6E5918E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 xmlns:a16="http://schemas.microsoft.com/office/drawing/2014/main" id="{EC1DC01F-1560-4B1E-B7BD-F194F22A47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 xmlns:a16="http://schemas.microsoft.com/office/drawing/2014/main" id="{6A0CB6DC-E580-4044-B49E-CDDC9BCD31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 xmlns:a16="http://schemas.microsoft.com/office/drawing/2014/main" id="{6CE1DB0B-BFA2-4216-A671-F1281353C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 xmlns:a16="http://schemas.microsoft.com/office/drawing/2014/main" id="{DFADD932-1DCB-4838-BB6E-BA18DE4B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 xmlns:a16="http://schemas.microsoft.com/office/drawing/2014/main" id="{4F2BE670-05C7-4AEC-872B-0CC034050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 xmlns:a16="http://schemas.microsoft.com/office/drawing/2014/main" id="{19433C99-9617-4884-BD63-87D3B60174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 xmlns:a16="http://schemas.microsoft.com/office/drawing/2014/main" id="{ABB91AE8-D4E9-495D-AF52-DC459D2FBA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 xmlns:a16="http://schemas.microsoft.com/office/drawing/2014/main" id="{AC522A09-17DA-466C-8A27-6200A74188F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 xmlns:a16="http://schemas.microsoft.com/office/drawing/2014/main" id="{399FF170-BACB-483E-8940-4A215DB044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 xmlns:a16="http://schemas.microsoft.com/office/drawing/2014/main" id="{84F237E0-0197-46FF-AC34-35AFA1CE2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 xmlns:a16="http://schemas.microsoft.com/office/drawing/2014/main" id="{0A77AFD9-28C8-46DE-B695-1F686FFF3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 xmlns:a16="http://schemas.microsoft.com/office/drawing/2014/main" id="{A5414A35-B688-4300-B43A-58810484C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 xmlns:a16="http://schemas.microsoft.com/office/drawing/2014/main" id="{B5378B5E-D726-444D-A80B-5D9D0890A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 xmlns:a16="http://schemas.microsoft.com/office/drawing/2014/main" id="{AD9BE539-97D9-447B-A2D0-5B807EB52D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 xmlns:a16="http://schemas.microsoft.com/office/drawing/2014/main" id="{44D0393C-312F-4188-9BC0-FF262693D6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 xmlns:a16="http://schemas.microsoft.com/office/drawing/2014/main" id="{31DB1FD4-5750-412B-9BFB-C7DE0DC5CA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 xmlns:a16="http://schemas.microsoft.com/office/drawing/2014/main" id="{5A307651-D1B0-4484-B87C-811C542584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 xmlns:a16="http://schemas.microsoft.com/office/drawing/2014/main" id="{8993F4C9-A303-4195-842F-907B9F68FD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 xmlns:a16="http://schemas.microsoft.com/office/drawing/2014/main" id="{A902672D-5BC0-464D-B699-16D6FFBAE17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 xmlns:a16="http://schemas.microsoft.com/office/drawing/2014/main" id="{D7694FBB-99B5-45E2-A7E2-A98C6741BA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 xmlns:a16="http://schemas.microsoft.com/office/drawing/2014/main" id="{E573B975-6EC2-45EF-AE9F-BC04405B6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 xmlns:a16="http://schemas.microsoft.com/office/drawing/2014/main" id="{E6463CFB-9624-4CEA-8F01-DD25C4989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 xmlns:a16="http://schemas.microsoft.com/office/drawing/2014/main" id="{0F884D11-8F6C-4FEF-99E9-93D83C61E7E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 xmlns:a16="http://schemas.microsoft.com/office/drawing/2014/main" id="{58897408-8454-4851-97C6-762C73A84E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 xmlns:a16="http://schemas.microsoft.com/office/drawing/2014/main" id="{7545F404-5828-49B2-B252-7BDA2A223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 xmlns:a16="http://schemas.microsoft.com/office/drawing/2014/main" id="{31ED688C-0CE4-44CB-A3EB-D4E5A45DA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 xmlns:a16="http://schemas.microsoft.com/office/drawing/2014/main" id="{791E952B-7271-428D-9185-34ACB4A9CF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 xmlns:a16="http://schemas.microsoft.com/office/drawing/2014/main" id="{C0B9DFBE-60CF-426D-A743-8F4D0C1CD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 xmlns:a16="http://schemas.microsoft.com/office/drawing/2014/main" id="{46585FB7-AB9C-4878-BBBD-F37A4837F3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 xmlns:a16="http://schemas.microsoft.com/office/drawing/2014/main" id="{61D8366D-3436-44A3-B260-642EF0415B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 xmlns:a16="http://schemas.microsoft.com/office/drawing/2014/main" id="{89496665-D7A3-4704-BFCF-DE3889921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 xmlns:a16="http://schemas.microsoft.com/office/drawing/2014/main" id="{8BDEB3AC-B124-4E4A-9494-7AF4E07594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 xmlns:a16="http://schemas.microsoft.com/office/drawing/2014/main" id="{E0E8C65D-BFB9-4CFC-B108-75BB0E0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 xmlns:a16="http://schemas.microsoft.com/office/drawing/2014/main" id="{88B5B241-68B5-42D5-AB43-150EC80CB6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 xmlns:a16="http://schemas.microsoft.com/office/drawing/2014/main" id="{6BFC474A-318D-4142-BB8A-95F9B88FC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 xmlns:a16="http://schemas.microsoft.com/office/drawing/2014/main" id="{25BE6D88-0C5D-420B-8CD6-5462A11F6F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 xmlns:a16="http://schemas.microsoft.com/office/drawing/2014/main" id="{D6684CF3-1D61-4CDE-B71D-27593D5542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 xmlns:a16="http://schemas.microsoft.com/office/drawing/2014/main" id="{8A3DD5F0-A8C7-4506-A9BE-2179471E3CC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 xmlns:a16="http://schemas.microsoft.com/office/drawing/2014/main" id="{376C0F0E-EF6B-4E0F-B077-6BDDBEBCEE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 xmlns:a16="http://schemas.microsoft.com/office/drawing/2014/main" id="{2DF7A4B9-E447-4A94-A2C7-6611F7CFF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 xmlns:a16="http://schemas.microsoft.com/office/drawing/2014/main" id="{B51637A5-DBE5-4EDD-B574-AAF549001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 xmlns:a16="http://schemas.microsoft.com/office/drawing/2014/main" id="{0C8F5B05-A590-4981-99A2-1B66F6A878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 xmlns:a16="http://schemas.microsoft.com/office/drawing/2014/main" id="{2F38409E-BDFB-4C87-B566-8505DCD8A9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 xmlns:a16="http://schemas.microsoft.com/office/drawing/2014/main" id="{AEA391F7-B2A8-4502-A858-41378A3F60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 xmlns:a16="http://schemas.microsoft.com/office/drawing/2014/main" id="{40FA8DFF-D3A9-4A4E-A2EC-9AAB52D119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 xmlns:a16="http://schemas.microsoft.com/office/drawing/2014/main" id="{15DE0222-DC10-43E5-A6B8-EEE43ADD8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 xmlns:a16="http://schemas.microsoft.com/office/drawing/2014/main" id="{4AEB3DC2-45AE-4369-81DC-2A2AE7D559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 xmlns:a16="http://schemas.microsoft.com/office/drawing/2014/main" id="{2D6B4836-A10E-4611-8DD7-04D57521B4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 xmlns:a16="http://schemas.microsoft.com/office/drawing/2014/main" id="{DF8DEC33-5C55-4C0B-AE54-1607FC18D2A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 xmlns:a16="http://schemas.microsoft.com/office/drawing/2014/main" id="{BA9103EF-F025-4239-AF7B-50578085A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 xmlns:a16="http://schemas.microsoft.com/office/drawing/2014/main" id="{C5F7F354-04FF-4826-B268-6FFE46B93A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 xmlns:a16="http://schemas.microsoft.com/office/drawing/2014/main" id="{BB1EFD4C-C5C6-425C-B1FD-C2F418B6F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 xmlns:a16="http://schemas.microsoft.com/office/drawing/2014/main" id="{0D9B3DC3-F4E0-425B-8E70-0DACC1AE4CC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 xmlns:a16="http://schemas.microsoft.com/office/drawing/2014/main" id="{E1F28034-7460-4D23-A474-AB5248D848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 xmlns:a16="http://schemas.microsoft.com/office/drawing/2014/main" id="{2C512624-CBA1-4FAE-AC70-AF031656EE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 xmlns:a16="http://schemas.microsoft.com/office/drawing/2014/main" id="{63F64AAF-7F5E-4E85-A0D3-349C603189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 xmlns:a16="http://schemas.microsoft.com/office/drawing/2014/main" id="{BF69BF73-16FE-4FC1-97C0-3C635A6EB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 xmlns:a16="http://schemas.microsoft.com/office/drawing/2014/main" id="{4759484C-625D-4AA7-B691-FB2A09CF21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 xmlns:a16="http://schemas.microsoft.com/office/drawing/2014/main" id="{5E35053C-1716-4F38-A6DD-96DCF4A737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 xmlns:a16="http://schemas.microsoft.com/office/drawing/2014/main" id="{899A9874-C33F-4098-9207-68AC3BCD5E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 xmlns:a16="http://schemas.microsoft.com/office/drawing/2014/main" id="{04BCF04A-C4BB-41AE-965B-F60D395892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 xmlns:a16="http://schemas.microsoft.com/office/drawing/2014/main" id="{1993082C-4E7C-44E8-9D61-FCB35386C7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 xmlns:a16="http://schemas.microsoft.com/office/drawing/2014/main" id="{D1785BA5-5242-4844-A2CC-045CC27F8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 xmlns:a16="http://schemas.microsoft.com/office/drawing/2014/main" id="{B4416388-8E24-4DD5-9716-7820A895E9A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 xmlns:a16="http://schemas.microsoft.com/office/drawing/2014/main" id="{02764F05-821D-4A4E-8473-94EFEF1FE6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 xmlns:a16="http://schemas.microsoft.com/office/drawing/2014/main" id="{51ED5C9C-BBC3-4C74-9807-0292A2F7EE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 xmlns:a16="http://schemas.microsoft.com/office/drawing/2014/main" id="{B68D8F7C-D1B2-45E7-B02B-BF01E48E5D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 xmlns:a16="http://schemas.microsoft.com/office/drawing/2014/main" id="{A85E410B-3B7B-42CB-BF8F-2E7685E7EA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 xmlns:a16="http://schemas.microsoft.com/office/drawing/2014/main" id="{95F84AA6-9474-4DB9-AEE1-EFA27DCC7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 xmlns:a16="http://schemas.microsoft.com/office/drawing/2014/main" id="{35432D20-1500-49D0-899B-B87F68F377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 xmlns:a16="http://schemas.microsoft.com/office/drawing/2014/main" id="{C38B27AD-4ED4-4062-B0FD-E5B6BEE10D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 xmlns:a16="http://schemas.microsoft.com/office/drawing/2014/main" id="{E0DED030-5BA5-42F1-A083-3379A250DB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 xmlns:a16="http://schemas.microsoft.com/office/drawing/2014/main" id="{AEE06E96-E4B1-4EFF-8E84-A7075F454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 xmlns:a16="http://schemas.microsoft.com/office/drawing/2014/main" id="{009DDD0D-0FD7-43E0-A141-D537ACEAD0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 xmlns:a16="http://schemas.microsoft.com/office/drawing/2014/main" id="{EB58DBF6-2A15-4A09-95EF-652716391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 xmlns:a16="http://schemas.microsoft.com/office/drawing/2014/main" id="{E80C2C35-E1DA-4E0F-BAEA-2DBB13EFE5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 xmlns:a16="http://schemas.microsoft.com/office/drawing/2014/main" id="{28F0BE85-6535-45E2-808C-DAB25E13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 xmlns:a16="http://schemas.microsoft.com/office/drawing/2014/main" id="{C03473F5-BC51-4291-A3AA-C1D011A2E0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 xmlns:a16="http://schemas.microsoft.com/office/drawing/2014/main" id="{F0B83154-16F3-49E8-9AAA-0D208888A7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 xmlns:a16="http://schemas.microsoft.com/office/drawing/2014/main" id="{233794C8-0BA1-4815-B99C-24F99D48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 xmlns:a16="http://schemas.microsoft.com/office/drawing/2014/main" id="{FFDEA306-745B-4DFB-8293-D75DA934BE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 xmlns:a16="http://schemas.microsoft.com/office/drawing/2014/main" id="{1E9BFFC7-932A-4A53-BC54-A562DA319E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 xmlns:a16="http://schemas.microsoft.com/office/drawing/2014/main" id="{312BA635-CEB5-4EF2-B89D-248BE079D18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 xmlns:a16="http://schemas.microsoft.com/office/drawing/2014/main" id="{D7856DF8-41F0-4152-9540-BD070F13A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 xmlns:a16="http://schemas.microsoft.com/office/drawing/2014/main" id="{77EED336-EFB2-4C15-8B2F-6D81FFE6D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 xmlns:a16="http://schemas.microsoft.com/office/drawing/2014/main" id="{8BA9D7E2-F44D-4E6B-8186-FFE1275416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 xmlns:a16="http://schemas.microsoft.com/office/drawing/2014/main" id="{8766CBA2-4738-4DB9-919E-3E1FAC3ADC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 xmlns:a16="http://schemas.microsoft.com/office/drawing/2014/main" id="{E2BD0BCA-6852-4F82-B2F9-BD703BE3B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 xmlns:a16="http://schemas.microsoft.com/office/drawing/2014/main" id="{A0795944-EE6A-42E1-9EB8-16DC86BB22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 xmlns:a16="http://schemas.microsoft.com/office/drawing/2014/main" id="{CF5D53F0-4274-4348-A7CB-0DBC457110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 xmlns:a16="http://schemas.microsoft.com/office/drawing/2014/main" id="{2E4C0F16-23E9-42CB-B5A5-5B25B930C2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 xmlns:a16="http://schemas.microsoft.com/office/drawing/2014/main" id="{23842352-96F9-4782-ADB7-BC21D137F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 xmlns:a16="http://schemas.microsoft.com/office/drawing/2014/main" id="{7A7B8CAF-CBC1-4CAF-BD6F-9CEEAB865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 xmlns:a16="http://schemas.microsoft.com/office/drawing/2014/main" id="{65EC627A-D793-46DD-BA97-84CDFA992D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 xmlns:a16="http://schemas.microsoft.com/office/drawing/2014/main" id="{E050456D-7ABE-42A7-9BC2-0EE58E9302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 xmlns:a16="http://schemas.microsoft.com/office/drawing/2014/main" id="{A95B1FF4-2FE3-40BE-8776-7B00E486F7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 xmlns:a16="http://schemas.microsoft.com/office/drawing/2014/main" id="{EAE259D6-7FA0-4980-80CA-4DCD92F9D7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 xmlns:a16="http://schemas.microsoft.com/office/drawing/2014/main" id="{0E4A5635-C6B5-429B-B830-2757E63982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 xmlns:a16="http://schemas.microsoft.com/office/drawing/2014/main" id="{937CC4FA-7CD8-4A29-B2ED-2EBA59DCE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 xmlns:a16="http://schemas.microsoft.com/office/drawing/2014/main" id="{13CEE97C-419F-4C2C-A682-7F773FC769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 xmlns:a16="http://schemas.microsoft.com/office/drawing/2014/main" id="{2B54E12A-EA4A-496D-9587-CBD9142A8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 xmlns:a16="http://schemas.microsoft.com/office/drawing/2014/main" id="{33AD3004-0474-4D11-A52F-62C38CE7E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 xmlns:a16="http://schemas.microsoft.com/office/drawing/2014/main" id="{68CF486B-3741-4667-A1B3-423FFA3B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 xmlns:a16="http://schemas.microsoft.com/office/drawing/2014/main" id="{1BC3141E-9804-4731-B8EB-CDDBC9C3F0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 xmlns:a16="http://schemas.microsoft.com/office/drawing/2014/main" id="{82241AED-8D12-44D3-9F03-D83FD811C0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 xmlns:a16="http://schemas.microsoft.com/office/drawing/2014/main" id="{A0D71535-37DD-488A-8F8D-8F92F71FDF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 xmlns:a16="http://schemas.microsoft.com/office/drawing/2014/main" id="{70811B64-5F2C-4630-8546-83250615F4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 xmlns:a16="http://schemas.microsoft.com/office/drawing/2014/main" id="{BB834FA0-0C42-4B4B-A88C-EFB811DF6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 xmlns:a16="http://schemas.microsoft.com/office/drawing/2014/main" id="{263CA026-6B3E-461C-B6BE-04FAA72D3EB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 xmlns:a16="http://schemas.microsoft.com/office/drawing/2014/main" id="{8CEEBFA3-3775-4056-B55A-5D1C858669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 xmlns:a16="http://schemas.microsoft.com/office/drawing/2014/main" id="{64C1C9F7-094D-4585-AAC0-99B2CC0EB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 xmlns:a16="http://schemas.microsoft.com/office/drawing/2014/main" id="{BAB9F6A4-2D55-4F19-A1E7-1446C6653A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 xmlns:a16="http://schemas.microsoft.com/office/drawing/2014/main" id="{DE30BA84-6B1A-4671-9C88-245AF9E984F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 xmlns:a16="http://schemas.microsoft.com/office/drawing/2014/main" id="{01262F76-AB58-47AA-9EF2-24DA886D37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 xmlns:a16="http://schemas.microsoft.com/office/drawing/2014/main" id="{7F2AF2B9-B967-4E31-A3A6-E1797F3DB3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 xmlns:a16="http://schemas.microsoft.com/office/drawing/2014/main" id="{B2E39CEC-CAA6-4DEB-9EDC-0C4853C54C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 xmlns:a16="http://schemas.microsoft.com/office/drawing/2014/main" id="{1AD9A1FC-EED0-40B7-9CC6-391C4EA104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 xmlns:a16="http://schemas.microsoft.com/office/drawing/2014/main" id="{15600A14-72B0-407B-A368-5DBE892615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 xmlns:a16="http://schemas.microsoft.com/office/drawing/2014/main" id="{AFD9A8B5-BC45-4358-A445-6980E8D5E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 xmlns:a16="http://schemas.microsoft.com/office/drawing/2014/main" id="{8B03C589-52E9-4A28-AF54-CDC0459E84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 xmlns:a16="http://schemas.microsoft.com/office/drawing/2014/main" id="{060C5B3D-7EB4-4AE0-84C9-CE67149BF5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 xmlns:a16="http://schemas.microsoft.com/office/drawing/2014/main" id="{D631B7E1-D639-41E1-9842-6E1BD22987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 xmlns:a16="http://schemas.microsoft.com/office/drawing/2014/main" id="{95A7CBE3-EC90-4AA3-A2AB-16DFCE7326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 xmlns:a16="http://schemas.microsoft.com/office/drawing/2014/main" id="{91999F53-3C61-44AF-A949-2731F7448C9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 xmlns:a16="http://schemas.microsoft.com/office/drawing/2014/main" id="{BFAD74F8-8571-4993-9D1B-0F9167E139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 xmlns:a16="http://schemas.microsoft.com/office/drawing/2014/main" id="{87BF7B89-77B3-4A7B-8387-28A9F2A616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 xmlns:a16="http://schemas.microsoft.com/office/drawing/2014/main" id="{EFCCB500-D880-4818-85C5-469B6EAB2B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 xmlns:a16="http://schemas.microsoft.com/office/drawing/2014/main" id="{BF53D40C-A0A0-438F-9F49-2FA9699161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 xmlns:a16="http://schemas.microsoft.com/office/drawing/2014/main" id="{6E4A74C5-779D-46CD-AB87-F8FCD5024A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 xmlns:a16="http://schemas.microsoft.com/office/drawing/2014/main" id="{B1DD4AB1-2716-419B-8304-3DE6E6707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 xmlns:a16="http://schemas.microsoft.com/office/drawing/2014/main" id="{1094A420-D7BF-44C3-AA28-7CEDF522D0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 xmlns:a16="http://schemas.microsoft.com/office/drawing/2014/main" id="{8B6E3221-4711-4F70-BB65-2A5F10831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 xmlns:a16="http://schemas.microsoft.com/office/drawing/2014/main" id="{85326DF0-E169-4550-A109-8C13231191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 xmlns:a16="http://schemas.microsoft.com/office/drawing/2014/main" id="{D8283021-ACCE-4BEC-ADE0-6A10766722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 xmlns:a16="http://schemas.microsoft.com/office/drawing/2014/main" id="{AF159B3B-5191-4525-AB02-89EBFEAF77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 xmlns:a16="http://schemas.microsoft.com/office/drawing/2014/main" id="{F5D65C3C-4196-461B-A457-5775FD3409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 xmlns:a16="http://schemas.microsoft.com/office/drawing/2014/main" id="{3FDED228-36A7-4AF2-B15E-CADBACE9FC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 xmlns:a16="http://schemas.microsoft.com/office/drawing/2014/main" id="{9889247E-1407-4B86-BEA5-5A6A9517F3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 xmlns:a16="http://schemas.microsoft.com/office/drawing/2014/main" id="{17D7EBD7-92F9-4232-9445-CF3A26711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 xmlns:a16="http://schemas.microsoft.com/office/drawing/2014/main" id="{46FDC4F7-2E98-4193-971E-9555347C6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 xmlns:a16="http://schemas.microsoft.com/office/drawing/2014/main" id="{00030896-03D7-45A0-B14D-D59F6455B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 xmlns:a16="http://schemas.microsoft.com/office/drawing/2014/main" id="{C8528AC4-D71D-4C50-9988-75A3C12832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 xmlns:a16="http://schemas.microsoft.com/office/drawing/2014/main" id="{182AEDB9-614F-4B44-A10D-BBC36640F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 xmlns:a16="http://schemas.microsoft.com/office/drawing/2014/main" id="{24A77C4D-CF2F-42D8-85A3-A4D9C53CB9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 xmlns:a16="http://schemas.microsoft.com/office/drawing/2014/main" id="{780F3827-1477-4835-BCD1-3E942D7149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 xmlns:a16="http://schemas.microsoft.com/office/drawing/2014/main" id="{BDCF51D2-DA15-4B81-A5CF-9D1EEF31D7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 xmlns:a16="http://schemas.microsoft.com/office/drawing/2014/main" id="{EBB19BED-2878-4D8D-BDCF-5B482F1D06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 xmlns:a16="http://schemas.microsoft.com/office/drawing/2014/main" id="{34F72A55-9528-4D02-9698-0E7116B047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 xmlns:a16="http://schemas.microsoft.com/office/drawing/2014/main" id="{64B01C9F-F1BC-4F84-B5EC-DB6CCDDC98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 xmlns:a16="http://schemas.microsoft.com/office/drawing/2014/main" id="{E98D3489-5E1E-42C5-ACA1-A89EDAD61D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 xmlns:a16="http://schemas.microsoft.com/office/drawing/2014/main" id="{5E68C714-06CE-4217-8A08-82F35EC17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 xmlns:a16="http://schemas.microsoft.com/office/drawing/2014/main" id="{64D01246-469A-4E6A-B59F-D6D844A727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 xmlns:a16="http://schemas.microsoft.com/office/drawing/2014/main" id="{58C7E261-1B47-4A15-9071-51C66A8255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 xmlns:a16="http://schemas.microsoft.com/office/drawing/2014/main" id="{BB1B94F4-6428-4633-99DF-7C162E4EE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 xmlns:a16="http://schemas.microsoft.com/office/drawing/2014/main" id="{9DDC50C6-6AC9-4E6B-97EC-4A548BDBF8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 xmlns:a16="http://schemas.microsoft.com/office/drawing/2014/main" id="{96ACFF66-48BE-45AC-9BA9-4F1114F8D2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 xmlns:a16="http://schemas.microsoft.com/office/drawing/2014/main" id="{AE36DA37-DE52-406F-976A-661CB5E3FE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 xmlns:a16="http://schemas.microsoft.com/office/drawing/2014/main" id="{FDBEDD0A-BA3E-43F5-8A68-8B04EC83D2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 xmlns:a16="http://schemas.microsoft.com/office/drawing/2014/main" id="{DF1DB609-9CB0-4455-88D7-C186A59BF4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 xmlns:a16="http://schemas.microsoft.com/office/drawing/2014/main" id="{1712E5BE-BE08-4D08-84B2-132F13430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 xmlns:a16="http://schemas.microsoft.com/office/drawing/2014/main" id="{5AB24DAC-0147-424E-80BE-3FA73026A5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 xmlns:a16="http://schemas.microsoft.com/office/drawing/2014/main" id="{BDF6D453-1893-4DAB-80CE-2F7F0F8E65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 xmlns:a16="http://schemas.microsoft.com/office/drawing/2014/main" id="{AE9C95B0-11FE-4833-BD72-0A8C03B1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 xmlns:a16="http://schemas.microsoft.com/office/drawing/2014/main" id="{2D0EFF63-6166-4401-B0C6-959238B6F1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 xmlns:a16="http://schemas.microsoft.com/office/drawing/2014/main" id="{CA0D76C9-FF0B-47E4-A99A-7B2DE30D6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 xmlns:a16="http://schemas.microsoft.com/office/drawing/2014/main" id="{18012207-38CD-47FE-8D48-FF815506EC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 xmlns:a16="http://schemas.microsoft.com/office/drawing/2014/main" id="{60892E0C-2D13-477E-A5BC-8A8CC01C9B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 xmlns:a16="http://schemas.microsoft.com/office/drawing/2014/main" id="{4FFF0BAC-3804-479E-B48D-16E1596B8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 xmlns:a16="http://schemas.microsoft.com/office/drawing/2014/main" id="{B3823153-4F5E-41F1-A399-BBEF25A4D4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 xmlns:a16="http://schemas.microsoft.com/office/drawing/2014/main" id="{5020CD9E-CD46-4783-98B6-2494130642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 xmlns:a16="http://schemas.microsoft.com/office/drawing/2014/main" id="{BFBA5597-0E01-4414-B9AF-6D51FD881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 xmlns:a16="http://schemas.microsoft.com/office/drawing/2014/main" id="{2A91EB69-7EB9-47D4-A6B3-3BC90E70E1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 xmlns:a16="http://schemas.microsoft.com/office/drawing/2014/main" id="{6ED5EE37-8ADB-44DC-9ECB-D5B5F7D56F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 xmlns:a16="http://schemas.microsoft.com/office/drawing/2014/main" id="{F1C9057D-D171-4B28-B899-18BB44452A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 xmlns:a16="http://schemas.microsoft.com/office/drawing/2014/main" id="{D0447041-3D20-4D97-86AE-584A60EB7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 xmlns:a16="http://schemas.microsoft.com/office/drawing/2014/main" id="{43D3C381-A266-4FC7-86E5-BCA4875F47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 xmlns:a16="http://schemas.microsoft.com/office/drawing/2014/main" id="{D7DAF620-3947-414D-B530-45BB9F090F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 xmlns:a16="http://schemas.microsoft.com/office/drawing/2014/main" id="{B9DACEF4-5FF5-469E-A805-0A9E3962D8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 xmlns:a16="http://schemas.microsoft.com/office/drawing/2014/main" id="{936533D4-B0A4-40EC-A874-E79039701B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 xmlns:a16="http://schemas.microsoft.com/office/drawing/2014/main" id="{384AF44E-5179-479D-9D33-A7FDC37B7F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 xmlns:a16="http://schemas.microsoft.com/office/drawing/2014/main" id="{71F2C3F4-AA23-4D7B-96FF-A50B0FA0B5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 xmlns:a16="http://schemas.microsoft.com/office/drawing/2014/main" id="{A7A9FC01-DCE2-4B50-A62C-015C51B7B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 xmlns:a16="http://schemas.microsoft.com/office/drawing/2014/main" id="{88D8E4C0-57C3-43AA-AE1F-7B2A031915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 xmlns:a16="http://schemas.microsoft.com/office/drawing/2014/main" id="{11B493F9-0922-4E98-A9F4-A1ABB46FE8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 xmlns:a16="http://schemas.microsoft.com/office/drawing/2014/main" id="{C2757752-6D85-4CFB-8B65-8EC1041C4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 xmlns:a16="http://schemas.microsoft.com/office/drawing/2014/main" id="{51471A0C-3BB7-4C9B-B23C-765662CC9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 xmlns:a16="http://schemas.microsoft.com/office/drawing/2014/main" id="{453DEF99-5B0A-45D4-A9D1-C6410782F2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 xmlns:a16="http://schemas.microsoft.com/office/drawing/2014/main" id="{900FD921-52C6-4567-8749-0D2617060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 xmlns:a16="http://schemas.microsoft.com/office/drawing/2014/main" id="{2C0286BA-0E1F-442C-82FE-C540B1F54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 xmlns:a16="http://schemas.microsoft.com/office/drawing/2014/main" id="{0B572C9E-7737-4FD5-A3BB-F664706CE2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 xmlns:a16="http://schemas.microsoft.com/office/drawing/2014/main" id="{F65E7637-A659-4118-881B-9BCA707FD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 xmlns:a16="http://schemas.microsoft.com/office/drawing/2014/main" id="{526F3C4C-3A13-404E-8406-04A75F1CB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 xmlns:a16="http://schemas.microsoft.com/office/drawing/2014/main" id="{ADB2CEED-6AAE-4D39-B398-DDF261710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 xmlns:a16="http://schemas.microsoft.com/office/drawing/2014/main" id="{B1CA9B5E-D646-403B-BE4B-7647A2E6EF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 xmlns:a16="http://schemas.microsoft.com/office/drawing/2014/main" id="{2889E2D3-7580-4C33-97C7-59F65AB87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 xmlns:a16="http://schemas.microsoft.com/office/drawing/2014/main" id="{5FC9CEA9-E1A8-4906-91C9-1A79033E99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 xmlns:a16="http://schemas.microsoft.com/office/drawing/2014/main" id="{F958BCC1-2F63-4876-8F36-D8C90FE725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 xmlns:a16="http://schemas.microsoft.com/office/drawing/2014/main" id="{D974CF13-3ADC-4924-BF3C-36B9A43E3F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 xmlns:a16="http://schemas.microsoft.com/office/drawing/2014/main" id="{E17883D0-6EBB-4C16-AF93-A415FE79C9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 xmlns:a16="http://schemas.microsoft.com/office/drawing/2014/main" id="{5BF811B9-D01E-4174-8936-575066D75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 xmlns:a16="http://schemas.microsoft.com/office/drawing/2014/main" id="{972DF753-30BA-4665-B2F0-EFB52A331C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 xmlns:a16="http://schemas.microsoft.com/office/drawing/2014/main" id="{2FB9F565-22ED-491C-8EDD-96EDEDA30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 xmlns:a16="http://schemas.microsoft.com/office/drawing/2014/main" id="{0D60B679-F8DF-4AE8-9CA6-C2E9626C32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 xmlns:a16="http://schemas.microsoft.com/office/drawing/2014/main" id="{43DA063A-E92E-4E2D-B49C-F82D1F3EDA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 xmlns:a16="http://schemas.microsoft.com/office/drawing/2014/main" id="{A7065F96-7EED-4B57-898E-5DC1CC87DF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 xmlns:a16="http://schemas.microsoft.com/office/drawing/2014/main" id="{3DCF9E31-6359-4309-92A6-9D95DEDE0E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 xmlns:a16="http://schemas.microsoft.com/office/drawing/2014/main" id="{18F8398A-AE85-4A99-8C08-2503504EC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 xmlns:a16="http://schemas.microsoft.com/office/drawing/2014/main" id="{A781A9DD-534F-432D-BB24-92E4DD160F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 xmlns:a16="http://schemas.microsoft.com/office/drawing/2014/main" id="{FE02250B-0ACD-41AE-90EC-064704381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 xmlns:a16="http://schemas.microsoft.com/office/drawing/2014/main" id="{2C7EBF12-7EA1-493A-87D1-15A35A623F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 xmlns:a16="http://schemas.microsoft.com/office/drawing/2014/main" id="{A0094CA0-E916-4347-ADAB-B810AC3FD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 xmlns:a16="http://schemas.microsoft.com/office/drawing/2014/main" id="{1EBE7F53-0B0E-409B-84AF-40D774C2B7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 xmlns:a16="http://schemas.microsoft.com/office/drawing/2014/main" id="{D7FC7B39-3640-4E5A-8822-2E0B8839E6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 xmlns:a16="http://schemas.microsoft.com/office/drawing/2014/main" id="{DC652250-4918-4422-AC53-DB7046D358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 xmlns:a16="http://schemas.microsoft.com/office/drawing/2014/main" id="{30FC50F4-606E-4AF1-9708-57B2F9F243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 xmlns:a16="http://schemas.microsoft.com/office/drawing/2014/main" id="{A856DEAC-5D5B-4436-A8DD-76FF74AAFD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 xmlns:a16="http://schemas.microsoft.com/office/drawing/2014/main" id="{4EC10D2B-86D1-4670-B95A-8D8BD51D92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 xmlns:a16="http://schemas.microsoft.com/office/drawing/2014/main" id="{A2298479-DB5E-4086-B878-DBF7026C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 xmlns:a16="http://schemas.microsoft.com/office/drawing/2014/main" id="{C46227BB-1B85-4868-82C0-BFF3792C0A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 xmlns:a16="http://schemas.microsoft.com/office/drawing/2014/main" id="{91FF49F7-B05F-4B1E-9A94-FC0E219755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 xmlns:a16="http://schemas.microsoft.com/office/drawing/2014/main" id="{7A95FE98-FB75-4E22-994F-FB6BA66D2D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 xmlns:a16="http://schemas.microsoft.com/office/drawing/2014/main" id="{ABC6A016-10B6-49BA-85AE-CB835BE2B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 xmlns:a16="http://schemas.microsoft.com/office/drawing/2014/main" id="{43E7BC09-1291-4AB4-A484-E28FC0CC8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 xmlns:a16="http://schemas.microsoft.com/office/drawing/2014/main" id="{223433D2-00D8-4638-8770-949792A32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 xmlns:a16="http://schemas.microsoft.com/office/drawing/2014/main" id="{0BD81750-5512-44CA-B9B8-C235334EE3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 xmlns:a16="http://schemas.microsoft.com/office/drawing/2014/main" id="{D3B83F38-A25A-446E-B45D-5FEE44CDF5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 xmlns:a16="http://schemas.microsoft.com/office/drawing/2014/main" id="{6CECB1DE-025B-442C-9A25-CD085DA874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 xmlns:a16="http://schemas.microsoft.com/office/drawing/2014/main" id="{7945BE97-0956-4DA7-AA88-1C93EF2F0D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 xmlns:a16="http://schemas.microsoft.com/office/drawing/2014/main" id="{AA5FBF36-E6B1-4D85-815B-BE9A4FD7FF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 xmlns:a16="http://schemas.microsoft.com/office/drawing/2014/main" id="{89C8D366-AF3B-4AFB-B99E-A0A9001A3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 xmlns:a16="http://schemas.microsoft.com/office/drawing/2014/main" id="{077C60C7-8F43-4A62-BF01-F8C57191EE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 xmlns:a16="http://schemas.microsoft.com/office/drawing/2014/main" id="{C62A7DB1-C50F-4106-A6B8-26B285CAA9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 xmlns:a16="http://schemas.microsoft.com/office/drawing/2014/main" id="{58B9FF63-E6F7-40E3-AC95-A65FA4A7CA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 xmlns:a16="http://schemas.microsoft.com/office/drawing/2014/main" id="{114ED6BB-EC76-4E2F-A9CC-D10D3D042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 xmlns:a16="http://schemas.microsoft.com/office/drawing/2014/main" id="{6E3B049B-B2F4-4772-BDE7-8BFF664719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 xmlns:a16="http://schemas.microsoft.com/office/drawing/2014/main" id="{42C02510-A8F1-4073-9A99-472A95E3B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 xmlns:a16="http://schemas.microsoft.com/office/drawing/2014/main" id="{4D88DEEA-F571-4453-AF34-41EC6B7F18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 xmlns:a16="http://schemas.microsoft.com/office/drawing/2014/main" id="{B1DF5ECC-4AF6-4953-80C3-C8E3CAF1C0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 xmlns:a16="http://schemas.microsoft.com/office/drawing/2014/main" id="{D01EDA71-0C2A-41C6-AEE2-EE905637ED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 xmlns:a16="http://schemas.microsoft.com/office/drawing/2014/main" id="{FABA1CE0-E60A-4175-A97D-52866829C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 xmlns:a16="http://schemas.microsoft.com/office/drawing/2014/main" id="{B6659A48-5122-4C3D-8F2B-43DC3B9CB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 xmlns:a16="http://schemas.microsoft.com/office/drawing/2014/main" id="{DDCBC0CE-8AF3-4774-9B5F-E74AF75790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 xmlns:a16="http://schemas.microsoft.com/office/drawing/2014/main" id="{75EDC01E-8BD9-4044-9089-CAD3C2003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 xmlns:a16="http://schemas.microsoft.com/office/drawing/2014/main" id="{A49FD98C-8D4D-40CF-AEBF-07FA02A482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 xmlns:a16="http://schemas.microsoft.com/office/drawing/2014/main" id="{EB5303D8-C9CF-4C38-BD2E-702E76E0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 xmlns:a16="http://schemas.microsoft.com/office/drawing/2014/main" id="{E4837468-13D1-4BB7-AC1F-5CEAA458C4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 xmlns:a16="http://schemas.microsoft.com/office/drawing/2014/main" id="{B9EBA74F-CF30-4C67-A982-55F407015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 xmlns:a16="http://schemas.microsoft.com/office/drawing/2014/main" id="{6C5C59D7-1EE2-42B0-AA24-B29D068FD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 xmlns:a16="http://schemas.microsoft.com/office/drawing/2014/main" id="{3198477D-CFAC-49A2-AD35-297B08DE12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 xmlns:a16="http://schemas.microsoft.com/office/drawing/2014/main" id="{BBBD2E2D-E7F8-4E3E-AFF8-CBE86A90A5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 xmlns:a16="http://schemas.microsoft.com/office/drawing/2014/main" id="{31BC0A97-85A8-43B2-8C03-A7283ADAC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 xmlns:a16="http://schemas.microsoft.com/office/drawing/2014/main" id="{000E196C-3D1F-4CE0-B25B-E5E2117DB7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 xmlns:a16="http://schemas.microsoft.com/office/drawing/2014/main" id="{2746EC41-84FB-4D2F-8BD1-A26F656D1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 xmlns:a16="http://schemas.microsoft.com/office/drawing/2014/main" id="{B74A7581-FA99-4654-A1A2-D7B0B9DE9D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 xmlns:a16="http://schemas.microsoft.com/office/drawing/2014/main" id="{2398C700-CE23-4EBE-8D4F-ED10A5A83F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 xmlns:a16="http://schemas.microsoft.com/office/drawing/2014/main" id="{A4BCBDED-F89F-4CD8-93E4-57C1573CAA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 xmlns:a16="http://schemas.microsoft.com/office/drawing/2014/main" id="{50131D0D-8ED4-409F-B87C-6211321AF2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 xmlns:a16="http://schemas.microsoft.com/office/drawing/2014/main" id="{5407021E-86CB-4F40-A408-1CD31FA78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 xmlns:a16="http://schemas.microsoft.com/office/drawing/2014/main" id="{1E3C889F-FBA7-4D6E-9BB9-88C30A809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 xmlns:a16="http://schemas.microsoft.com/office/drawing/2014/main" id="{EBC0D212-E97F-450A-A085-CA7199DC46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 xmlns:a16="http://schemas.microsoft.com/office/drawing/2014/main" id="{1E05BACA-88C4-414C-8320-0A5D46CA7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 xmlns:a16="http://schemas.microsoft.com/office/drawing/2014/main" id="{CEBC1B06-078C-449C-9781-BECB8493D4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 xmlns:a16="http://schemas.microsoft.com/office/drawing/2014/main" id="{C5EE9E2E-6B69-49D0-ACBD-8BE96A651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 xmlns:a16="http://schemas.microsoft.com/office/drawing/2014/main" id="{8B9EA656-F910-4510-A97A-B82EC9484E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 xmlns:a16="http://schemas.microsoft.com/office/drawing/2014/main" id="{4405FD5A-2687-4054-9A2E-D929B3F04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 xmlns:a16="http://schemas.microsoft.com/office/drawing/2014/main" id="{B1A761DE-6289-410C-BC1F-359C01E9F1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 xmlns:a16="http://schemas.microsoft.com/office/drawing/2014/main" id="{28FF6051-CDFF-4CA4-8272-49F9788699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 xmlns:a16="http://schemas.microsoft.com/office/drawing/2014/main" id="{A31144D2-AE06-4173-9670-9759F24BF8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 xmlns:a16="http://schemas.microsoft.com/office/drawing/2014/main" id="{3072B4AA-2662-4989-8822-552112E476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 xmlns:a16="http://schemas.microsoft.com/office/drawing/2014/main" id="{102CB5E0-3FCD-4EA6-AF67-E14CA9A0B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 xmlns:a16="http://schemas.microsoft.com/office/drawing/2014/main" id="{F9EC3BB1-3D8A-47E4-BC41-499479ED65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 xmlns:a16="http://schemas.microsoft.com/office/drawing/2014/main" id="{65BC3992-6AC8-4F04-B2A1-294C4A5B6D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 xmlns:a16="http://schemas.microsoft.com/office/drawing/2014/main" id="{EABBB026-74AD-407E-B253-61874B17DD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 xmlns:a16="http://schemas.microsoft.com/office/drawing/2014/main" id="{333C8736-FCEC-46A7-BADF-0B9A82F44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 xmlns:a16="http://schemas.microsoft.com/office/drawing/2014/main" id="{956B2850-D52C-4C36-8B37-68506EA9B9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 xmlns:a16="http://schemas.microsoft.com/office/drawing/2014/main" id="{9C0D8DB4-4C0A-48D1-AB64-D49D86B6B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 xmlns:a16="http://schemas.microsoft.com/office/drawing/2014/main" id="{86B1913E-7628-42E6-89C3-9AC60E9997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 xmlns:a16="http://schemas.microsoft.com/office/drawing/2014/main" id="{ADA3A232-29C5-41D3-912F-0D789B1F8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 xmlns:a16="http://schemas.microsoft.com/office/drawing/2014/main" id="{E06AFF2B-C8F8-4BAF-8DB6-0A43EA246F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 xmlns:a16="http://schemas.microsoft.com/office/drawing/2014/main" id="{F60A4FF8-BE71-44BC-BD34-D788343E26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 xmlns:a16="http://schemas.microsoft.com/office/drawing/2014/main" id="{E7809C09-4D4B-4D25-87FE-A70EB98E27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 xmlns:a16="http://schemas.microsoft.com/office/drawing/2014/main" id="{5A4EBC5C-7F45-4073-BAC6-312C0C1657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 xmlns:a16="http://schemas.microsoft.com/office/drawing/2014/main" id="{DC100B9B-D5F1-4FB2-9C9E-60438274CE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 xmlns:a16="http://schemas.microsoft.com/office/drawing/2014/main" id="{BF319C0B-83B9-4BC5-8909-F75552DC1F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 xmlns:a16="http://schemas.microsoft.com/office/drawing/2014/main" id="{532B858C-C6B5-4611-A8F7-B5CE79107B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 xmlns:a16="http://schemas.microsoft.com/office/drawing/2014/main" id="{5F35A881-2549-4CC3-A21A-12D04B0EC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 xmlns:a16="http://schemas.microsoft.com/office/drawing/2014/main" id="{A84C0DDB-D7B4-4274-8153-15F9ED7A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 xmlns:a16="http://schemas.microsoft.com/office/drawing/2014/main" id="{AF767F10-31B6-4DC0-B8FB-6E444D096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 xmlns:a16="http://schemas.microsoft.com/office/drawing/2014/main" id="{8B27EFD7-EBC5-4563-AFB8-4C6A470918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 xmlns:a16="http://schemas.microsoft.com/office/drawing/2014/main" id="{B62439DC-45A4-442D-830F-905339D463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 xmlns:a16="http://schemas.microsoft.com/office/drawing/2014/main" id="{B6417288-A8AE-4450-9C94-383BBE2DC8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 xmlns:a16="http://schemas.microsoft.com/office/drawing/2014/main" id="{DF070BA1-44F2-4594-AF21-96D9FB9AE6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 xmlns:a16="http://schemas.microsoft.com/office/drawing/2014/main" id="{546AB1AE-DBEB-4C9D-8E61-82A5490F10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 xmlns:a16="http://schemas.microsoft.com/office/drawing/2014/main" id="{1CEFD015-AB27-4946-AA50-EE83B01B4A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 xmlns:a16="http://schemas.microsoft.com/office/drawing/2014/main" id="{44FD791A-5D3E-4EF8-8B43-FCEAC5DA34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 xmlns:a16="http://schemas.microsoft.com/office/drawing/2014/main" id="{55B48175-96DC-4EE8-BF0B-995B4DD703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 xmlns:a16="http://schemas.microsoft.com/office/drawing/2014/main" id="{83CF5F23-3F89-4564-B5D7-90917F44E1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 xmlns:a16="http://schemas.microsoft.com/office/drawing/2014/main" id="{47686B58-C325-4FF7-97F3-2D57CB899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 xmlns:a16="http://schemas.microsoft.com/office/drawing/2014/main" id="{6CC429E6-7FE4-4BAB-8FBB-541D2B451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 xmlns:a16="http://schemas.microsoft.com/office/drawing/2014/main" id="{78BEE30B-5767-4C6A-80F8-E2487BC326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 xmlns:a16="http://schemas.microsoft.com/office/drawing/2014/main" id="{D93B4ABC-D978-4C4E-9BAC-D83E7FF9E0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 xmlns:a16="http://schemas.microsoft.com/office/drawing/2014/main" id="{516A0D54-2C04-4D7E-952D-10624D179E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 xmlns:a16="http://schemas.microsoft.com/office/drawing/2014/main" id="{6977FDA5-A032-4ECA-89D9-802047FFA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 xmlns:a16="http://schemas.microsoft.com/office/drawing/2014/main" id="{F6C2DD68-602F-47F3-B99D-47AEADF17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 xmlns:a16="http://schemas.microsoft.com/office/drawing/2014/main" id="{DF693F38-D727-4E82-BD0F-EC4F3E7633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 xmlns:a16="http://schemas.microsoft.com/office/drawing/2014/main" id="{0602B146-5533-488A-B574-84F005BA51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 xmlns:a16="http://schemas.microsoft.com/office/drawing/2014/main" id="{56BE96F6-867F-42C1-8B52-31716CEEFD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 xmlns:a16="http://schemas.microsoft.com/office/drawing/2014/main" id="{91CEABFA-D492-4BF5-A3E6-6686D49EC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 xmlns:a16="http://schemas.microsoft.com/office/drawing/2014/main" id="{06670E65-4D68-49BE-91D6-445667F47F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 xmlns:a16="http://schemas.microsoft.com/office/drawing/2014/main" id="{0E6BA581-F7C5-4DBD-A59B-1373B900E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 xmlns:a16="http://schemas.microsoft.com/office/drawing/2014/main" id="{5C7AA28F-3A04-491B-9B0D-3E00AB4B0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 xmlns:a16="http://schemas.microsoft.com/office/drawing/2014/main" id="{39EFAFA1-6203-4D18-BF5B-4585A3E38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 xmlns:a16="http://schemas.microsoft.com/office/drawing/2014/main" id="{51C37C62-0463-4B31-840C-C8091D4998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 xmlns:a16="http://schemas.microsoft.com/office/drawing/2014/main" id="{BC672FF8-A763-4428-B7AF-3BE610BE6F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 xmlns:a16="http://schemas.microsoft.com/office/drawing/2014/main" id="{E779D66B-8F8D-421C-8440-3A782AE44E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 xmlns:a16="http://schemas.microsoft.com/office/drawing/2014/main" id="{7219ED65-8D02-49D2-A8C4-2372AC5C8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 xmlns:a16="http://schemas.microsoft.com/office/drawing/2014/main" id="{0B336ADC-44A4-4705-A3F4-D5706E48D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 xmlns:a16="http://schemas.microsoft.com/office/drawing/2014/main" id="{7406A7C5-82A5-483A-9EA9-235DA363B7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 xmlns:a16="http://schemas.microsoft.com/office/drawing/2014/main" id="{9FEB8433-79C6-4B98-B068-59ABD8DA87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 xmlns:a16="http://schemas.microsoft.com/office/drawing/2014/main" id="{52C1A24E-AEC5-4109-ACDE-D5EB7E5E0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 xmlns:a16="http://schemas.microsoft.com/office/drawing/2014/main" id="{49A522FE-E9A2-4840-80BF-732C9FE5E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 xmlns:a16="http://schemas.microsoft.com/office/drawing/2014/main" id="{5C0D7AD3-7ED8-425A-8CE8-2D518C3A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 xmlns:a16="http://schemas.microsoft.com/office/drawing/2014/main" id="{D263740A-D28B-49A2-A3F0-8F2EB453A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 xmlns:a16="http://schemas.microsoft.com/office/drawing/2014/main" id="{6FDB9FBC-DE37-4C8C-B205-1035938BA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 xmlns:a16="http://schemas.microsoft.com/office/drawing/2014/main" id="{710C0D29-508E-4B5F-B7FB-6806586E4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 xmlns:a16="http://schemas.microsoft.com/office/drawing/2014/main" id="{36AC654C-1093-46EC-8967-BED4F901F2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 xmlns:a16="http://schemas.microsoft.com/office/drawing/2014/main" id="{8364FD69-030A-4E1E-BCB9-B2969ADB19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 xmlns:a16="http://schemas.microsoft.com/office/drawing/2014/main" id="{5735FE7F-B6A7-4316-901F-F1F7D7E18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 xmlns:a16="http://schemas.microsoft.com/office/drawing/2014/main" id="{4E12B50D-C948-4C4E-A6CA-EA9C4BD1A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 xmlns:a16="http://schemas.microsoft.com/office/drawing/2014/main" id="{F7873A2F-85D0-46C5-AAAD-358CDB259D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 xmlns:a16="http://schemas.microsoft.com/office/drawing/2014/main" id="{6ABB0C91-7692-4671-AF1D-A6B8BA375E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 xmlns:a16="http://schemas.microsoft.com/office/drawing/2014/main" id="{13395330-6DEA-41D0-9621-C4B1E33F1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 xmlns:a16="http://schemas.microsoft.com/office/drawing/2014/main" id="{35FF07C9-59CA-4545-B971-2B09F44176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 xmlns:a16="http://schemas.microsoft.com/office/drawing/2014/main" id="{2F50C142-E274-4DE4-9C8F-287DD71C56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 xmlns:a16="http://schemas.microsoft.com/office/drawing/2014/main" id="{07A8380E-1A81-4705-AD5E-0F1DB33E4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 xmlns:a16="http://schemas.microsoft.com/office/drawing/2014/main" id="{BEF29622-D68B-43C2-89D0-AC3298C7B6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 xmlns:a16="http://schemas.microsoft.com/office/drawing/2014/main" id="{4A9E74B4-7327-4E85-AB42-9BC3256530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 xmlns:a16="http://schemas.microsoft.com/office/drawing/2014/main" id="{4690579D-2A88-49E2-8EBB-17A14E166C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 xmlns:a16="http://schemas.microsoft.com/office/drawing/2014/main" id="{2031594F-2B6C-4D6D-ABA6-FB4E6065E6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 xmlns:a16="http://schemas.microsoft.com/office/drawing/2014/main" id="{957FE257-F636-4241-BBB2-11A584029C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 xmlns:a16="http://schemas.microsoft.com/office/drawing/2014/main" id="{283DCC61-89D8-4AD1-853F-B538B0118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 xmlns:a16="http://schemas.microsoft.com/office/drawing/2014/main" id="{0BFDDE44-3DA4-4CC5-86C8-648FA2DC6D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 xmlns:a16="http://schemas.microsoft.com/office/drawing/2014/main" id="{9CAC7D59-065C-4A95-8907-5FB96BF3D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 xmlns:a16="http://schemas.microsoft.com/office/drawing/2014/main" id="{C7E60553-DD3E-4212-92FD-20183C0C5C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 xmlns:a16="http://schemas.microsoft.com/office/drawing/2014/main" id="{9B747C1B-C740-43CF-94F9-38236246F7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 xmlns:a16="http://schemas.microsoft.com/office/drawing/2014/main" id="{4D71F4D2-06EA-4567-8E1D-B1ACE7303A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 xmlns:a16="http://schemas.microsoft.com/office/drawing/2014/main" id="{7A8A57B1-29F1-4655-BA6C-4DB7AC9F96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 xmlns:a16="http://schemas.microsoft.com/office/drawing/2014/main" id="{9652915E-40A6-4576-A729-DDD0ADEFE7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 xmlns:a16="http://schemas.microsoft.com/office/drawing/2014/main" id="{66D55A0C-818D-4DF6-B900-58A526D49B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 xmlns:a16="http://schemas.microsoft.com/office/drawing/2014/main" id="{7D1B48A9-FE79-4976-ADBC-F091057E6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 xmlns:a16="http://schemas.microsoft.com/office/drawing/2014/main" id="{3BE84C29-6705-49EF-B7AE-A3AF8586D9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 xmlns:a16="http://schemas.microsoft.com/office/drawing/2014/main" id="{79608D3F-E013-4A4D-902A-4CE45AA6652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 xmlns:a16="http://schemas.microsoft.com/office/drawing/2014/main" id="{8324C869-EC31-404A-A57E-B940B11BCE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 xmlns:a16="http://schemas.microsoft.com/office/drawing/2014/main" id="{939343AC-958C-4BF5-8FE6-A6C76BF1CE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 xmlns:a16="http://schemas.microsoft.com/office/drawing/2014/main" id="{A6F8945B-50D3-4508-A7ED-D8E4228555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 xmlns:a16="http://schemas.microsoft.com/office/drawing/2014/main" id="{93541F9E-2436-4586-9461-256370AD5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 xmlns:a16="http://schemas.microsoft.com/office/drawing/2014/main" id="{5155737B-0A03-4904-8851-F450AEEE7A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 xmlns:a16="http://schemas.microsoft.com/office/drawing/2014/main" id="{2D78C548-35A4-4358-AA77-712C5F4942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 xmlns:a16="http://schemas.microsoft.com/office/drawing/2014/main" id="{E97A7FD4-D142-46F6-8500-27051A8AF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 xmlns:a16="http://schemas.microsoft.com/office/drawing/2014/main" id="{E56B8E6D-96AA-4FC6-9DD1-337DD0BB1D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 xmlns:a16="http://schemas.microsoft.com/office/drawing/2014/main" id="{BFAF51EC-4B48-4B13-B486-945FCBE35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 xmlns:a16="http://schemas.microsoft.com/office/drawing/2014/main" id="{A0249C0F-002D-4949-B323-C3D7B8518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 xmlns:a16="http://schemas.microsoft.com/office/drawing/2014/main" id="{CB3CA3DA-972F-425D-A17C-C8964832C54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 xmlns:a16="http://schemas.microsoft.com/office/drawing/2014/main" id="{0F2BBC7C-7895-42DF-9095-63A251DD3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 xmlns:a16="http://schemas.microsoft.com/office/drawing/2014/main" id="{F9576DEF-5C1A-4657-B58F-F97E7ED12B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 xmlns:a16="http://schemas.microsoft.com/office/drawing/2014/main" id="{706A4EC5-2ECF-4AFC-BC79-2925907D9F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 xmlns:a16="http://schemas.microsoft.com/office/drawing/2014/main" id="{A997AD90-83CB-4D86-99C7-89BD8E5E3B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 xmlns:a16="http://schemas.microsoft.com/office/drawing/2014/main" id="{BD0D95DC-2250-47EE-B4F2-89976BD908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 xmlns:a16="http://schemas.microsoft.com/office/drawing/2014/main" id="{1A11A0C6-8F68-4F9A-861C-80F7038A02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 xmlns:a16="http://schemas.microsoft.com/office/drawing/2014/main" id="{AB017A63-7558-4C15-834D-6971AD4471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 xmlns:a16="http://schemas.microsoft.com/office/drawing/2014/main" id="{D0566F0B-390A-4825-9797-E2309BF0D6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 xmlns:a16="http://schemas.microsoft.com/office/drawing/2014/main" id="{CFB59448-D189-4464-9D75-4B5147B912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 xmlns:a16="http://schemas.microsoft.com/office/drawing/2014/main" id="{60C3016A-406D-4CFE-945A-C7BF71FBF0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 xmlns:a16="http://schemas.microsoft.com/office/drawing/2014/main" id="{05AD80AC-ACA3-4BA1-B9A6-690EB25FC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 xmlns:a16="http://schemas.microsoft.com/office/drawing/2014/main" id="{E893776E-F7D3-46E2-9830-5B47D6379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 xmlns:a16="http://schemas.microsoft.com/office/drawing/2014/main" id="{5307138E-0E8D-4035-A07C-583A23F6E7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 xmlns:a16="http://schemas.microsoft.com/office/drawing/2014/main" id="{D518C1E2-CE86-450A-A8B5-168FC9C31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 xmlns:a16="http://schemas.microsoft.com/office/drawing/2014/main" id="{A125C711-A357-4C6A-8ECB-8C17B9A9AF2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 xmlns:a16="http://schemas.microsoft.com/office/drawing/2014/main" id="{34CFF04B-E472-4EEC-9307-417FD5DDCF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 xmlns:a16="http://schemas.microsoft.com/office/drawing/2014/main" id="{047DDBC6-C3EA-4DE9-BDA1-3EEE3ABB1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 xmlns:a16="http://schemas.microsoft.com/office/drawing/2014/main" id="{332B9841-27A0-4B93-B150-B8A23C21E8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 xmlns:a16="http://schemas.microsoft.com/office/drawing/2014/main" id="{CAC61591-44D2-4B65-8AA3-0E701EE86B4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 xmlns:a16="http://schemas.microsoft.com/office/drawing/2014/main" id="{4E2C6A16-3BE2-4018-9404-B730FE39BB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 xmlns:a16="http://schemas.microsoft.com/office/drawing/2014/main" id="{38FB1A4F-10A1-4FCB-869B-80ED883161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 xmlns:a16="http://schemas.microsoft.com/office/drawing/2014/main" id="{2FDDF101-42B5-4396-9C08-1CDB295A8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 xmlns:a16="http://schemas.microsoft.com/office/drawing/2014/main" id="{E6F4D3B4-9E38-4828-B7D8-9CB0F0F182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 xmlns:a16="http://schemas.microsoft.com/office/drawing/2014/main" id="{364DC9F3-BF00-4FC0-B481-663804EE0C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 xmlns:a16="http://schemas.microsoft.com/office/drawing/2014/main" id="{B14F54F4-CE10-4A50-8E06-B93ABCD67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 xmlns:a16="http://schemas.microsoft.com/office/drawing/2014/main" id="{07AC8D14-D967-4405-A0FE-7209FF878C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 xmlns:a16="http://schemas.microsoft.com/office/drawing/2014/main" id="{E382BCAB-EEE1-4367-A8FA-F07EB96111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 xmlns:a16="http://schemas.microsoft.com/office/drawing/2014/main" id="{F6FD4E33-AFE8-4BF4-9FFF-50F4536C7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 xmlns:a16="http://schemas.microsoft.com/office/drawing/2014/main" id="{07FCB48A-2E93-409A-AA41-2DB5E5A3D9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 xmlns:a16="http://schemas.microsoft.com/office/drawing/2014/main" id="{5C94FB05-590F-4648-8B61-BB2ADC2457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 xmlns:a16="http://schemas.microsoft.com/office/drawing/2014/main" id="{8F70D1DC-A8A8-41B5-B480-03800F1F84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 xmlns:a16="http://schemas.microsoft.com/office/drawing/2014/main" id="{1E72CDF3-BFFF-40D2-A1CE-D269443668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 xmlns:a16="http://schemas.microsoft.com/office/drawing/2014/main" id="{6CA9EC4E-4C57-42D8-A0E1-3B4B2812F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 xmlns:a16="http://schemas.microsoft.com/office/drawing/2014/main" id="{A21D4F4F-ACBB-4371-863D-AF6CA119784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 xmlns:a16="http://schemas.microsoft.com/office/drawing/2014/main" id="{6FAC694C-EE80-4FEF-AC1B-42CA6B8442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 xmlns:a16="http://schemas.microsoft.com/office/drawing/2014/main" id="{E794BCC9-A4BD-4F73-85E0-89AAF0E212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 xmlns:a16="http://schemas.microsoft.com/office/drawing/2014/main" id="{FE0E83BE-AFD1-4475-88DF-E3D2010A0B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 xmlns:a16="http://schemas.microsoft.com/office/drawing/2014/main" id="{0638137F-FBC2-4CAA-A324-8CA30AC489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 xmlns:a16="http://schemas.microsoft.com/office/drawing/2014/main" id="{A67E6A6D-AE71-4DCC-84A4-1DBFB4E8F4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 xmlns:a16="http://schemas.microsoft.com/office/drawing/2014/main" id="{F8A8D908-9B58-48DA-B349-256526A01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 xmlns:a16="http://schemas.microsoft.com/office/drawing/2014/main" id="{D613B162-D4C9-499F-8264-BDB2F3D85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 xmlns:a16="http://schemas.microsoft.com/office/drawing/2014/main" id="{2624635F-B7FE-4DE7-ADBE-AC922B6941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 xmlns:a16="http://schemas.microsoft.com/office/drawing/2014/main" id="{606F2577-52AA-46BE-858B-8F172DB256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 xmlns:a16="http://schemas.microsoft.com/office/drawing/2014/main" id="{2603610F-D49B-43A7-89B6-833D2ECEC6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 xmlns:a16="http://schemas.microsoft.com/office/drawing/2014/main" id="{607768FA-0247-40FF-A01C-0E0DE7C98E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 xmlns:a16="http://schemas.microsoft.com/office/drawing/2014/main" id="{3E2331D6-FD2B-4A8A-9FB1-6225E46AE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 xmlns:a16="http://schemas.microsoft.com/office/drawing/2014/main" id="{8A09EC24-4D23-4C7E-B2BE-58F24704C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 xmlns:a16="http://schemas.microsoft.com/office/drawing/2014/main" id="{B1A3FCE0-A280-466B-9258-47A50CD133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 xmlns:a16="http://schemas.microsoft.com/office/drawing/2014/main" id="{04A4E610-814D-4C34-B714-0E011AC139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 xmlns:a16="http://schemas.microsoft.com/office/drawing/2014/main" id="{78BBCCE1-2DD5-4EE7-B513-60DB3C9DFE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 xmlns:a16="http://schemas.microsoft.com/office/drawing/2014/main" id="{1DB2DCE8-9F88-4AC7-9667-6076AFAD1A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 xmlns:a16="http://schemas.microsoft.com/office/drawing/2014/main" id="{6884A5BD-974A-49EB-8BF6-BC4F72DE1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 xmlns:a16="http://schemas.microsoft.com/office/drawing/2014/main" id="{B01A2B94-A2D4-4B16-8084-7674E8742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 xmlns:a16="http://schemas.microsoft.com/office/drawing/2014/main" id="{6A121322-651A-49B8-87E7-1BADA9E8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 xmlns:a16="http://schemas.microsoft.com/office/drawing/2014/main" id="{79B2DE45-699E-450B-96A6-6A8942ABCA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 xmlns:a16="http://schemas.microsoft.com/office/drawing/2014/main" id="{42259F7E-CA2B-4896-A296-781C130A9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 xmlns:a16="http://schemas.microsoft.com/office/drawing/2014/main" id="{227431DB-7D0F-4B9A-BD0A-29E4A0C7F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 xmlns:a16="http://schemas.microsoft.com/office/drawing/2014/main" id="{9B3462EC-0CF5-4E7A-9377-332F092A63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 xmlns:a16="http://schemas.microsoft.com/office/drawing/2014/main" id="{26581B83-A90F-40E8-8C08-0BC9AFBA9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 xmlns:a16="http://schemas.microsoft.com/office/drawing/2014/main" id="{E17D44FE-6016-44F6-9DB6-56539F3BA0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 xmlns:a16="http://schemas.microsoft.com/office/drawing/2014/main" id="{CCFA6964-36C1-48D8-BB81-3484A0B6AE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 xmlns:a16="http://schemas.microsoft.com/office/drawing/2014/main" id="{6F291006-C90E-4000-A54B-EF3C2E2877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 xmlns:a16="http://schemas.microsoft.com/office/drawing/2014/main" id="{2CA9672D-80B9-4D8F-A737-009B3679FE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 xmlns:a16="http://schemas.microsoft.com/office/drawing/2014/main" id="{CB8AFB9C-5491-4C35-90CB-3353E7B145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 xmlns:a16="http://schemas.microsoft.com/office/drawing/2014/main" id="{BA62EEA7-5F19-4597-A583-C05AEA09A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 xmlns:a16="http://schemas.microsoft.com/office/drawing/2014/main" id="{387E2258-B621-4BC6-B912-0D3C5CACE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 xmlns:a16="http://schemas.microsoft.com/office/drawing/2014/main" id="{E7714A14-9559-4727-A2FC-D12F2978C9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 xmlns:a16="http://schemas.microsoft.com/office/drawing/2014/main" id="{B01B8961-EB93-4058-AAB5-B6D5E31FF2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 xmlns:a16="http://schemas.microsoft.com/office/drawing/2014/main" id="{6C5D6341-F0DA-4F03-AB75-DB919E5467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 xmlns:a16="http://schemas.microsoft.com/office/drawing/2014/main" id="{8E5DE17E-63E6-42C2-95B8-437F680BC3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 xmlns:a16="http://schemas.microsoft.com/office/drawing/2014/main" id="{6B26D011-13B3-4492-9172-12B997BC14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 xmlns:a16="http://schemas.microsoft.com/office/drawing/2014/main" id="{374220D5-577B-4867-9E42-65A178DBC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 xmlns:a16="http://schemas.microsoft.com/office/drawing/2014/main" id="{F69D874F-E097-4E34-8012-3CA6FDE3C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 xmlns:a16="http://schemas.microsoft.com/office/drawing/2014/main" id="{77A29D55-5136-400F-97F8-094C403DA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 xmlns:a16="http://schemas.microsoft.com/office/drawing/2014/main" id="{36F6D49E-B197-4BBF-98C5-DF3421349A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 xmlns:a16="http://schemas.microsoft.com/office/drawing/2014/main" id="{173C2259-DC42-4122-AF93-C8655ECBA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 xmlns:a16="http://schemas.microsoft.com/office/drawing/2014/main" id="{C632530D-3562-40CE-B1FC-A532D9F1E5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 xmlns:a16="http://schemas.microsoft.com/office/drawing/2014/main" id="{61F03814-9DB3-4681-8463-8F82DC22C5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 xmlns:a16="http://schemas.microsoft.com/office/drawing/2014/main" id="{BDAB6AEB-5010-4873-AA5C-B5DF64A6CD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 xmlns:a16="http://schemas.microsoft.com/office/drawing/2014/main" id="{B510F8B6-1CCC-43A2-9E86-18204D771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 xmlns:a16="http://schemas.microsoft.com/office/drawing/2014/main" id="{0945B0CB-A334-4546-BD26-C10DFC5E5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 xmlns:a16="http://schemas.microsoft.com/office/drawing/2014/main" id="{386C7C27-20B8-4F15-9807-9FE66E9989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 xmlns:a16="http://schemas.microsoft.com/office/drawing/2014/main" id="{E446CD96-4B39-4F3E-BD36-968D977501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 xmlns:a16="http://schemas.microsoft.com/office/drawing/2014/main" id="{DFC80255-4FFC-4DC2-8598-31E175D43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 xmlns:a16="http://schemas.microsoft.com/office/drawing/2014/main" id="{FF1F6FA7-3C6D-4744-AE6B-8005DC898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 xmlns:a16="http://schemas.microsoft.com/office/drawing/2014/main" id="{CC3592B3-648A-4CF1-BA66-6704B8C07E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 xmlns:a16="http://schemas.microsoft.com/office/drawing/2014/main" id="{FD2F7F4E-2960-4001-B294-AE8B25E3EC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 xmlns:a16="http://schemas.microsoft.com/office/drawing/2014/main" id="{A132999B-CE8E-4401-8453-B577A7E20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 xmlns:a16="http://schemas.microsoft.com/office/drawing/2014/main" id="{0F958FE8-0D87-40C8-AEC5-88E0241669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 xmlns:a16="http://schemas.microsoft.com/office/drawing/2014/main" id="{010E48A8-BB65-4BFC-B40E-7FE1951878F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 xmlns:a16="http://schemas.microsoft.com/office/drawing/2014/main" id="{3744345C-20AC-4032-8A1C-38D3F596D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 xmlns:a16="http://schemas.microsoft.com/office/drawing/2014/main" id="{9309D3B2-6914-4BEF-AAA3-8A88BDF1E0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 xmlns:a16="http://schemas.microsoft.com/office/drawing/2014/main" id="{13599ABD-5BE2-4C65-A593-1740D737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 xmlns:a16="http://schemas.microsoft.com/office/drawing/2014/main" id="{83216871-C8EE-48A5-BE7C-46B1C02A0B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 xmlns:a16="http://schemas.microsoft.com/office/drawing/2014/main" id="{918F7956-981C-4D38-A348-722A9E80AE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 xmlns:a16="http://schemas.microsoft.com/office/drawing/2014/main" id="{ABFF21F6-64BA-4597-9F60-EE61F166E3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 xmlns:a16="http://schemas.microsoft.com/office/drawing/2014/main" id="{8306B804-4743-4582-B4BE-A52CC16882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 xmlns:a16="http://schemas.microsoft.com/office/drawing/2014/main" id="{F74987D0-65E2-45A3-90B0-9244B7E06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 xmlns:a16="http://schemas.microsoft.com/office/drawing/2014/main" id="{9724B503-E824-43C8-834D-25ED3226EF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 xmlns:a16="http://schemas.microsoft.com/office/drawing/2014/main" id="{2738DD08-4842-40A5-B1AA-3AB0FB0A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 xmlns:a16="http://schemas.microsoft.com/office/drawing/2014/main" id="{A2ABA612-682A-42B0-B1B6-8BEB9A5BA6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 xmlns:a16="http://schemas.microsoft.com/office/drawing/2014/main" id="{3A5FE1BD-A036-41F9-A895-5D6DE88691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 xmlns:a16="http://schemas.microsoft.com/office/drawing/2014/main" id="{6A0598E7-45CD-4679-A45B-77F52C2FF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 xmlns:a16="http://schemas.microsoft.com/office/drawing/2014/main" id="{E91CFE90-C66E-4FAA-B71B-1B15B4C87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 xmlns:a16="http://schemas.microsoft.com/office/drawing/2014/main" id="{B05A0662-E95A-4972-AF36-6FA15958110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 xmlns:a16="http://schemas.microsoft.com/office/drawing/2014/main" id="{2B7E0DDA-D00E-460B-BC8E-260C3B37B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 xmlns:a16="http://schemas.microsoft.com/office/drawing/2014/main" id="{72EE444C-6EBB-4D26-B851-AFD473777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 xmlns:a16="http://schemas.microsoft.com/office/drawing/2014/main" id="{6C99BB92-262E-457C-86EB-4EC64DE3D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 xmlns:a16="http://schemas.microsoft.com/office/drawing/2014/main" id="{71C286B2-45F1-4CC9-B1FE-192D6D83815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 xmlns:a16="http://schemas.microsoft.com/office/drawing/2014/main" id="{6A98A3DA-53A9-4B6F-9AA6-4309BF22AC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 xmlns:a16="http://schemas.microsoft.com/office/drawing/2014/main" id="{8095BDA4-7E64-453A-A44E-195E39D98C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 xmlns:a16="http://schemas.microsoft.com/office/drawing/2014/main" id="{2777CBBB-422B-44AA-82F3-FB66E2AA1A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 xmlns:a16="http://schemas.microsoft.com/office/drawing/2014/main" id="{2FFDEC0E-7E3C-4050-B441-9C764559E8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 xmlns:a16="http://schemas.microsoft.com/office/drawing/2014/main" id="{9CFCC314-CC5D-47C4-BB0F-918BEC97D4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 xmlns:a16="http://schemas.microsoft.com/office/drawing/2014/main" id="{DEB14ACF-2839-4FB9-8F8D-1DF7F8A08C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 xmlns:a16="http://schemas.microsoft.com/office/drawing/2014/main" id="{206E0C8B-4A64-4442-A45C-5EA3E08E67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 xmlns:a16="http://schemas.microsoft.com/office/drawing/2014/main" id="{DB5E245B-12E6-4F1C-9EE9-F84CC463F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 xmlns:a16="http://schemas.microsoft.com/office/drawing/2014/main" id="{B91A9009-E07F-4316-B6F9-A1D33B83A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 xmlns:a16="http://schemas.microsoft.com/office/drawing/2014/main" id="{28344119-F3E6-49CA-B691-7073F9B628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 xmlns:a16="http://schemas.microsoft.com/office/drawing/2014/main" id="{31CC3C4A-9EFC-416E-A585-3A777F0CA7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 xmlns:a16="http://schemas.microsoft.com/office/drawing/2014/main" id="{0ADCFCB5-1353-4835-8414-4A5C54B0FF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 xmlns:a16="http://schemas.microsoft.com/office/drawing/2014/main" id="{FB00299E-F004-418C-AA64-867C3A1EF7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 xmlns:a16="http://schemas.microsoft.com/office/drawing/2014/main" id="{25AD6700-57FD-4587-84DE-CF8A4643D2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 xmlns:a16="http://schemas.microsoft.com/office/drawing/2014/main" id="{B5EC3C2D-7DEC-4FA3-87AE-CACB35B278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 xmlns:a16="http://schemas.microsoft.com/office/drawing/2014/main" id="{39066A55-4F07-477E-8026-29B158B232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 xmlns:a16="http://schemas.microsoft.com/office/drawing/2014/main" id="{214EBCCF-89D2-4D98-93EE-39101748B7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 xmlns:a16="http://schemas.microsoft.com/office/drawing/2014/main" id="{D0679E2B-6890-4B8B-80B9-FF7E5DDB39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 xmlns:a16="http://schemas.microsoft.com/office/drawing/2014/main" id="{73E01988-B254-41E7-A74E-54520EAE0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 xmlns:a16="http://schemas.microsoft.com/office/drawing/2014/main" id="{C1A6C54C-205E-4421-8AC6-41083B5EF0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 xmlns:a16="http://schemas.microsoft.com/office/drawing/2014/main" id="{B8ADBB39-512E-4F0D-BBD3-C060C7B001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 xmlns:a16="http://schemas.microsoft.com/office/drawing/2014/main" id="{94EFA9DF-47C9-4F6E-9BD9-328BB8E9E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 xmlns:a16="http://schemas.microsoft.com/office/drawing/2014/main" id="{8F9AA235-AD46-4E08-8E28-B0487B1661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 xmlns:a16="http://schemas.microsoft.com/office/drawing/2014/main" id="{B368233A-8BA7-4A10-B157-6F6A9E84A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 xmlns:a16="http://schemas.microsoft.com/office/drawing/2014/main" id="{7D5BB177-290C-41E6-9BFE-11CA058E1E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 xmlns:a16="http://schemas.microsoft.com/office/drawing/2014/main" id="{F92490ED-E9BD-4A2F-AAD4-3657258CD3C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 xmlns:a16="http://schemas.microsoft.com/office/drawing/2014/main" id="{9A8E1019-6F70-45DB-86F9-1BE755B434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 xmlns:a16="http://schemas.microsoft.com/office/drawing/2014/main" id="{04F4814E-43E0-4A1E-835F-D73A97AFC4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 xmlns:a16="http://schemas.microsoft.com/office/drawing/2014/main" id="{FE75115A-34B6-4371-BB08-0F9297B6A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 xmlns:a16="http://schemas.microsoft.com/office/drawing/2014/main" id="{B05B050E-A504-4F84-9DC0-094A80AEA6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 xmlns:a16="http://schemas.microsoft.com/office/drawing/2014/main" id="{36DDC396-B115-4661-8253-B9CCBD5B51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 xmlns:a16="http://schemas.microsoft.com/office/drawing/2014/main" id="{FE3A8548-C4CC-4966-A99B-EF8480DBCF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 xmlns:a16="http://schemas.microsoft.com/office/drawing/2014/main" id="{10F23BEC-B06C-454C-A616-36210B1C7E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 xmlns:a16="http://schemas.microsoft.com/office/drawing/2014/main" id="{FA594B7C-9E72-4620-8279-4C13E23200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 xmlns:a16="http://schemas.microsoft.com/office/drawing/2014/main" id="{672D198B-60FE-46FE-BEC8-87BBEDA835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 xmlns:a16="http://schemas.microsoft.com/office/drawing/2014/main" id="{4761CF07-E874-4856-BC9E-A73CACD66E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 xmlns:a16="http://schemas.microsoft.com/office/drawing/2014/main" id="{C25C604A-81A2-4339-95BF-43325EE68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 xmlns:a16="http://schemas.microsoft.com/office/drawing/2014/main" id="{5904967D-FF6A-4FD4-B10D-A09D71B23F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 xmlns:a16="http://schemas.microsoft.com/office/drawing/2014/main" id="{35D37605-CE94-46B1-990D-E486C2BDB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 xmlns:a16="http://schemas.microsoft.com/office/drawing/2014/main" id="{EF7F595E-BB11-4AC7-9980-250C294A7E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 xmlns:a16="http://schemas.microsoft.com/office/drawing/2014/main" id="{BCBC575D-8E7A-4644-8AD6-386AEA74ED9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 xmlns:a16="http://schemas.microsoft.com/office/drawing/2014/main" id="{41A2AFDA-2E09-4FFB-8B75-ED1C8C098A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 xmlns:a16="http://schemas.microsoft.com/office/drawing/2014/main" id="{CC0E87E3-29B0-49DB-9C74-9FC06A7EFC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 xmlns:a16="http://schemas.microsoft.com/office/drawing/2014/main" id="{1AF76DB8-221A-444F-BF88-9DDECD7C75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 xmlns:a16="http://schemas.microsoft.com/office/drawing/2014/main" id="{CBF68DEA-9FDD-4816-B994-1F62F4AA795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 xmlns:a16="http://schemas.microsoft.com/office/drawing/2014/main" id="{5A2EBB5E-E60B-427E-83DB-DDF5D4E8C3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 xmlns:a16="http://schemas.microsoft.com/office/drawing/2014/main" id="{0C7016EA-FDFA-4BF2-81BC-A43DFEE473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 xmlns:a16="http://schemas.microsoft.com/office/drawing/2014/main" id="{D35683D5-0701-4E82-9D3B-87FD02A61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 xmlns:a16="http://schemas.microsoft.com/office/drawing/2014/main" id="{E01EA0A5-95AD-42A7-9D86-C2AF115F4E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 xmlns:a16="http://schemas.microsoft.com/office/drawing/2014/main" id="{E58D4207-F3D7-4791-A72C-23F4CA4CC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 xmlns:a16="http://schemas.microsoft.com/office/drawing/2014/main" id="{20CA0231-4B16-4E80-BE3A-5B01BA286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 xmlns:a16="http://schemas.microsoft.com/office/drawing/2014/main" id="{3603F2A2-2A1A-4358-B6E5-1A152DE261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 xmlns:a16="http://schemas.microsoft.com/office/drawing/2014/main" id="{B9330AA2-8C05-404C-AD53-96660FBA4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 xmlns:a16="http://schemas.microsoft.com/office/drawing/2014/main" id="{562DA259-DD29-4C38-8836-84573C7FB9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 xmlns:a16="http://schemas.microsoft.com/office/drawing/2014/main" id="{C546A140-A434-4498-A15B-ABD7FF8A63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 xmlns:a16="http://schemas.microsoft.com/office/drawing/2014/main" id="{648F0BE6-371D-4980-962E-B8C12D5EFF8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 xmlns:a16="http://schemas.microsoft.com/office/drawing/2014/main" id="{4658BC26-311F-43C5-8792-21DD31F2E0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 xmlns:a16="http://schemas.microsoft.com/office/drawing/2014/main" id="{CBE9D5DA-0381-42DB-B1F3-ACDB4424AD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 xmlns:a16="http://schemas.microsoft.com/office/drawing/2014/main" id="{44832D4E-4C68-494B-B9EC-D20E04AF92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 xmlns:a16="http://schemas.microsoft.com/office/drawing/2014/main" id="{8C36A397-1003-427A-9B55-EC873F92D7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 xmlns:a16="http://schemas.microsoft.com/office/drawing/2014/main" id="{9404346F-C671-4EBE-A7F0-17945B45BB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 xmlns:a16="http://schemas.microsoft.com/office/drawing/2014/main" id="{E43607E8-5C74-4D0B-84C3-4DF1D04BC2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 xmlns:a16="http://schemas.microsoft.com/office/drawing/2014/main" id="{EDF27640-5E7F-4E91-96EA-C0F2D0BA23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 xmlns:a16="http://schemas.microsoft.com/office/drawing/2014/main" id="{EBD62207-DBBE-4961-84BF-F1F95BC0D8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 xmlns:a16="http://schemas.microsoft.com/office/drawing/2014/main" id="{65F09D70-6981-431F-BEB5-FBCC0CD37F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 xmlns:a16="http://schemas.microsoft.com/office/drawing/2014/main" id="{F9651425-31C4-4EEE-AEF7-5F0869A9DE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 xmlns:a16="http://schemas.microsoft.com/office/drawing/2014/main" id="{E351F689-D69D-4038-868E-49D7608B9B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 xmlns:a16="http://schemas.microsoft.com/office/drawing/2014/main" id="{073C5F6E-A92C-4E2D-93D1-834AA147ED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 xmlns:a16="http://schemas.microsoft.com/office/drawing/2014/main" id="{35F3FA36-2935-48FA-BF45-299AFED0EC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 xmlns:a16="http://schemas.microsoft.com/office/drawing/2014/main" id="{38DDE8F4-3326-4E21-A57C-294E6C1511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 xmlns:a16="http://schemas.microsoft.com/office/drawing/2014/main" id="{8ECFCB7A-EFA1-4E6D-A2CC-F8E5423887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 xmlns:a16="http://schemas.microsoft.com/office/drawing/2014/main" id="{A39C76E9-BDAB-4D17-A7D4-1B12E8B45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 xmlns:a16="http://schemas.microsoft.com/office/drawing/2014/main" id="{11CE1BBA-A31D-4424-AC43-11EC0342E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 xmlns:a16="http://schemas.microsoft.com/office/drawing/2014/main" id="{C23539B4-DA9F-4C40-A2C7-A20A127FE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 xmlns:a16="http://schemas.microsoft.com/office/drawing/2014/main" id="{F2BBA7EA-1F39-4086-8E60-A92803FB1D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 xmlns:a16="http://schemas.microsoft.com/office/drawing/2014/main" id="{DC6FB664-D4DD-40C7-84A1-E67CECBD39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 xmlns:a16="http://schemas.microsoft.com/office/drawing/2014/main" id="{FF89FDB3-F133-40B7-A626-8DC6B22B2C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 xmlns:a16="http://schemas.microsoft.com/office/drawing/2014/main" id="{E6A54E08-D315-4620-AA3A-71BD444F52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 xmlns:a16="http://schemas.microsoft.com/office/drawing/2014/main" id="{AC404528-8E0B-476F-81BB-3A071EA9F6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 xmlns:a16="http://schemas.microsoft.com/office/drawing/2014/main" id="{4521E631-8D7D-46DC-A851-D83719264E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 xmlns:a16="http://schemas.microsoft.com/office/drawing/2014/main" id="{4B8D0D11-964D-40D6-AFE0-179FFB43FC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 xmlns:a16="http://schemas.microsoft.com/office/drawing/2014/main" id="{47647551-480A-4737-8EFC-C50EEB72E6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 xmlns:a16="http://schemas.microsoft.com/office/drawing/2014/main" id="{C8CA5131-F32C-4628-AD6E-5876EDBAC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 xmlns:a16="http://schemas.microsoft.com/office/drawing/2014/main" id="{BA146B84-F7E3-4717-9411-CFCF499B01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 xmlns:a16="http://schemas.microsoft.com/office/drawing/2014/main" id="{3D15ACE5-4DB8-4D0B-BE28-9BAC1DCDC2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 xmlns:a16="http://schemas.microsoft.com/office/drawing/2014/main" id="{868CCE5D-9A1C-4519-9E48-F1602BE07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 xmlns:a16="http://schemas.microsoft.com/office/drawing/2014/main" id="{3F66CE47-5E0F-49B4-A809-C7BDD44473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 xmlns:a16="http://schemas.microsoft.com/office/drawing/2014/main" id="{616736FE-FD18-49F0-A7DF-4D8A9A05A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 xmlns:a16="http://schemas.microsoft.com/office/drawing/2014/main" id="{EC34E580-DAC9-49A5-B8FE-5C86C087F8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 xmlns:a16="http://schemas.microsoft.com/office/drawing/2014/main" id="{583D44A4-0ECD-4904-B062-933D1C65A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 xmlns:a16="http://schemas.microsoft.com/office/drawing/2014/main" id="{0B2A4BFE-307A-4E22-939A-4AEE14DCDA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 xmlns:a16="http://schemas.microsoft.com/office/drawing/2014/main" id="{F2547B55-020C-4A2B-9CCF-97DD441A07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 xmlns:a16="http://schemas.microsoft.com/office/drawing/2014/main" id="{4105CB3B-5F50-47D7-89B3-D4AE2B632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 xmlns:a16="http://schemas.microsoft.com/office/drawing/2014/main" id="{61208E40-A861-4211-87E4-0B4E831981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 xmlns:a16="http://schemas.microsoft.com/office/drawing/2014/main" id="{618C406A-35A6-4738-ABCB-BA22BBE4BE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 xmlns:a16="http://schemas.microsoft.com/office/drawing/2014/main" id="{B1B1B6A7-F8E1-47D2-A0F6-6FAE379797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 xmlns:a16="http://schemas.microsoft.com/office/drawing/2014/main" id="{0479B4EC-ADDE-49DF-8BFC-DC592F0C1C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 xmlns:a16="http://schemas.microsoft.com/office/drawing/2014/main" id="{2EA618C6-92CD-4CF0-A315-CBE5A47A36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 xmlns:a16="http://schemas.microsoft.com/office/drawing/2014/main" id="{DBB52EFF-4DDC-476A-80BD-596DEA25F5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 xmlns:a16="http://schemas.microsoft.com/office/drawing/2014/main" id="{F3F93687-C68C-478C-BAA5-71315816C4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 xmlns:a16="http://schemas.microsoft.com/office/drawing/2014/main" id="{7EC99450-B603-4DEC-B492-28DBCABF98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 xmlns:a16="http://schemas.microsoft.com/office/drawing/2014/main" id="{AF017A7D-2F2A-4EBA-A509-CBA4389118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 xmlns:a16="http://schemas.microsoft.com/office/drawing/2014/main" id="{AB36E5B9-CE7F-41A9-9A46-1294D2C3EE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 xmlns:a16="http://schemas.microsoft.com/office/drawing/2014/main" id="{D28A5F51-8431-40D3-B293-BC8273245A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 xmlns:a16="http://schemas.microsoft.com/office/drawing/2014/main" id="{9D305A36-588D-4569-B320-6FE7BEF76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 xmlns:a16="http://schemas.microsoft.com/office/drawing/2014/main" id="{D8958597-E881-4247-A511-6AC4468D68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 xmlns:a16="http://schemas.microsoft.com/office/drawing/2014/main" id="{7F21FB7C-2EA5-49F9-9383-6BB18E99F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 xmlns:a16="http://schemas.microsoft.com/office/drawing/2014/main" id="{FEC6A8EC-32C4-498E-99DD-C59FA3CE4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 xmlns:a16="http://schemas.microsoft.com/office/drawing/2014/main" id="{25F204E2-0938-4E8A-8DF1-CA5D2DFEC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 xmlns:a16="http://schemas.microsoft.com/office/drawing/2014/main" id="{0F1DFDE8-7B50-4215-99D7-6B37B36D1A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 xmlns:a16="http://schemas.microsoft.com/office/drawing/2014/main" id="{58C79301-546D-4233-8DDB-AA7D115CAA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 xmlns:a16="http://schemas.microsoft.com/office/drawing/2014/main" id="{A47AFFA4-C4FB-4E55-A1A9-5C811176AB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 xmlns:a16="http://schemas.microsoft.com/office/drawing/2014/main" id="{28A5E3C4-3623-4F04-AB69-F10C7620D8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 xmlns:a16="http://schemas.microsoft.com/office/drawing/2014/main" id="{AD22C917-6022-4395-91DE-EBC4253E3B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 xmlns:a16="http://schemas.microsoft.com/office/drawing/2014/main" id="{0A14324E-2C0A-4780-ACAB-5DFC2D418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 xmlns:a16="http://schemas.microsoft.com/office/drawing/2014/main" id="{7FE56232-5554-4BEB-B64C-9BD4F2640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 xmlns:a16="http://schemas.microsoft.com/office/drawing/2014/main" id="{0FAA1E97-C717-47F5-989C-26F812DCEA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 xmlns:a16="http://schemas.microsoft.com/office/drawing/2014/main" id="{CAA4CE04-6C89-4D9D-83FA-C6AD71E311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 xmlns:a16="http://schemas.microsoft.com/office/drawing/2014/main" id="{4BE789E4-12D3-4788-9CA2-F332B17762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 xmlns:a16="http://schemas.microsoft.com/office/drawing/2014/main" id="{66D098FE-32D1-40BD-A31C-A8BD7BD38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 xmlns:a16="http://schemas.microsoft.com/office/drawing/2014/main" id="{29DCCC70-2011-49DF-BB5B-90754ADED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 xmlns:a16="http://schemas.microsoft.com/office/drawing/2014/main" id="{FB8290EC-69A2-453D-8701-173EE5CB2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 xmlns:a16="http://schemas.microsoft.com/office/drawing/2014/main" id="{F5909018-2061-4CB0-A7EF-CCD84F79BA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 xmlns:a16="http://schemas.microsoft.com/office/drawing/2014/main" id="{72F6E653-8519-4A2C-93DA-63303BBAA3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 xmlns:a16="http://schemas.microsoft.com/office/drawing/2014/main" id="{3EB240AD-70E1-475C-A98A-0F37B082AC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 xmlns:a16="http://schemas.microsoft.com/office/drawing/2014/main" id="{11294331-4F8C-44B3-A033-F60F2567C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 xmlns:a16="http://schemas.microsoft.com/office/drawing/2014/main" id="{CE5EF4E2-1E23-4B7D-9A85-A42EC41D25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 xmlns:a16="http://schemas.microsoft.com/office/drawing/2014/main" id="{C99BA733-CEF9-4F49-8094-6FD8184EC0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 xmlns:a16="http://schemas.microsoft.com/office/drawing/2014/main" id="{386136E0-8718-4EE0-9B01-F76A8A4B3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 xmlns:a16="http://schemas.microsoft.com/office/drawing/2014/main" id="{B2064B64-2F61-4B29-9572-A01805319F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 xmlns:a16="http://schemas.microsoft.com/office/drawing/2014/main" id="{62F92A70-A5F9-484F-9EE8-1542E601DE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 xmlns:a16="http://schemas.microsoft.com/office/drawing/2014/main" id="{37A767ED-B287-4CA9-A468-B093D041C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 xmlns:a16="http://schemas.microsoft.com/office/drawing/2014/main" id="{7F9B1D14-86B4-4657-ACFE-5FF030107C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 xmlns:a16="http://schemas.microsoft.com/office/drawing/2014/main" id="{FF93681D-1C81-44AE-BC51-9A3F92DC11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 xmlns:a16="http://schemas.microsoft.com/office/drawing/2014/main" id="{2308AE2F-78E4-482B-A22F-25C7C1BF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 xmlns:a16="http://schemas.microsoft.com/office/drawing/2014/main" id="{8ED71275-7483-435E-8D2E-98C0AC68A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 xmlns:a16="http://schemas.microsoft.com/office/drawing/2014/main" id="{DB0190CE-93BC-48C1-9613-5B1A35224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 xmlns:a16="http://schemas.microsoft.com/office/drawing/2014/main" id="{39B3FDCE-33D3-473B-8F09-ED2D91ED1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 xmlns:a16="http://schemas.microsoft.com/office/drawing/2014/main" id="{FCAED523-7347-4609-83AB-DA4ADE3FF6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 xmlns:a16="http://schemas.microsoft.com/office/drawing/2014/main" id="{9A0A47FA-A87D-4B00-A5F4-BD6A240A8B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 xmlns:a16="http://schemas.microsoft.com/office/drawing/2014/main" id="{F0DE2DC7-16A4-47F6-BBFD-A078631856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 xmlns:a16="http://schemas.microsoft.com/office/drawing/2014/main" id="{C0DDF552-3B62-4C9F-9CE9-3F4891D5EF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 xmlns:a16="http://schemas.microsoft.com/office/drawing/2014/main" id="{05EA8FCD-C440-414C-8BC7-CA1168ACAE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 xmlns:a16="http://schemas.microsoft.com/office/drawing/2014/main" id="{EDD1ECE9-5BB2-408B-B8E4-74474AE4B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 xmlns:a16="http://schemas.microsoft.com/office/drawing/2014/main" id="{F6A14223-9EC1-4C6F-BB00-AAE6477BB3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 xmlns:a16="http://schemas.microsoft.com/office/drawing/2014/main" id="{8E3773FA-DDCF-42CA-8F18-51AB15DF0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 xmlns:a16="http://schemas.microsoft.com/office/drawing/2014/main" id="{0C3E04C5-F64D-466B-B7F5-DE61B860F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 xmlns:a16="http://schemas.microsoft.com/office/drawing/2014/main" id="{36D83E54-9424-4875-85D9-92A85031A7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 xmlns:a16="http://schemas.microsoft.com/office/drawing/2014/main" id="{64D7C08C-D43E-45EA-9AC0-457B0CBF2F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 xmlns:a16="http://schemas.microsoft.com/office/drawing/2014/main" id="{835E49B9-2D5B-4CE6-8452-1BBCBDB24B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 xmlns:a16="http://schemas.microsoft.com/office/drawing/2014/main" id="{1FB9B18E-7C64-4A06-9A93-D6F6BA7767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 xmlns:a16="http://schemas.microsoft.com/office/drawing/2014/main" id="{19741D48-0EC3-4A33-9783-F990FC50E3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 xmlns:a16="http://schemas.microsoft.com/office/drawing/2014/main" id="{A54C89CE-67CC-4B57-8C84-C0AD59A040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 xmlns:a16="http://schemas.microsoft.com/office/drawing/2014/main" id="{B446915E-AAB9-4550-B1A8-B789FFA61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 xmlns:a16="http://schemas.microsoft.com/office/drawing/2014/main" id="{01900370-5925-42A2-90E7-AF79E32ADE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 xmlns:a16="http://schemas.microsoft.com/office/drawing/2014/main" id="{8F3CF731-7181-4671-A131-0789DB5190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 xmlns:a16="http://schemas.microsoft.com/office/drawing/2014/main" id="{20D15CE6-E5D9-4CC2-B12B-0846F9A312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 xmlns:a16="http://schemas.microsoft.com/office/drawing/2014/main" id="{03194CB9-3833-4F74-B63C-8A94CA29A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 xmlns:a16="http://schemas.microsoft.com/office/drawing/2014/main" id="{8986395F-7A95-4B5D-9D82-A39F88A2A6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 xmlns:a16="http://schemas.microsoft.com/office/drawing/2014/main" id="{72F187ED-E7CC-4B98-BF73-839A3283AB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 xmlns:a16="http://schemas.microsoft.com/office/drawing/2014/main" id="{99AF8EDE-C6E3-4AA6-8A01-8A2DE8DA8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 xmlns:a16="http://schemas.microsoft.com/office/drawing/2014/main" id="{1A9E7DE9-A4DC-479A-BBC5-0F92DE680C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 xmlns:a16="http://schemas.microsoft.com/office/drawing/2014/main" id="{D6727563-E876-490C-993E-4C1FAB3B8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 xmlns:a16="http://schemas.microsoft.com/office/drawing/2014/main" id="{70B82A1A-9891-426D-BEBE-1FE79AEE57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 xmlns:a16="http://schemas.microsoft.com/office/drawing/2014/main" id="{60A52EBF-4D07-46DD-ACED-AFDE9E0736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 xmlns:a16="http://schemas.microsoft.com/office/drawing/2014/main" id="{6B364153-B813-408C-9488-1C087EA92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 xmlns:a16="http://schemas.microsoft.com/office/drawing/2014/main" id="{5386291E-9DD0-4DAB-A78D-258D8E3A7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 xmlns:a16="http://schemas.microsoft.com/office/drawing/2014/main" id="{13029818-3832-4647-935C-4B8B4C89F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 xmlns:a16="http://schemas.microsoft.com/office/drawing/2014/main" id="{418F0D7B-CA4D-46E3-AEE9-74D1379A28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 xmlns:a16="http://schemas.microsoft.com/office/drawing/2014/main" id="{575074D8-B8C3-4ACA-BD5C-8E92FDCA2E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 xmlns:a16="http://schemas.microsoft.com/office/drawing/2014/main" id="{DF60D2D2-2466-432F-86C2-C9760E33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 xmlns:a16="http://schemas.microsoft.com/office/drawing/2014/main" id="{CF0980F7-EE52-4F13-AB07-1C1EF29CA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 xmlns:a16="http://schemas.microsoft.com/office/drawing/2014/main" id="{52488339-D74E-4063-AA01-D9CFC0A9BF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 xmlns:a16="http://schemas.microsoft.com/office/drawing/2014/main" id="{EEA890FD-B766-4C05-ABCB-AAC7C443C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 xmlns:a16="http://schemas.microsoft.com/office/drawing/2014/main" id="{1E2B32E5-5F0D-499B-AFE4-22862DCF5C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 xmlns:a16="http://schemas.microsoft.com/office/drawing/2014/main" id="{5CA3A583-72A7-47A7-806A-B2F7A64493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 xmlns:a16="http://schemas.microsoft.com/office/drawing/2014/main" id="{CF79A2E6-50E8-4715-ACAD-B3375AD6D5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 xmlns:a16="http://schemas.microsoft.com/office/drawing/2014/main" id="{56A35E5E-32BF-470C-AB86-31981E7BC0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 xmlns:a16="http://schemas.microsoft.com/office/drawing/2014/main" id="{7A2A9CFD-82E5-401D-A995-85D7AEEE4A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 xmlns:a16="http://schemas.microsoft.com/office/drawing/2014/main" id="{A676CB61-D1E2-4636-869F-BCCF60712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 xmlns:a16="http://schemas.microsoft.com/office/drawing/2014/main" id="{39DC4328-D573-4DF4-A008-EC494F0991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 xmlns:a16="http://schemas.microsoft.com/office/drawing/2014/main" id="{C9A80153-291A-4BE2-81C5-2C4A066B2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 xmlns:a16="http://schemas.microsoft.com/office/drawing/2014/main" id="{E721AB58-71F4-4905-9122-BF8A996F0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 xmlns:a16="http://schemas.microsoft.com/office/drawing/2014/main" id="{A353DC9D-8996-453C-8848-52282A0046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 xmlns:a16="http://schemas.microsoft.com/office/drawing/2014/main" id="{17C28C04-A93B-4A72-B5B8-009E6431B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 xmlns:a16="http://schemas.microsoft.com/office/drawing/2014/main" id="{BE43D004-1347-49E8-97DF-27EE447E78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 xmlns:a16="http://schemas.microsoft.com/office/drawing/2014/main" id="{6B116312-4539-4A04-9854-D3A30BBE4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 xmlns:a16="http://schemas.microsoft.com/office/drawing/2014/main" id="{D44DB41A-EA7B-45FD-B7DA-231C5C19C1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 xmlns:a16="http://schemas.microsoft.com/office/drawing/2014/main" id="{7A4818B4-953C-4328-B735-7D3193940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 xmlns:a16="http://schemas.microsoft.com/office/drawing/2014/main" id="{957E3F7E-5CF1-442F-916E-CFB19D8319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 xmlns:a16="http://schemas.microsoft.com/office/drawing/2014/main" id="{A131BCD3-0634-4FA8-AECD-BF38A6FFD4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 xmlns:a16="http://schemas.microsoft.com/office/drawing/2014/main" id="{FC8C7C0C-EA28-48A0-9695-38AC91EE04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 xmlns:a16="http://schemas.microsoft.com/office/drawing/2014/main" id="{A995723B-4D36-4607-A41D-389072632D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 xmlns:a16="http://schemas.microsoft.com/office/drawing/2014/main" id="{0172D606-D6DE-431E-B8C9-E324D8E471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 xmlns:a16="http://schemas.microsoft.com/office/drawing/2014/main" id="{1CF64964-FEF7-4F10-8F6B-7E63728652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 xmlns:a16="http://schemas.microsoft.com/office/drawing/2014/main" id="{E57BDE27-FA70-45FB-A7BF-4D4BB99914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 xmlns:a16="http://schemas.microsoft.com/office/drawing/2014/main" id="{CBEBDC79-7434-4E62-B240-959146AF68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 xmlns:a16="http://schemas.microsoft.com/office/drawing/2014/main" id="{5E9BA781-658C-47B0-BAE5-8A2777149E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 xmlns:a16="http://schemas.microsoft.com/office/drawing/2014/main" id="{AE35057C-7084-4073-ADC7-DFFFD1B225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 xmlns:a16="http://schemas.microsoft.com/office/drawing/2014/main" id="{6B89D13A-C581-4165-AED0-9DB0685C7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 xmlns:a16="http://schemas.microsoft.com/office/drawing/2014/main" id="{FB6E4A35-3AD7-4474-A66B-AFDCF1A65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 xmlns:a16="http://schemas.microsoft.com/office/drawing/2014/main" id="{0EBCF0BB-1E70-41C4-A5E5-DD38CECD4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 xmlns:a16="http://schemas.microsoft.com/office/drawing/2014/main" id="{370FA3D4-D12B-429A-947D-CAE92E6F3F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 xmlns:a16="http://schemas.microsoft.com/office/drawing/2014/main" id="{0ABD8127-1E18-4C61-B0E3-9073378FB7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 xmlns:a16="http://schemas.microsoft.com/office/drawing/2014/main" id="{96489802-DD1D-4366-9E34-64855D5EA4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 xmlns:a16="http://schemas.microsoft.com/office/drawing/2014/main" id="{DB10029A-B06C-4A5A-BB88-56BA1C738D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 xmlns:a16="http://schemas.microsoft.com/office/drawing/2014/main" id="{6E1AC70B-F09B-42DD-8473-6E6231A6F8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 xmlns:a16="http://schemas.microsoft.com/office/drawing/2014/main" id="{4AED9506-4D21-4F75-AA6A-83363E731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 xmlns:a16="http://schemas.microsoft.com/office/drawing/2014/main" id="{9BB406D1-7F19-4013-BBBE-1286AAB591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 xmlns:a16="http://schemas.microsoft.com/office/drawing/2014/main" id="{26745C3D-FE3C-486D-897F-E268FB89EF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 xmlns:a16="http://schemas.microsoft.com/office/drawing/2014/main" id="{BD400023-0300-4315-8773-19BD44026E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 xmlns:a16="http://schemas.microsoft.com/office/drawing/2014/main" id="{1BFA4CF4-7518-42B7-AB5F-67B916D33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 xmlns:a16="http://schemas.microsoft.com/office/drawing/2014/main" id="{941E8EF7-2B23-4F15-BD6F-AB2C30235F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 xmlns:a16="http://schemas.microsoft.com/office/drawing/2014/main" id="{9B920A2B-1293-4271-B63D-EE2523499F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 xmlns:a16="http://schemas.microsoft.com/office/drawing/2014/main" id="{6501DB78-92BF-4681-8E40-FDD192525B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 xmlns:a16="http://schemas.microsoft.com/office/drawing/2014/main" id="{374A5211-E81D-48C0-B91D-DDB9A6B93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 xmlns:a16="http://schemas.microsoft.com/office/drawing/2014/main" id="{7C5A30E1-F8ED-497F-A182-1CE5C1B8D1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 xmlns:a16="http://schemas.microsoft.com/office/drawing/2014/main" id="{C5D70547-C60F-4F91-B4DE-D364D454E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 xmlns:a16="http://schemas.microsoft.com/office/drawing/2014/main" id="{2387B4AC-10C8-40A6-9EE2-5DDEB3EBA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 xmlns:a16="http://schemas.microsoft.com/office/drawing/2014/main" id="{8220E3D9-F6C0-4DC9-B28D-3BF49C584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 xmlns:a16="http://schemas.microsoft.com/office/drawing/2014/main" id="{D8ABF4F5-4BCE-4B3C-B203-0CFD8509C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 xmlns:a16="http://schemas.microsoft.com/office/drawing/2014/main" id="{A8D72706-939A-4A7E-991C-7292B6F682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 xmlns:a16="http://schemas.microsoft.com/office/drawing/2014/main" id="{BC1AC025-8D74-4361-87D8-F0A6583EBB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 xmlns:a16="http://schemas.microsoft.com/office/drawing/2014/main" id="{F31FB8AB-5C37-400B-B129-F69E4E074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 xmlns:a16="http://schemas.microsoft.com/office/drawing/2014/main" id="{282BDBDF-A6A0-43A5-8378-FB6D5E5AF7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 xmlns:a16="http://schemas.microsoft.com/office/drawing/2014/main" id="{39C51653-D553-4AD8-A01F-D73644C3C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 xmlns:a16="http://schemas.microsoft.com/office/drawing/2014/main" id="{4E21C39B-79FA-4348-9077-FDFB12313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 xmlns:a16="http://schemas.microsoft.com/office/drawing/2014/main" id="{544FD308-412E-4D8F-9657-B5F2FDF32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 xmlns:a16="http://schemas.microsoft.com/office/drawing/2014/main" id="{C0F92FA0-2FB5-48D9-AD23-32902816F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 xmlns:a16="http://schemas.microsoft.com/office/drawing/2014/main" id="{6B37BF24-21E8-4382-8B21-9EBB5D9D4B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 xmlns:a16="http://schemas.microsoft.com/office/drawing/2014/main" id="{B60CD1DA-67F2-41D4-A26C-881A7407E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 xmlns:a16="http://schemas.microsoft.com/office/drawing/2014/main" id="{72279816-759A-4103-ABDB-278E0CB8CA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 xmlns:a16="http://schemas.microsoft.com/office/drawing/2014/main" id="{C618707D-4A46-4FA5-9395-B2F5AFB28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 xmlns:a16="http://schemas.microsoft.com/office/drawing/2014/main" id="{BC01ED1F-6F8D-4AEE-9D3D-65F0CF768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 xmlns:a16="http://schemas.microsoft.com/office/drawing/2014/main" id="{F5FA8B0D-40AF-4CCA-93A7-28EBF24D14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 xmlns:a16="http://schemas.microsoft.com/office/drawing/2014/main" id="{48525132-5DE2-4B15-9669-02AE91D65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 xmlns:a16="http://schemas.microsoft.com/office/drawing/2014/main" id="{C3903968-9D86-4A83-B043-953DBD18AE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 xmlns:a16="http://schemas.microsoft.com/office/drawing/2014/main" id="{1D7EBFC1-35DE-402C-929F-9B3D479BD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 xmlns:a16="http://schemas.microsoft.com/office/drawing/2014/main" id="{1ECD0206-5E9D-411A-A887-6B0AF80D0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 xmlns:a16="http://schemas.microsoft.com/office/drawing/2014/main" id="{1086FEC9-14D3-42F8-95C6-B41A7A6E8A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 xmlns:a16="http://schemas.microsoft.com/office/drawing/2014/main" id="{7520CEBF-BA65-4D19-9C96-901F2A0CE8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 xmlns:a16="http://schemas.microsoft.com/office/drawing/2014/main" id="{2950F971-7878-4791-9E1E-85462FD1F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 xmlns:a16="http://schemas.microsoft.com/office/drawing/2014/main" id="{AD5524B2-3FA3-4BA5-9218-92A54415B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 xmlns:a16="http://schemas.microsoft.com/office/drawing/2014/main" id="{96874260-D3F3-4EA2-A13F-181A5FF8E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 xmlns:a16="http://schemas.microsoft.com/office/drawing/2014/main" id="{77474397-F7DE-471F-9538-2E12E71847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 xmlns:a16="http://schemas.microsoft.com/office/drawing/2014/main" id="{7342841F-80BF-44AA-A9AD-2C328ACA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 xmlns:a16="http://schemas.microsoft.com/office/drawing/2014/main" id="{FCF55F60-D6DB-4675-9965-D9C53EB263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 xmlns:a16="http://schemas.microsoft.com/office/drawing/2014/main" id="{E1A30B38-1940-4724-8E97-EED553EFD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 xmlns:a16="http://schemas.microsoft.com/office/drawing/2014/main" id="{AFD15F1D-E1B9-4049-B128-50F0121FAA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 xmlns:a16="http://schemas.microsoft.com/office/drawing/2014/main" id="{5F3D47AF-70BB-4D29-B994-F63D6A5C1D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 xmlns:a16="http://schemas.microsoft.com/office/drawing/2014/main" id="{C634A6D6-7CFB-42DF-B310-F6092C647C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 xmlns:a16="http://schemas.microsoft.com/office/drawing/2014/main" id="{00E3E657-501F-44CD-8D37-0C57DD3AB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 xmlns:a16="http://schemas.microsoft.com/office/drawing/2014/main" id="{7188BFDD-1147-400B-AC57-6DEEBEB15B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 xmlns:a16="http://schemas.microsoft.com/office/drawing/2014/main" id="{6664F113-61A9-4577-B4DD-57DC5A9BED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 xmlns:a16="http://schemas.microsoft.com/office/drawing/2014/main" id="{5292D934-E1DC-45B6-B974-BF539AFB6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 xmlns:a16="http://schemas.microsoft.com/office/drawing/2014/main" id="{86AFAF1C-CF0A-43A3-9540-DE704955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 xmlns:a16="http://schemas.microsoft.com/office/drawing/2014/main" id="{651DC81E-38D9-4DF6-8297-96BFA30AE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 xmlns:a16="http://schemas.microsoft.com/office/drawing/2014/main" id="{860AD617-0546-472B-A0A3-CA500A7CD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 xmlns:a16="http://schemas.microsoft.com/office/drawing/2014/main" id="{0A703C85-9363-4D6F-B1E4-5184E7739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 xmlns:a16="http://schemas.microsoft.com/office/drawing/2014/main" id="{149ED2AB-4B31-40F0-8FE8-F2633C26A6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 xmlns:a16="http://schemas.microsoft.com/office/drawing/2014/main" id="{F3679510-A8D7-4DAF-A521-88F1F1523A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 xmlns:a16="http://schemas.microsoft.com/office/drawing/2014/main" id="{0443990A-BD4F-48F3-9F17-D92FBB220F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 xmlns:a16="http://schemas.microsoft.com/office/drawing/2014/main" id="{24E383D8-C501-4A4C-A27F-914B4AEE8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 xmlns:a16="http://schemas.microsoft.com/office/drawing/2014/main" id="{01AF8433-C345-4678-A8CB-815F68BB2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 xmlns:a16="http://schemas.microsoft.com/office/drawing/2014/main" id="{96499DEF-950C-420C-8EAB-11B6F6F907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 xmlns:a16="http://schemas.microsoft.com/office/drawing/2014/main" id="{C19671F9-BDF9-41D4-8885-091D51050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 xmlns:a16="http://schemas.microsoft.com/office/drawing/2014/main" id="{C74D82D3-3A29-41CA-B2C9-FBCC1C8DC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 xmlns:a16="http://schemas.microsoft.com/office/drawing/2014/main" id="{966BF142-2C93-4D84-8C14-F7BD4E3BB9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 xmlns:a16="http://schemas.microsoft.com/office/drawing/2014/main" id="{2769B9EA-84EB-4C94-8335-C1E3E5C634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 xmlns:a16="http://schemas.microsoft.com/office/drawing/2014/main" id="{3230F261-8535-41DB-A9CD-EE3CA44D21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 xmlns:a16="http://schemas.microsoft.com/office/drawing/2014/main" id="{FD090F4F-FAA8-46FD-B4ED-1E3934026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 xmlns:a16="http://schemas.microsoft.com/office/drawing/2014/main" id="{3C5FD30F-CD76-48BE-8606-41FD991528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 xmlns:a16="http://schemas.microsoft.com/office/drawing/2014/main" id="{443D42C9-CF1C-4432-AA43-333C238DB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 xmlns:a16="http://schemas.microsoft.com/office/drawing/2014/main" id="{A6D2C765-D8C4-4F70-B4ED-3A7E374D2B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 xmlns:a16="http://schemas.microsoft.com/office/drawing/2014/main" id="{ACE80358-7EB5-40FD-BA20-FBC1B9826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 xmlns:a16="http://schemas.microsoft.com/office/drawing/2014/main" id="{AB3FCC90-AEFB-4DA7-A6B8-7461391C74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 xmlns:a16="http://schemas.microsoft.com/office/drawing/2014/main" id="{12F26CE1-C741-4CD0-BB40-3B9A6E1BC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 xmlns:a16="http://schemas.microsoft.com/office/drawing/2014/main" id="{CA144A7D-E0F7-455D-A65F-870FEA62E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 xmlns:a16="http://schemas.microsoft.com/office/drawing/2014/main" id="{B43AB01D-6733-4087-9870-96CD399D75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 xmlns:a16="http://schemas.microsoft.com/office/drawing/2014/main" id="{1509FDB1-E3C4-4D3B-9633-CA977BCE2E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 xmlns:a16="http://schemas.microsoft.com/office/drawing/2014/main" id="{768840A1-0712-4048-9C6E-45EE6118BD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 xmlns:a16="http://schemas.microsoft.com/office/drawing/2014/main" id="{1F591042-5B56-4D79-9CD9-6153D47637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 xmlns:a16="http://schemas.microsoft.com/office/drawing/2014/main" id="{852E0396-0986-4750-A993-DF4C86C2E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 xmlns:a16="http://schemas.microsoft.com/office/drawing/2014/main" id="{1E9D3BC1-5E14-4E26-8612-BDD62FAC24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01" name="1 CuadroTexto">
          <a:extLst>
            <a:ext uri="{FF2B5EF4-FFF2-40B4-BE49-F238E27FC236}">
              <a16:creationId xmlns="" xmlns:a16="http://schemas.microsoft.com/office/drawing/2014/main" id="{5F83EE80-90C6-4F6E-B984-732E367B7A7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2" name="2 CuadroTexto">
          <a:extLst>
            <a:ext uri="{FF2B5EF4-FFF2-40B4-BE49-F238E27FC236}">
              <a16:creationId xmlns="" xmlns:a16="http://schemas.microsoft.com/office/drawing/2014/main" id="{4199A368-3B11-4891-9AE4-0155BEA0076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3" name="3 CuadroTexto">
          <a:extLst>
            <a:ext uri="{FF2B5EF4-FFF2-40B4-BE49-F238E27FC236}">
              <a16:creationId xmlns="" xmlns:a16="http://schemas.microsoft.com/office/drawing/2014/main" id="{265EAE68-5E0C-4F37-8870-02B43838F1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4" name="4 CuadroTexto">
          <a:extLst>
            <a:ext uri="{FF2B5EF4-FFF2-40B4-BE49-F238E27FC236}">
              <a16:creationId xmlns="" xmlns:a16="http://schemas.microsoft.com/office/drawing/2014/main" id="{0CB8CD57-F57B-4512-8422-B8919F43F9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5" name="5 CuadroTexto">
          <a:extLst>
            <a:ext uri="{FF2B5EF4-FFF2-40B4-BE49-F238E27FC236}">
              <a16:creationId xmlns="" xmlns:a16="http://schemas.microsoft.com/office/drawing/2014/main" id="{C8F4CECA-7575-4EE5-855C-6EB13AE44F5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6" name="6 CuadroTexto">
          <a:extLst>
            <a:ext uri="{FF2B5EF4-FFF2-40B4-BE49-F238E27FC236}">
              <a16:creationId xmlns="" xmlns:a16="http://schemas.microsoft.com/office/drawing/2014/main" id="{5FAB3F59-D680-4E39-A9DC-DC6B430762C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7" name="7 CuadroTexto">
          <a:extLst>
            <a:ext uri="{FF2B5EF4-FFF2-40B4-BE49-F238E27FC236}">
              <a16:creationId xmlns="" xmlns:a16="http://schemas.microsoft.com/office/drawing/2014/main" id="{3FB44803-230E-4646-ADA3-736BF12F033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8" name="8 CuadroTexto">
          <a:extLst>
            <a:ext uri="{FF2B5EF4-FFF2-40B4-BE49-F238E27FC236}">
              <a16:creationId xmlns="" xmlns:a16="http://schemas.microsoft.com/office/drawing/2014/main" id="{4D494B25-78CB-4AD6-BB06-755824EFF5F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09" name="9 CuadroTexto">
          <a:extLst>
            <a:ext uri="{FF2B5EF4-FFF2-40B4-BE49-F238E27FC236}">
              <a16:creationId xmlns="" xmlns:a16="http://schemas.microsoft.com/office/drawing/2014/main" id="{4033EDD9-DB8B-4B06-B5D4-9EC0E77D2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0" name="10 CuadroTexto">
          <a:extLst>
            <a:ext uri="{FF2B5EF4-FFF2-40B4-BE49-F238E27FC236}">
              <a16:creationId xmlns="" xmlns:a16="http://schemas.microsoft.com/office/drawing/2014/main" id="{D1C5BFC5-9EFF-4B1E-95E0-A6176B88D9B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1" name="11 CuadroTexto">
          <a:extLst>
            <a:ext uri="{FF2B5EF4-FFF2-40B4-BE49-F238E27FC236}">
              <a16:creationId xmlns="" xmlns:a16="http://schemas.microsoft.com/office/drawing/2014/main" id="{D029864A-7E86-4136-8DD3-6A6C26A7C8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212" name="12 CuadroTexto">
          <a:extLst>
            <a:ext uri="{FF2B5EF4-FFF2-40B4-BE49-F238E27FC236}">
              <a16:creationId xmlns="" xmlns:a16="http://schemas.microsoft.com/office/drawing/2014/main" id="{774230D0-EF20-48DF-A64A-E3A34BF4120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3" name="13 CuadroTexto">
          <a:extLst>
            <a:ext uri="{FF2B5EF4-FFF2-40B4-BE49-F238E27FC236}">
              <a16:creationId xmlns="" xmlns:a16="http://schemas.microsoft.com/office/drawing/2014/main" id="{AF92BEF6-5825-42C2-B806-D998BE83D48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4" name="14 CuadroTexto">
          <a:extLst>
            <a:ext uri="{FF2B5EF4-FFF2-40B4-BE49-F238E27FC236}">
              <a16:creationId xmlns="" xmlns:a16="http://schemas.microsoft.com/office/drawing/2014/main" id="{AE55F2EF-7466-43F3-A8D4-0A7ED82B1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5" name="15 CuadroTexto">
          <a:extLst>
            <a:ext uri="{FF2B5EF4-FFF2-40B4-BE49-F238E27FC236}">
              <a16:creationId xmlns="" xmlns:a16="http://schemas.microsoft.com/office/drawing/2014/main" id="{35BEE48C-B18E-4C8E-918B-BD454616DB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16" name="16 CuadroTexto">
          <a:extLst>
            <a:ext uri="{FF2B5EF4-FFF2-40B4-BE49-F238E27FC236}">
              <a16:creationId xmlns="" xmlns:a16="http://schemas.microsoft.com/office/drawing/2014/main" id="{3B0CDD75-C65E-4DB8-86F1-330423AA99F9}"/>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7" name="17 CuadroTexto">
          <a:extLst>
            <a:ext uri="{FF2B5EF4-FFF2-40B4-BE49-F238E27FC236}">
              <a16:creationId xmlns="" xmlns:a16="http://schemas.microsoft.com/office/drawing/2014/main" id="{7B105C32-6638-46FF-B328-E6DBC79CC56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8" name="18 CuadroTexto">
          <a:extLst>
            <a:ext uri="{FF2B5EF4-FFF2-40B4-BE49-F238E27FC236}">
              <a16:creationId xmlns="" xmlns:a16="http://schemas.microsoft.com/office/drawing/2014/main" id="{46529C8A-62A3-45FE-B4C6-BF616B682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19" name="19 CuadroTexto">
          <a:extLst>
            <a:ext uri="{FF2B5EF4-FFF2-40B4-BE49-F238E27FC236}">
              <a16:creationId xmlns="" xmlns:a16="http://schemas.microsoft.com/office/drawing/2014/main" id="{97FAF701-B29E-473F-8E9B-B176D146FD6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0" name="20 CuadroTexto">
          <a:extLst>
            <a:ext uri="{FF2B5EF4-FFF2-40B4-BE49-F238E27FC236}">
              <a16:creationId xmlns="" xmlns:a16="http://schemas.microsoft.com/office/drawing/2014/main" id="{BA558BA6-933F-45FE-8559-E5D1139F1F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1" name="21 CuadroTexto">
          <a:extLst>
            <a:ext uri="{FF2B5EF4-FFF2-40B4-BE49-F238E27FC236}">
              <a16:creationId xmlns="" xmlns:a16="http://schemas.microsoft.com/office/drawing/2014/main" id="{1B0E7782-0679-4DA4-BA0D-E7BE372D18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2" name="22 CuadroTexto">
          <a:extLst>
            <a:ext uri="{FF2B5EF4-FFF2-40B4-BE49-F238E27FC236}">
              <a16:creationId xmlns="" xmlns:a16="http://schemas.microsoft.com/office/drawing/2014/main" id="{D1CA56A8-4E01-48B6-B17F-2ED97CC04E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3" name="23 CuadroTexto">
          <a:extLst>
            <a:ext uri="{FF2B5EF4-FFF2-40B4-BE49-F238E27FC236}">
              <a16:creationId xmlns="" xmlns:a16="http://schemas.microsoft.com/office/drawing/2014/main" id="{363F2E49-FCE3-4BD3-BD2E-C1BAFB9BA8F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4" name="24 CuadroTexto">
          <a:extLst>
            <a:ext uri="{FF2B5EF4-FFF2-40B4-BE49-F238E27FC236}">
              <a16:creationId xmlns="" xmlns:a16="http://schemas.microsoft.com/office/drawing/2014/main" id="{BA080F0A-BF5F-45EA-9697-7F0F47ABC58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5" name="25 CuadroTexto">
          <a:extLst>
            <a:ext uri="{FF2B5EF4-FFF2-40B4-BE49-F238E27FC236}">
              <a16:creationId xmlns="" xmlns:a16="http://schemas.microsoft.com/office/drawing/2014/main" id="{1DEACDC1-DB29-4672-917C-3F5DEE4E8A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6" name="26 CuadroTexto">
          <a:extLst>
            <a:ext uri="{FF2B5EF4-FFF2-40B4-BE49-F238E27FC236}">
              <a16:creationId xmlns="" xmlns:a16="http://schemas.microsoft.com/office/drawing/2014/main" id="{B55F9DA8-6F6E-4311-AC6B-00F81BD0C4E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227" name="27 CuadroTexto">
          <a:extLst>
            <a:ext uri="{FF2B5EF4-FFF2-40B4-BE49-F238E27FC236}">
              <a16:creationId xmlns="" xmlns:a16="http://schemas.microsoft.com/office/drawing/2014/main" id="{22836830-0CBE-44F4-8418-458AD0AB42C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8" name="28 CuadroTexto">
          <a:extLst>
            <a:ext uri="{FF2B5EF4-FFF2-40B4-BE49-F238E27FC236}">
              <a16:creationId xmlns="" xmlns:a16="http://schemas.microsoft.com/office/drawing/2014/main" id="{40CB0D8F-89B3-415E-A11A-F521A91BD3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29" name="29 CuadroTexto">
          <a:extLst>
            <a:ext uri="{FF2B5EF4-FFF2-40B4-BE49-F238E27FC236}">
              <a16:creationId xmlns="" xmlns:a16="http://schemas.microsoft.com/office/drawing/2014/main" id="{BD5D9B75-6A84-4090-A2A7-2BD5F308C8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0" name="30 CuadroTexto">
          <a:extLst>
            <a:ext uri="{FF2B5EF4-FFF2-40B4-BE49-F238E27FC236}">
              <a16:creationId xmlns="" xmlns:a16="http://schemas.microsoft.com/office/drawing/2014/main" id="{7C9B87FC-A37E-4D15-952B-BF3184FA605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31" name="31 CuadroTexto">
          <a:extLst>
            <a:ext uri="{FF2B5EF4-FFF2-40B4-BE49-F238E27FC236}">
              <a16:creationId xmlns="" xmlns:a16="http://schemas.microsoft.com/office/drawing/2014/main" id="{81CD2A91-768D-41C8-A059-77109AC4940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2" name="32 CuadroTexto">
          <a:extLst>
            <a:ext uri="{FF2B5EF4-FFF2-40B4-BE49-F238E27FC236}">
              <a16:creationId xmlns="" xmlns:a16="http://schemas.microsoft.com/office/drawing/2014/main" id="{A9EB6ABE-1059-4920-89C3-CDC8BCFAED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3" name="33 CuadroTexto">
          <a:extLst>
            <a:ext uri="{FF2B5EF4-FFF2-40B4-BE49-F238E27FC236}">
              <a16:creationId xmlns="" xmlns:a16="http://schemas.microsoft.com/office/drawing/2014/main" id="{2242B438-20F4-4C5A-8800-4FF696BE97E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4" name="34 CuadroTexto">
          <a:extLst>
            <a:ext uri="{FF2B5EF4-FFF2-40B4-BE49-F238E27FC236}">
              <a16:creationId xmlns="" xmlns:a16="http://schemas.microsoft.com/office/drawing/2014/main" id="{CDA66D0C-0B54-4AAB-A72A-E22710AB962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5" name="35 CuadroTexto">
          <a:extLst>
            <a:ext uri="{FF2B5EF4-FFF2-40B4-BE49-F238E27FC236}">
              <a16:creationId xmlns="" xmlns:a16="http://schemas.microsoft.com/office/drawing/2014/main" id="{85C8969E-8795-4C3F-AF1F-D0F1B49DAF6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6" name="36 CuadroTexto">
          <a:extLst>
            <a:ext uri="{FF2B5EF4-FFF2-40B4-BE49-F238E27FC236}">
              <a16:creationId xmlns="" xmlns:a16="http://schemas.microsoft.com/office/drawing/2014/main" id="{766D5A7E-9506-4733-9132-518EAB0B88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7" name="37 CuadroTexto">
          <a:extLst>
            <a:ext uri="{FF2B5EF4-FFF2-40B4-BE49-F238E27FC236}">
              <a16:creationId xmlns="" xmlns:a16="http://schemas.microsoft.com/office/drawing/2014/main" id="{6CF3317F-45B1-4F82-AB2D-D143CACC709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8" name="38 CuadroTexto">
          <a:extLst>
            <a:ext uri="{FF2B5EF4-FFF2-40B4-BE49-F238E27FC236}">
              <a16:creationId xmlns="" xmlns:a16="http://schemas.microsoft.com/office/drawing/2014/main" id="{F65DEBC3-0917-4EFD-86A1-E40A87E788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39" name="39 CuadroTexto">
          <a:extLst>
            <a:ext uri="{FF2B5EF4-FFF2-40B4-BE49-F238E27FC236}">
              <a16:creationId xmlns="" xmlns:a16="http://schemas.microsoft.com/office/drawing/2014/main" id="{69919532-F78F-4CC0-B47C-F6AC0693C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0" name="40 CuadroTexto">
          <a:extLst>
            <a:ext uri="{FF2B5EF4-FFF2-40B4-BE49-F238E27FC236}">
              <a16:creationId xmlns="" xmlns:a16="http://schemas.microsoft.com/office/drawing/2014/main" id="{11B8F908-E78C-4EA4-8677-A4261180F4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1" name="41 CuadroTexto">
          <a:extLst>
            <a:ext uri="{FF2B5EF4-FFF2-40B4-BE49-F238E27FC236}">
              <a16:creationId xmlns="" xmlns:a16="http://schemas.microsoft.com/office/drawing/2014/main" id="{31578B14-4B9D-432F-A0C7-848C6694B07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242" name="42 CuadroTexto">
          <a:extLst>
            <a:ext uri="{FF2B5EF4-FFF2-40B4-BE49-F238E27FC236}">
              <a16:creationId xmlns="" xmlns:a16="http://schemas.microsoft.com/office/drawing/2014/main" id="{7ACCB5D4-6390-49DE-89BA-27C991A3C8B5}"/>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3" name="43 CuadroTexto">
          <a:extLst>
            <a:ext uri="{FF2B5EF4-FFF2-40B4-BE49-F238E27FC236}">
              <a16:creationId xmlns="" xmlns:a16="http://schemas.microsoft.com/office/drawing/2014/main" id="{1E056C15-1741-4B1F-915B-667504C987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4" name="44 CuadroTexto">
          <a:extLst>
            <a:ext uri="{FF2B5EF4-FFF2-40B4-BE49-F238E27FC236}">
              <a16:creationId xmlns="" xmlns:a16="http://schemas.microsoft.com/office/drawing/2014/main" id="{4DFF60E1-C9CB-4DF5-A936-40E6035231F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5" name="45 CuadroTexto">
          <a:extLst>
            <a:ext uri="{FF2B5EF4-FFF2-40B4-BE49-F238E27FC236}">
              <a16:creationId xmlns="" xmlns:a16="http://schemas.microsoft.com/office/drawing/2014/main" id="{80B8411F-0E4D-4476-8355-50D324D65D0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46" name="46 CuadroTexto">
          <a:extLst>
            <a:ext uri="{FF2B5EF4-FFF2-40B4-BE49-F238E27FC236}">
              <a16:creationId xmlns="" xmlns:a16="http://schemas.microsoft.com/office/drawing/2014/main" id="{F06152F6-41CA-43D8-B627-B76D81EE016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7" name="47 CuadroTexto">
          <a:extLst>
            <a:ext uri="{FF2B5EF4-FFF2-40B4-BE49-F238E27FC236}">
              <a16:creationId xmlns="" xmlns:a16="http://schemas.microsoft.com/office/drawing/2014/main" id="{C9304E90-E5BB-4E38-849C-2CD65192C77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8" name="48 CuadroTexto">
          <a:extLst>
            <a:ext uri="{FF2B5EF4-FFF2-40B4-BE49-F238E27FC236}">
              <a16:creationId xmlns="" xmlns:a16="http://schemas.microsoft.com/office/drawing/2014/main" id="{6D56E685-C536-49CF-8355-9C63517FA54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49" name="49 CuadroTexto">
          <a:extLst>
            <a:ext uri="{FF2B5EF4-FFF2-40B4-BE49-F238E27FC236}">
              <a16:creationId xmlns="" xmlns:a16="http://schemas.microsoft.com/office/drawing/2014/main" id="{7E482C55-F986-4BA7-8479-A186F9903B4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0" name="50 CuadroTexto">
          <a:extLst>
            <a:ext uri="{FF2B5EF4-FFF2-40B4-BE49-F238E27FC236}">
              <a16:creationId xmlns="" xmlns:a16="http://schemas.microsoft.com/office/drawing/2014/main" id="{97E6D307-2757-4A7A-BD18-A2533997FDA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1" name="51 CuadroTexto">
          <a:extLst>
            <a:ext uri="{FF2B5EF4-FFF2-40B4-BE49-F238E27FC236}">
              <a16:creationId xmlns="" xmlns:a16="http://schemas.microsoft.com/office/drawing/2014/main" id="{C6AF5F47-C983-4D67-9E0A-60712385A4C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2" name="52 CuadroTexto">
          <a:extLst>
            <a:ext uri="{FF2B5EF4-FFF2-40B4-BE49-F238E27FC236}">
              <a16:creationId xmlns="" xmlns:a16="http://schemas.microsoft.com/office/drawing/2014/main" id="{2BA1412E-2847-4846-BF80-53AB672B122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3" name="53 CuadroTexto">
          <a:extLst>
            <a:ext uri="{FF2B5EF4-FFF2-40B4-BE49-F238E27FC236}">
              <a16:creationId xmlns="" xmlns:a16="http://schemas.microsoft.com/office/drawing/2014/main" id="{AD8ACAFC-0F48-46BA-8B1F-89C6566DD5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4" name="54 CuadroTexto">
          <a:extLst>
            <a:ext uri="{FF2B5EF4-FFF2-40B4-BE49-F238E27FC236}">
              <a16:creationId xmlns="" xmlns:a16="http://schemas.microsoft.com/office/drawing/2014/main" id="{91BF8CD3-7001-45C4-A8F4-E3E277356D5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5" name="55 CuadroTexto">
          <a:extLst>
            <a:ext uri="{FF2B5EF4-FFF2-40B4-BE49-F238E27FC236}">
              <a16:creationId xmlns="" xmlns:a16="http://schemas.microsoft.com/office/drawing/2014/main" id="{B123C3F9-9559-4C9D-878C-333BE30197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6" name="56 CuadroTexto">
          <a:extLst>
            <a:ext uri="{FF2B5EF4-FFF2-40B4-BE49-F238E27FC236}">
              <a16:creationId xmlns="" xmlns:a16="http://schemas.microsoft.com/office/drawing/2014/main" id="{51E22292-B9EA-4695-B3C2-3C1A5D18B49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257" name="57 CuadroTexto">
          <a:extLst>
            <a:ext uri="{FF2B5EF4-FFF2-40B4-BE49-F238E27FC236}">
              <a16:creationId xmlns="" xmlns:a16="http://schemas.microsoft.com/office/drawing/2014/main" id="{E7C19E4A-02B4-4768-B0CC-1F56A879054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8" name="58 CuadroTexto">
          <a:extLst>
            <a:ext uri="{FF2B5EF4-FFF2-40B4-BE49-F238E27FC236}">
              <a16:creationId xmlns="" xmlns:a16="http://schemas.microsoft.com/office/drawing/2014/main" id="{A4CCC781-5E37-41EC-9E94-6AD18C6249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59" name="59 CuadroTexto">
          <a:extLst>
            <a:ext uri="{FF2B5EF4-FFF2-40B4-BE49-F238E27FC236}">
              <a16:creationId xmlns="" xmlns:a16="http://schemas.microsoft.com/office/drawing/2014/main" id="{C8FBC0D7-01F5-49C7-8546-814C148847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0" name="60 CuadroTexto">
          <a:extLst>
            <a:ext uri="{FF2B5EF4-FFF2-40B4-BE49-F238E27FC236}">
              <a16:creationId xmlns="" xmlns:a16="http://schemas.microsoft.com/office/drawing/2014/main" id="{F188A6BC-4770-4FEA-9025-708AF3D6221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61" name="61 CuadroTexto">
          <a:extLst>
            <a:ext uri="{FF2B5EF4-FFF2-40B4-BE49-F238E27FC236}">
              <a16:creationId xmlns="" xmlns:a16="http://schemas.microsoft.com/office/drawing/2014/main" id="{D5CC01FE-D956-4639-90F6-0992B08731D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2" name="62 CuadroTexto">
          <a:extLst>
            <a:ext uri="{FF2B5EF4-FFF2-40B4-BE49-F238E27FC236}">
              <a16:creationId xmlns="" xmlns:a16="http://schemas.microsoft.com/office/drawing/2014/main" id="{2D6AD85C-2EF4-4167-9B08-7AB0632CAE8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3" name="63 CuadroTexto">
          <a:extLst>
            <a:ext uri="{FF2B5EF4-FFF2-40B4-BE49-F238E27FC236}">
              <a16:creationId xmlns="" xmlns:a16="http://schemas.microsoft.com/office/drawing/2014/main" id="{6C7E3CA7-9420-4013-8151-E26098DB59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4" name="64 CuadroTexto">
          <a:extLst>
            <a:ext uri="{FF2B5EF4-FFF2-40B4-BE49-F238E27FC236}">
              <a16:creationId xmlns="" xmlns:a16="http://schemas.microsoft.com/office/drawing/2014/main" id="{0B06C8A0-0E1B-474E-919B-5C3EBEEC8B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5" name="65 CuadroTexto">
          <a:extLst>
            <a:ext uri="{FF2B5EF4-FFF2-40B4-BE49-F238E27FC236}">
              <a16:creationId xmlns="" xmlns:a16="http://schemas.microsoft.com/office/drawing/2014/main" id="{B361D2FF-2352-4D93-88E7-9D516B28474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6" name="66 CuadroTexto">
          <a:extLst>
            <a:ext uri="{FF2B5EF4-FFF2-40B4-BE49-F238E27FC236}">
              <a16:creationId xmlns="" xmlns:a16="http://schemas.microsoft.com/office/drawing/2014/main" id="{10FB0E4E-BB7C-45B2-BFF9-C61EB6A99A6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7" name="67 CuadroTexto">
          <a:extLst>
            <a:ext uri="{FF2B5EF4-FFF2-40B4-BE49-F238E27FC236}">
              <a16:creationId xmlns="" xmlns:a16="http://schemas.microsoft.com/office/drawing/2014/main" id="{51112549-B118-4CA0-B3DD-400769139B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8" name="68 CuadroTexto">
          <a:extLst>
            <a:ext uri="{FF2B5EF4-FFF2-40B4-BE49-F238E27FC236}">
              <a16:creationId xmlns="" xmlns:a16="http://schemas.microsoft.com/office/drawing/2014/main" id="{D862ABCD-BFCC-4D21-ACA8-F609B4149DE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69" name="69 CuadroTexto">
          <a:extLst>
            <a:ext uri="{FF2B5EF4-FFF2-40B4-BE49-F238E27FC236}">
              <a16:creationId xmlns="" xmlns:a16="http://schemas.microsoft.com/office/drawing/2014/main" id="{BA073B19-756E-4B4F-95BE-B55794C12B3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0" name="70 CuadroTexto">
          <a:extLst>
            <a:ext uri="{FF2B5EF4-FFF2-40B4-BE49-F238E27FC236}">
              <a16:creationId xmlns="" xmlns:a16="http://schemas.microsoft.com/office/drawing/2014/main" id="{08670E1E-58E4-4A52-9303-70A96A5DB30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1" name="71 CuadroTexto">
          <a:extLst>
            <a:ext uri="{FF2B5EF4-FFF2-40B4-BE49-F238E27FC236}">
              <a16:creationId xmlns="" xmlns:a16="http://schemas.microsoft.com/office/drawing/2014/main" id="{1E00501E-583F-4D89-B9B3-671731DB886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272" name="72 CuadroTexto">
          <a:extLst>
            <a:ext uri="{FF2B5EF4-FFF2-40B4-BE49-F238E27FC236}">
              <a16:creationId xmlns="" xmlns:a16="http://schemas.microsoft.com/office/drawing/2014/main" id="{4DBAC40D-3EF2-459B-B558-338C72CCBAEE}"/>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3" name="73 CuadroTexto">
          <a:extLst>
            <a:ext uri="{FF2B5EF4-FFF2-40B4-BE49-F238E27FC236}">
              <a16:creationId xmlns="" xmlns:a16="http://schemas.microsoft.com/office/drawing/2014/main" id="{1758FD32-764A-42F4-9910-5387D5560C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4" name="74 CuadroTexto">
          <a:extLst>
            <a:ext uri="{FF2B5EF4-FFF2-40B4-BE49-F238E27FC236}">
              <a16:creationId xmlns="" xmlns:a16="http://schemas.microsoft.com/office/drawing/2014/main" id="{2E2E485D-9355-4B79-AB07-0630354854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5" name="75 CuadroTexto">
          <a:extLst>
            <a:ext uri="{FF2B5EF4-FFF2-40B4-BE49-F238E27FC236}">
              <a16:creationId xmlns="" xmlns:a16="http://schemas.microsoft.com/office/drawing/2014/main" id="{393E84A2-97B7-47A1-9AFA-B9B7DB9531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76" name="76 CuadroTexto">
          <a:extLst>
            <a:ext uri="{FF2B5EF4-FFF2-40B4-BE49-F238E27FC236}">
              <a16:creationId xmlns="" xmlns:a16="http://schemas.microsoft.com/office/drawing/2014/main" id="{D5EA883E-AA0F-4795-934D-BFE39591C3E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7" name="77 CuadroTexto">
          <a:extLst>
            <a:ext uri="{FF2B5EF4-FFF2-40B4-BE49-F238E27FC236}">
              <a16:creationId xmlns="" xmlns:a16="http://schemas.microsoft.com/office/drawing/2014/main" id="{54B86E92-A6BC-4757-BF80-95247BE9EAF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8" name="78 CuadroTexto">
          <a:extLst>
            <a:ext uri="{FF2B5EF4-FFF2-40B4-BE49-F238E27FC236}">
              <a16:creationId xmlns="" xmlns:a16="http://schemas.microsoft.com/office/drawing/2014/main" id="{6D5E35D7-B0E5-43E8-8BA4-2BA77E91CF8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79" name="79 CuadroTexto">
          <a:extLst>
            <a:ext uri="{FF2B5EF4-FFF2-40B4-BE49-F238E27FC236}">
              <a16:creationId xmlns="" xmlns:a16="http://schemas.microsoft.com/office/drawing/2014/main" id="{1ABC9582-83AB-4056-B6A7-E02D4DBFE9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0" name="80 CuadroTexto">
          <a:extLst>
            <a:ext uri="{FF2B5EF4-FFF2-40B4-BE49-F238E27FC236}">
              <a16:creationId xmlns="" xmlns:a16="http://schemas.microsoft.com/office/drawing/2014/main" id="{22C9198D-7BD9-4785-8312-E33CD3B463D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1" name="81 CuadroTexto">
          <a:extLst>
            <a:ext uri="{FF2B5EF4-FFF2-40B4-BE49-F238E27FC236}">
              <a16:creationId xmlns="" xmlns:a16="http://schemas.microsoft.com/office/drawing/2014/main" id="{2B85D8C5-036C-41C9-8F8B-7034F776719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2" name="82 CuadroTexto">
          <a:extLst>
            <a:ext uri="{FF2B5EF4-FFF2-40B4-BE49-F238E27FC236}">
              <a16:creationId xmlns="" xmlns:a16="http://schemas.microsoft.com/office/drawing/2014/main" id="{BC592B5C-1213-4EB4-9D59-754792A826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3" name="83 CuadroTexto">
          <a:extLst>
            <a:ext uri="{FF2B5EF4-FFF2-40B4-BE49-F238E27FC236}">
              <a16:creationId xmlns="" xmlns:a16="http://schemas.microsoft.com/office/drawing/2014/main" id="{568AABC9-2E31-47BD-A4BC-8AD6870C609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4" name="84 CuadroTexto">
          <a:extLst>
            <a:ext uri="{FF2B5EF4-FFF2-40B4-BE49-F238E27FC236}">
              <a16:creationId xmlns="" xmlns:a16="http://schemas.microsoft.com/office/drawing/2014/main" id="{94CA94CE-E480-4570-B119-75C8188D04A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5" name="85 CuadroTexto">
          <a:extLst>
            <a:ext uri="{FF2B5EF4-FFF2-40B4-BE49-F238E27FC236}">
              <a16:creationId xmlns="" xmlns:a16="http://schemas.microsoft.com/office/drawing/2014/main" id="{F9145512-4D16-4B26-91D0-3E5AB18E65E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6" name="86 CuadroTexto">
          <a:extLst>
            <a:ext uri="{FF2B5EF4-FFF2-40B4-BE49-F238E27FC236}">
              <a16:creationId xmlns="" xmlns:a16="http://schemas.microsoft.com/office/drawing/2014/main" id="{45B0E618-E70E-4CA8-A920-7188ADEF410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287" name="87 CuadroTexto">
          <a:extLst>
            <a:ext uri="{FF2B5EF4-FFF2-40B4-BE49-F238E27FC236}">
              <a16:creationId xmlns="" xmlns:a16="http://schemas.microsoft.com/office/drawing/2014/main" id="{A67AEA21-EA56-4FEE-9210-5D232A4CFE3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8" name="88 CuadroTexto">
          <a:extLst>
            <a:ext uri="{FF2B5EF4-FFF2-40B4-BE49-F238E27FC236}">
              <a16:creationId xmlns="" xmlns:a16="http://schemas.microsoft.com/office/drawing/2014/main" id="{7401B87A-05E7-4CC7-8695-4E5102813F2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89" name="89 CuadroTexto">
          <a:extLst>
            <a:ext uri="{FF2B5EF4-FFF2-40B4-BE49-F238E27FC236}">
              <a16:creationId xmlns="" xmlns:a16="http://schemas.microsoft.com/office/drawing/2014/main" id="{F4DF3F6B-A144-40A5-9A5D-3AD8E108DA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0" name="90 CuadroTexto">
          <a:extLst>
            <a:ext uri="{FF2B5EF4-FFF2-40B4-BE49-F238E27FC236}">
              <a16:creationId xmlns="" xmlns:a16="http://schemas.microsoft.com/office/drawing/2014/main" id="{8736D641-F35E-46EE-8095-5F0E0F247B7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291" name="91 CuadroTexto">
          <a:extLst>
            <a:ext uri="{FF2B5EF4-FFF2-40B4-BE49-F238E27FC236}">
              <a16:creationId xmlns="" xmlns:a16="http://schemas.microsoft.com/office/drawing/2014/main" id="{D1D6368F-7D68-49C7-AF93-065C14AEB0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2" name="92 CuadroTexto">
          <a:extLst>
            <a:ext uri="{FF2B5EF4-FFF2-40B4-BE49-F238E27FC236}">
              <a16:creationId xmlns="" xmlns:a16="http://schemas.microsoft.com/office/drawing/2014/main" id="{C401F093-7B5F-4652-8E64-C1B8E9211D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3" name="93 CuadroTexto">
          <a:extLst>
            <a:ext uri="{FF2B5EF4-FFF2-40B4-BE49-F238E27FC236}">
              <a16:creationId xmlns="" xmlns:a16="http://schemas.microsoft.com/office/drawing/2014/main" id="{CAFFC2E1-9D3F-4298-989A-F03201DB20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4" name="94 CuadroTexto">
          <a:extLst>
            <a:ext uri="{FF2B5EF4-FFF2-40B4-BE49-F238E27FC236}">
              <a16:creationId xmlns="" xmlns:a16="http://schemas.microsoft.com/office/drawing/2014/main" id="{6E25D5FA-81FF-4833-A13B-08CB901DF5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5" name="95 CuadroTexto">
          <a:extLst>
            <a:ext uri="{FF2B5EF4-FFF2-40B4-BE49-F238E27FC236}">
              <a16:creationId xmlns="" xmlns:a16="http://schemas.microsoft.com/office/drawing/2014/main" id="{E219EAFD-8F9E-40E8-B421-E93C96557C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6" name="96 CuadroTexto">
          <a:extLst>
            <a:ext uri="{FF2B5EF4-FFF2-40B4-BE49-F238E27FC236}">
              <a16:creationId xmlns="" xmlns:a16="http://schemas.microsoft.com/office/drawing/2014/main" id="{2247313E-8FB2-4D25-98AD-4D90222DD0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7" name="97 CuadroTexto">
          <a:extLst>
            <a:ext uri="{FF2B5EF4-FFF2-40B4-BE49-F238E27FC236}">
              <a16:creationId xmlns="" xmlns:a16="http://schemas.microsoft.com/office/drawing/2014/main" id="{D2108908-981F-4109-8640-4F4BACA091B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8" name="98 CuadroTexto">
          <a:extLst>
            <a:ext uri="{FF2B5EF4-FFF2-40B4-BE49-F238E27FC236}">
              <a16:creationId xmlns="" xmlns:a16="http://schemas.microsoft.com/office/drawing/2014/main" id="{F182C40B-73BE-46ED-B2D4-66C1020EDBA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299" name="99 CuadroTexto">
          <a:extLst>
            <a:ext uri="{FF2B5EF4-FFF2-40B4-BE49-F238E27FC236}">
              <a16:creationId xmlns="" xmlns:a16="http://schemas.microsoft.com/office/drawing/2014/main" id="{45CB25F5-5647-4C92-A152-42E273CFB50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0" name="100 CuadroTexto">
          <a:extLst>
            <a:ext uri="{FF2B5EF4-FFF2-40B4-BE49-F238E27FC236}">
              <a16:creationId xmlns="" xmlns:a16="http://schemas.microsoft.com/office/drawing/2014/main" id="{773ECD54-4FAC-4BFE-A110-C150EF920E2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1" name="101 CuadroTexto">
          <a:extLst>
            <a:ext uri="{FF2B5EF4-FFF2-40B4-BE49-F238E27FC236}">
              <a16:creationId xmlns="" xmlns:a16="http://schemas.microsoft.com/office/drawing/2014/main" id="{EBA5E7CC-A6AA-44AB-A444-E0DCBA99346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02" name="102 CuadroTexto">
          <a:extLst>
            <a:ext uri="{FF2B5EF4-FFF2-40B4-BE49-F238E27FC236}">
              <a16:creationId xmlns="" xmlns:a16="http://schemas.microsoft.com/office/drawing/2014/main" id="{8D45DD59-317A-48F2-94CF-A1CFDD67E98A}"/>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3" name="103 CuadroTexto">
          <a:extLst>
            <a:ext uri="{FF2B5EF4-FFF2-40B4-BE49-F238E27FC236}">
              <a16:creationId xmlns="" xmlns:a16="http://schemas.microsoft.com/office/drawing/2014/main" id="{2B08F115-87CC-4811-807E-9C3E4019E97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4" name="104 CuadroTexto">
          <a:extLst>
            <a:ext uri="{FF2B5EF4-FFF2-40B4-BE49-F238E27FC236}">
              <a16:creationId xmlns="" xmlns:a16="http://schemas.microsoft.com/office/drawing/2014/main" id="{976E29DA-F35A-4396-9856-B8715881652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5" name="105 CuadroTexto">
          <a:extLst>
            <a:ext uri="{FF2B5EF4-FFF2-40B4-BE49-F238E27FC236}">
              <a16:creationId xmlns="" xmlns:a16="http://schemas.microsoft.com/office/drawing/2014/main" id="{F1FB90E0-8DB3-4F5C-816E-A0D4A2362DD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06" name="106 CuadroTexto">
          <a:extLst>
            <a:ext uri="{FF2B5EF4-FFF2-40B4-BE49-F238E27FC236}">
              <a16:creationId xmlns="" xmlns:a16="http://schemas.microsoft.com/office/drawing/2014/main" id="{B26C85D2-EC9D-409F-83B7-18C97A93BD02}"/>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7" name="107 CuadroTexto">
          <a:extLst>
            <a:ext uri="{FF2B5EF4-FFF2-40B4-BE49-F238E27FC236}">
              <a16:creationId xmlns="" xmlns:a16="http://schemas.microsoft.com/office/drawing/2014/main" id="{479172A8-FAC8-4187-9B05-F26ABF49BD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8" name="108 CuadroTexto">
          <a:extLst>
            <a:ext uri="{FF2B5EF4-FFF2-40B4-BE49-F238E27FC236}">
              <a16:creationId xmlns="" xmlns:a16="http://schemas.microsoft.com/office/drawing/2014/main" id="{28842D5B-144E-49E8-98FF-12DB8A36972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09" name="109 CuadroTexto">
          <a:extLst>
            <a:ext uri="{FF2B5EF4-FFF2-40B4-BE49-F238E27FC236}">
              <a16:creationId xmlns="" xmlns:a16="http://schemas.microsoft.com/office/drawing/2014/main" id="{34066E9F-367A-411A-A405-6E0D244448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0" name="110 CuadroTexto">
          <a:extLst>
            <a:ext uri="{FF2B5EF4-FFF2-40B4-BE49-F238E27FC236}">
              <a16:creationId xmlns="" xmlns:a16="http://schemas.microsoft.com/office/drawing/2014/main" id="{6A1AB316-4DD5-4B1D-B370-34652DCF76A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1" name="111 CuadroTexto">
          <a:extLst>
            <a:ext uri="{FF2B5EF4-FFF2-40B4-BE49-F238E27FC236}">
              <a16:creationId xmlns="" xmlns:a16="http://schemas.microsoft.com/office/drawing/2014/main" id="{D3F29552-3BE8-4473-B027-6349C74B892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2" name="112 CuadroTexto">
          <a:extLst>
            <a:ext uri="{FF2B5EF4-FFF2-40B4-BE49-F238E27FC236}">
              <a16:creationId xmlns="" xmlns:a16="http://schemas.microsoft.com/office/drawing/2014/main" id="{2D37BF84-2F0A-4D63-955B-B0EE219A8B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3" name="113 CuadroTexto">
          <a:extLst>
            <a:ext uri="{FF2B5EF4-FFF2-40B4-BE49-F238E27FC236}">
              <a16:creationId xmlns="" xmlns:a16="http://schemas.microsoft.com/office/drawing/2014/main" id="{59B0FC42-C69D-432A-A06B-7AF663EB3A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4" name="114 CuadroTexto">
          <a:extLst>
            <a:ext uri="{FF2B5EF4-FFF2-40B4-BE49-F238E27FC236}">
              <a16:creationId xmlns="" xmlns:a16="http://schemas.microsoft.com/office/drawing/2014/main" id="{06BDEC3B-24FD-465E-BD14-D8153625285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5" name="115 CuadroTexto">
          <a:extLst>
            <a:ext uri="{FF2B5EF4-FFF2-40B4-BE49-F238E27FC236}">
              <a16:creationId xmlns="" xmlns:a16="http://schemas.microsoft.com/office/drawing/2014/main" id="{BA5A5E75-A24B-4A45-A302-D2373099BA4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6" name="116 CuadroTexto">
          <a:extLst>
            <a:ext uri="{FF2B5EF4-FFF2-40B4-BE49-F238E27FC236}">
              <a16:creationId xmlns="" xmlns:a16="http://schemas.microsoft.com/office/drawing/2014/main" id="{EA8D664D-84DC-4406-B576-FCA65C4432C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17" name="117 CuadroTexto">
          <a:extLst>
            <a:ext uri="{FF2B5EF4-FFF2-40B4-BE49-F238E27FC236}">
              <a16:creationId xmlns="" xmlns:a16="http://schemas.microsoft.com/office/drawing/2014/main" id="{96CF2472-5372-4897-87BD-AB9F32D441C4}"/>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8" name="118 CuadroTexto">
          <a:extLst>
            <a:ext uri="{FF2B5EF4-FFF2-40B4-BE49-F238E27FC236}">
              <a16:creationId xmlns="" xmlns:a16="http://schemas.microsoft.com/office/drawing/2014/main" id="{85DE06E4-2927-408B-B5A4-13957160AC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19" name="119 CuadroTexto">
          <a:extLst>
            <a:ext uri="{FF2B5EF4-FFF2-40B4-BE49-F238E27FC236}">
              <a16:creationId xmlns="" xmlns:a16="http://schemas.microsoft.com/office/drawing/2014/main" id="{E825896C-7F84-400C-B5A1-AE08F14A96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0" name="120 CuadroTexto">
          <a:extLst>
            <a:ext uri="{FF2B5EF4-FFF2-40B4-BE49-F238E27FC236}">
              <a16:creationId xmlns="" xmlns:a16="http://schemas.microsoft.com/office/drawing/2014/main" id="{BE6FB194-6D2F-4F67-BB20-90A311233E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21" name="121 CuadroTexto">
          <a:extLst>
            <a:ext uri="{FF2B5EF4-FFF2-40B4-BE49-F238E27FC236}">
              <a16:creationId xmlns="" xmlns:a16="http://schemas.microsoft.com/office/drawing/2014/main" id="{738968F1-49EC-4B7F-AA2E-A1B0F24DB5A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2" name="122 CuadroTexto">
          <a:extLst>
            <a:ext uri="{FF2B5EF4-FFF2-40B4-BE49-F238E27FC236}">
              <a16:creationId xmlns="" xmlns:a16="http://schemas.microsoft.com/office/drawing/2014/main" id="{C2FE7241-E5F6-4602-AFF5-9B4997B6FE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3" name="123 CuadroTexto">
          <a:extLst>
            <a:ext uri="{FF2B5EF4-FFF2-40B4-BE49-F238E27FC236}">
              <a16:creationId xmlns="" xmlns:a16="http://schemas.microsoft.com/office/drawing/2014/main" id="{52734A7E-366F-43A6-A10C-4F6DC1F024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4" name="124 CuadroTexto">
          <a:extLst>
            <a:ext uri="{FF2B5EF4-FFF2-40B4-BE49-F238E27FC236}">
              <a16:creationId xmlns="" xmlns:a16="http://schemas.microsoft.com/office/drawing/2014/main" id="{1A64260D-12F6-4E79-B977-BA0B3CCE99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5" name="125 CuadroTexto">
          <a:extLst>
            <a:ext uri="{FF2B5EF4-FFF2-40B4-BE49-F238E27FC236}">
              <a16:creationId xmlns="" xmlns:a16="http://schemas.microsoft.com/office/drawing/2014/main" id="{DC4B2231-E1EE-484A-9B3D-D22F1B2E86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6" name="126 CuadroTexto">
          <a:extLst>
            <a:ext uri="{FF2B5EF4-FFF2-40B4-BE49-F238E27FC236}">
              <a16:creationId xmlns="" xmlns:a16="http://schemas.microsoft.com/office/drawing/2014/main" id="{F1095146-CF0A-40A0-B8CD-8492E90A02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7" name="127 CuadroTexto">
          <a:extLst>
            <a:ext uri="{FF2B5EF4-FFF2-40B4-BE49-F238E27FC236}">
              <a16:creationId xmlns="" xmlns:a16="http://schemas.microsoft.com/office/drawing/2014/main" id="{815DEACC-9782-445C-BF8A-8974A8BF6FA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8" name="128 CuadroTexto">
          <a:extLst>
            <a:ext uri="{FF2B5EF4-FFF2-40B4-BE49-F238E27FC236}">
              <a16:creationId xmlns="" xmlns:a16="http://schemas.microsoft.com/office/drawing/2014/main" id="{F5CE0234-EE7A-4B93-8150-C483F229C1E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29" name="129 CuadroTexto">
          <a:extLst>
            <a:ext uri="{FF2B5EF4-FFF2-40B4-BE49-F238E27FC236}">
              <a16:creationId xmlns="" xmlns:a16="http://schemas.microsoft.com/office/drawing/2014/main" id="{487783F0-3DC6-4D99-A59E-ACD528791A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0" name="130 CuadroTexto">
          <a:extLst>
            <a:ext uri="{FF2B5EF4-FFF2-40B4-BE49-F238E27FC236}">
              <a16:creationId xmlns="" xmlns:a16="http://schemas.microsoft.com/office/drawing/2014/main" id="{F0761334-5F18-4984-86EE-0B9E611C4A4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1" name="131 CuadroTexto">
          <a:extLst>
            <a:ext uri="{FF2B5EF4-FFF2-40B4-BE49-F238E27FC236}">
              <a16:creationId xmlns="" xmlns:a16="http://schemas.microsoft.com/office/drawing/2014/main" id="{5A08B640-AE1C-4A45-8485-2C53B823FF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32" name="132 CuadroTexto">
          <a:extLst>
            <a:ext uri="{FF2B5EF4-FFF2-40B4-BE49-F238E27FC236}">
              <a16:creationId xmlns="" xmlns:a16="http://schemas.microsoft.com/office/drawing/2014/main" id="{A4513F43-FE41-46AE-8B9D-E8014A772D46}"/>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3" name="133 CuadroTexto">
          <a:extLst>
            <a:ext uri="{FF2B5EF4-FFF2-40B4-BE49-F238E27FC236}">
              <a16:creationId xmlns="" xmlns:a16="http://schemas.microsoft.com/office/drawing/2014/main" id="{E56D0642-7738-4339-B4CB-41B7421C81A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4" name="134 CuadroTexto">
          <a:extLst>
            <a:ext uri="{FF2B5EF4-FFF2-40B4-BE49-F238E27FC236}">
              <a16:creationId xmlns="" xmlns:a16="http://schemas.microsoft.com/office/drawing/2014/main" id="{DA21EA57-FBCD-4DEA-BA8D-ADAC6C4F501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5" name="135 CuadroTexto">
          <a:extLst>
            <a:ext uri="{FF2B5EF4-FFF2-40B4-BE49-F238E27FC236}">
              <a16:creationId xmlns="" xmlns:a16="http://schemas.microsoft.com/office/drawing/2014/main" id="{AF85204A-175E-403F-BBC3-7F30221CB1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36" name="136 CuadroTexto">
          <a:extLst>
            <a:ext uri="{FF2B5EF4-FFF2-40B4-BE49-F238E27FC236}">
              <a16:creationId xmlns="" xmlns:a16="http://schemas.microsoft.com/office/drawing/2014/main" id="{C6590439-16B3-4C6B-81C5-31A74F60DD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7" name="137 CuadroTexto">
          <a:extLst>
            <a:ext uri="{FF2B5EF4-FFF2-40B4-BE49-F238E27FC236}">
              <a16:creationId xmlns="" xmlns:a16="http://schemas.microsoft.com/office/drawing/2014/main" id="{33B06A3B-3384-406E-A527-C49ED7A3DF6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8" name="138 CuadroTexto">
          <a:extLst>
            <a:ext uri="{FF2B5EF4-FFF2-40B4-BE49-F238E27FC236}">
              <a16:creationId xmlns="" xmlns:a16="http://schemas.microsoft.com/office/drawing/2014/main" id="{868CE059-E3F7-4D74-98B8-EA81AEF8699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39" name="139 CuadroTexto">
          <a:extLst>
            <a:ext uri="{FF2B5EF4-FFF2-40B4-BE49-F238E27FC236}">
              <a16:creationId xmlns="" xmlns:a16="http://schemas.microsoft.com/office/drawing/2014/main" id="{CE1A89C2-08A4-43BC-990C-5955463322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0" name="140 CuadroTexto">
          <a:extLst>
            <a:ext uri="{FF2B5EF4-FFF2-40B4-BE49-F238E27FC236}">
              <a16:creationId xmlns="" xmlns:a16="http://schemas.microsoft.com/office/drawing/2014/main" id="{930EAF70-923C-4BCF-9B50-0D0BB118F1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1" name="141 CuadroTexto">
          <a:extLst>
            <a:ext uri="{FF2B5EF4-FFF2-40B4-BE49-F238E27FC236}">
              <a16:creationId xmlns="" xmlns:a16="http://schemas.microsoft.com/office/drawing/2014/main" id="{8D52635B-FBC3-4754-85B5-8EDCF874A30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2" name="142 CuadroTexto">
          <a:extLst>
            <a:ext uri="{FF2B5EF4-FFF2-40B4-BE49-F238E27FC236}">
              <a16:creationId xmlns="" xmlns:a16="http://schemas.microsoft.com/office/drawing/2014/main" id="{4889D07B-681F-49F5-B46D-87DE2E03689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3" name="143 CuadroTexto">
          <a:extLst>
            <a:ext uri="{FF2B5EF4-FFF2-40B4-BE49-F238E27FC236}">
              <a16:creationId xmlns="" xmlns:a16="http://schemas.microsoft.com/office/drawing/2014/main" id="{050737B4-8826-47B7-9CBE-865377A265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4" name="144 CuadroTexto">
          <a:extLst>
            <a:ext uri="{FF2B5EF4-FFF2-40B4-BE49-F238E27FC236}">
              <a16:creationId xmlns="" xmlns:a16="http://schemas.microsoft.com/office/drawing/2014/main" id="{2273063F-E524-499D-BB58-F87B4C1D11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5" name="145 CuadroTexto">
          <a:extLst>
            <a:ext uri="{FF2B5EF4-FFF2-40B4-BE49-F238E27FC236}">
              <a16:creationId xmlns="" xmlns:a16="http://schemas.microsoft.com/office/drawing/2014/main" id="{D9891BE1-AD6A-495B-95D2-B55879F420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6" name="146 CuadroTexto">
          <a:extLst>
            <a:ext uri="{FF2B5EF4-FFF2-40B4-BE49-F238E27FC236}">
              <a16:creationId xmlns="" xmlns:a16="http://schemas.microsoft.com/office/drawing/2014/main" id="{A4F91239-36F9-4ADA-8876-6937A9E19B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47" name="147 CuadroTexto">
          <a:extLst>
            <a:ext uri="{FF2B5EF4-FFF2-40B4-BE49-F238E27FC236}">
              <a16:creationId xmlns="" xmlns:a16="http://schemas.microsoft.com/office/drawing/2014/main" id="{E6B1BA16-7CC7-4160-BDD0-BF3D3F6EA6F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8" name="148 CuadroTexto">
          <a:extLst>
            <a:ext uri="{FF2B5EF4-FFF2-40B4-BE49-F238E27FC236}">
              <a16:creationId xmlns="" xmlns:a16="http://schemas.microsoft.com/office/drawing/2014/main" id="{1E176377-6BE3-4503-89C0-30ECE82748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49" name="149 CuadroTexto">
          <a:extLst>
            <a:ext uri="{FF2B5EF4-FFF2-40B4-BE49-F238E27FC236}">
              <a16:creationId xmlns="" xmlns:a16="http://schemas.microsoft.com/office/drawing/2014/main" id="{F67FE7C8-20AF-4B82-AABA-78E0FA13A1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0" name="150 CuadroTexto">
          <a:extLst>
            <a:ext uri="{FF2B5EF4-FFF2-40B4-BE49-F238E27FC236}">
              <a16:creationId xmlns="" xmlns:a16="http://schemas.microsoft.com/office/drawing/2014/main" id="{7AFECCBF-D517-4970-AABB-50436BB088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51" name="151 CuadroTexto">
          <a:extLst>
            <a:ext uri="{FF2B5EF4-FFF2-40B4-BE49-F238E27FC236}">
              <a16:creationId xmlns="" xmlns:a16="http://schemas.microsoft.com/office/drawing/2014/main" id="{DFFBDF18-BD96-43DA-9168-E4FA8B41DB7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2" name="152 CuadroTexto">
          <a:extLst>
            <a:ext uri="{FF2B5EF4-FFF2-40B4-BE49-F238E27FC236}">
              <a16:creationId xmlns="" xmlns:a16="http://schemas.microsoft.com/office/drawing/2014/main" id="{32AC6F22-3E6D-4F06-8F50-0956B13C84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3" name="153 CuadroTexto">
          <a:extLst>
            <a:ext uri="{FF2B5EF4-FFF2-40B4-BE49-F238E27FC236}">
              <a16:creationId xmlns="" xmlns:a16="http://schemas.microsoft.com/office/drawing/2014/main" id="{7B6CB8D2-BE7E-4B22-8081-65BD291819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4" name="154 CuadroTexto">
          <a:extLst>
            <a:ext uri="{FF2B5EF4-FFF2-40B4-BE49-F238E27FC236}">
              <a16:creationId xmlns="" xmlns:a16="http://schemas.microsoft.com/office/drawing/2014/main" id="{BE1003F6-AAC7-4DF7-8B7B-3BEB8129FE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5" name="155 CuadroTexto">
          <a:extLst>
            <a:ext uri="{FF2B5EF4-FFF2-40B4-BE49-F238E27FC236}">
              <a16:creationId xmlns="" xmlns:a16="http://schemas.microsoft.com/office/drawing/2014/main" id="{3FB1B56A-CAB0-4918-8DBD-D107A4FAE40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6" name="156 CuadroTexto">
          <a:extLst>
            <a:ext uri="{FF2B5EF4-FFF2-40B4-BE49-F238E27FC236}">
              <a16:creationId xmlns="" xmlns:a16="http://schemas.microsoft.com/office/drawing/2014/main" id="{73ABDE6C-A18C-490B-89C8-A8452BC1FDE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7" name="157 CuadroTexto">
          <a:extLst>
            <a:ext uri="{FF2B5EF4-FFF2-40B4-BE49-F238E27FC236}">
              <a16:creationId xmlns="" xmlns:a16="http://schemas.microsoft.com/office/drawing/2014/main" id="{4743E74D-5667-4797-A5DE-A473DD19F1D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8" name="158 CuadroTexto">
          <a:extLst>
            <a:ext uri="{FF2B5EF4-FFF2-40B4-BE49-F238E27FC236}">
              <a16:creationId xmlns="" xmlns:a16="http://schemas.microsoft.com/office/drawing/2014/main" id="{B06E7E6D-6B37-4C4C-A511-6E7FF71356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59" name="159 CuadroTexto">
          <a:extLst>
            <a:ext uri="{FF2B5EF4-FFF2-40B4-BE49-F238E27FC236}">
              <a16:creationId xmlns="" xmlns:a16="http://schemas.microsoft.com/office/drawing/2014/main" id="{0B8CBA07-F630-4E80-8EC4-786CAE58DF5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0" name="160 CuadroTexto">
          <a:extLst>
            <a:ext uri="{FF2B5EF4-FFF2-40B4-BE49-F238E27FC236}">
              <a16:creationId xmlns="" xmlns:a16="http://schemas.microsoft.com/office/drawing/2014/main" id="{D512D88D-95A5-404E-9B5C-9F173B02DF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1" name="161 CuadroTexto">
          <a:extLst>
            <a:ext uri="{FF2B5EF4-FFF2-40B4-BE49-F238E27FC236}">
              <a16:creationId xmlns="" xmlns:a16="http://schemas.microsoft.com/office/drawing/2014/main" id="{B289E019-2DF6-4D1B-BD02-08022AFD28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62" name="162 CuadroTexto">
          <a:extLst>
            <a:ext uri="{FF2B5EF4-FFF2-40B4-BE49-F238E27FC236}">
              <a16:creationId xmlns="" xmlns:a16="http://schemas.microsoft.com/office/drawing/2014/main" id="{63D4E78F-58CC-4DB9-BA37-C1D289DB450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3" name="163 CuadroTexto">
          <a:extLst>
            <a:ext uri="{FF2B5EF4-FFF2-40B4-BE49-F238E27FC236}">
              <a16:creationId xmlns="" xmlns:a16="http://schemas.microsoft.com/office/drawing/2014/main" id="{08D6E3B6-27C5-4398-BBAA-2E445C80E4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4" name="164 CuadroTexto">
          <a:extLst>
            <a:ext uri="{FF2B5EF4-FFF2-40B4-BE49-F238E27FC236}">
              <a16:creationId xmlns="" xmlns:a16="http://schemas.microsoft.com/office/drawing/2014/main" id="{D87FAAAE-8C74-45E0-BC94-E12738AB67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5" name="165 CuadroTexto">
          <a:extLst>
            <a:ext uri="{FF2B5EF4-FFF2-40B4-BE49-F238E27FC236}">
              <a16:creationId xmlns="" xmlns:a16="http://schemas.microsoft.com/office/drawing/2014/main" id="{648FD2BC-D904-4751-B918-07FFCE2DDE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66" name="166 CuadroTexto">
          <a:extLst>
            <a:ext uri="{FF2B5EF4-FFF2-40B4-BE49-F238E27FC236}">
              <a16:creationId xmlns="" xmlns:a16="http://schemas.microsoft.com/office/drawing/2014/main" id="{5CD3AB53-990C-4980-9B20-C7BC6434B0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7" name="167 CuadroTexto">
          <a:extLst>
            <a:ext uri="{FF2B5EF4-FFF2-40B4-BE49-F238E27FC236}">
              <a16:creationId xmlns="" xmlns:a16="http://schemas.microsoft.com/office/drawing/2014/main" id="{F5EDE34F-69BE-4522-AF25-FF5E63FA63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8" name="168 CuadroTexto">
          <a:extLst>
            <a:ext uri="{FF2B5EF4-FFF2-40B4-BE49-F238E27FC236}">
              <a16:creationId xmlns="" xmlns:a16="http://schemas.microsoft.com/office/drawing/2014/main" id="{C10499D1-62CD-4C32-B53E-7554022FB27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69" name="169 CuadroTexto">
          <a:extLst>
            <a:ext uri="{FF2B5EF4-FFF2-40B4-BE49-F238E27FC236}">
              <a16:creationId xmlns="" xmlns:a16="http://schemas.microsoft.com/office/drawing/2014/main" id="{89EB56BE-EB25-4D96-8052-600B05BEFA7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0" name="170 CuadroTexto">
          <a:extLst>
            <a:ext uri="{FF2B5EF4-FFF2-40B4-BE49-F238E27FC236}">
              <a16:creationId xmlns="" xmlns:a16="http://schemas.microsoft.com/office/drawing/2014/main" id="{FA80E7C8-63FD-4A3F-A1EA-40E7B711C5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1" name="171 CuadroTexto">
          <a:extLst>
            <a:ext uri="{FF2B5EF4-FFF2-40B4-BE49-F238E27FC236}">
              <a16:creationId xmlns="" xmlns:a16="http://schemas.microsoft.com/office/drawing/2014/main" id="{D69D7E3F-7C93-486B-8E3F-6431EDB21D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2" name="172 CuadroTexto">
          <a:extLst>
            <a:ext uri="{FF2B5EF4-FFF2-40B4-BE49-F238E27FC236}">
              <a16:creationId xmlns="" xmlns:a16="http://schemas.microsoft.com/office/drawing/2014/main" id="{67D29F05-FAC0-47E5-8C73-840E84F13E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3" name="173 CuadroTexto">
          <a:extLst>
            <a:ext uri="{FF2B5EF4-FFF2-40B4-BE49-F238E27FC236}">
              <a16:creationId xmlns="" xmlns:a16="http://schemas.microsoft.com/office/drawing/2014/main" id="{FDD63FD8-9759-4CB7-96C2-B76CAF80E9D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4" name="174 CuadroTexto">
          <a:extLst>
            <a:ext uri="{FF2B5EF4-FFF2-40B4-BE49-F238E27FC236}">
              <a16:creationId xmlns="" xmlns:a16="http://schemas.microsoft.com/office/drawing/2014/main" id="{ADFAB89F-0261-4973-BC56-79E4E2F32CA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5" name="175 CuadroTexto">
          <a:extLst>
            <a:ext uri="{FF2B5EF4-FFF2-40B4-BE49-F238E27FC236}">
              <a16:creationId xmlns="" xmlns:a16="http://schemas.microsoft.com/office/drawing/2014/main" id="{6674B11A-1199-4469-B393-8CBBDDF8158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6" name="176 CuadroTexto">
          <a:extLst>
            <a:ext uri="{FF2B5EF4-FFF2-40B4-BE49-F238E27FC236}">
              <a16:creationId xmlns="" xmlns:a16="http://schemas.microsoft.com/office/drawing/2014/main" id="{F560ECCA-0593-4398-9146-81293E545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77" name="177 CuadroTexto">
          <a:extLst>
            <a:ext uri="{FF2B5EF4-FFF2-40B4-BE49-F238E27FC236}">
              <a16:creationId xmlns="" xmlns:a16="http://schemas.microsoft.com/office/drawing/2014/main" id="{707A7707-F584-4C50-9BA1-FA4A43C270B2}"/>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8" name="178 CuadroTexto">
          <a:extLst>
            <a:ext uri="{FF2B5EF4-FFF2-40B4-BE49-F238E27FC236}">
              <a16:creationId xmlns="" xmlns:a16="http://schemas.microsoft.com/office/drawing/2014/main" id="{A5736765-8417-431B-A252-D42CC88F0B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79" name="179 CuadroTexto">
          <a:extLst>
            <a:ext uri="{FF2B5EF4-FFF2-40B4-BE49-F238E27FC236}">
              <a16:creationId xmlns="" xmlns:a16="http://schemas.microsoft.com/office/drawing/2014/main" id="{B5034225-EB86-4D1D-8836-F0143EF6005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0" name="180 CuadroTexto">
          <a:extLst>
            <a:ext uri="{FF2B5EF4-FFF2-40B4-BE49-F238E27FC236}">
              <a16:creationId xmlns="" xmlns:a16="http://schemas.microsoft.com/office/drawing/2014/main" id="{7787EC40-34B6-4022-A82D-5CA95832CD0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81" name="181 CuadroTexto">
          <a:extLst>
            <a:ext uri="{FF2B5EF4-FFF2-40B4-BE49-F238E27FC236}">
              <a16:creationId xmlns="" xmlns:a16="http://schemas.microsoft.com/office/drawing/2014/main" id="{192648DA-7184-416A-B741-B54C938B889D}"/>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2" name="182 CuadroTexto">
          <a:extLst>
            <a:ext uri="{FF2B5EF4-FFF2-40B4-BE49-F238E27FC236}">
              <a16:creationId xmlns="" xmlns:a16="http://schemas.microsoft.com/office/drawing/2014/main" id="{725F0994-A658-4203-99DB-53FD0309902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3" name="183 CuadroTexto">
          <a:extLst>
            <a:ext uri="{FF2B5EF4-FFF2-40B4-BE49-F238E27FC236}">
              <a16:creationId xmlns="" xmlns:a16="http://schemas.microsoft.com/office/drawing/2014/main" id="{EDD71D3E-3C01-48D4-8DF4-56EE70EC60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4" name="184 CuadroTexto">
          <a:extLst>
            <a:ext uri="{FF2B5EF4-FFF2-40B4-BE49-F238E27FC236}">
              <a16:creationId xmlns="" xmlns:a16="http://schemas.microsoft.com/office/drawing/2014/main" id="{AD20C973-C8B8-4ABF-9B46-6BC9B244ED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5" name="185 CuadroTexto">
          <a:extLst>
            <a:ext uri="{FF2B5EF4-FFF2-40B4-BE49-F238E27FC236}">
              <a16:creationId xmlns="" xmlns:a16="http://schemas.microsoft.com/office/drawing/2014/main" id="{8A02AE03-E0AE-4959-903C-97B5796780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6" name="186 CuadroTexto">
          <a:extLst>
            <a:ext uri="{FF2B5EF4-FFF2-40B4-BE49-F238E27FC236}">
              <a16:creationId xmlns="" xmlns:a16="http://schemas.microsoft.com/office/drawing/2014/main" id="{052AD538-BB9B-4783-88A1-37D7694E604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7" name="187 CuadroTexto">
          <a:extLst>
            <a:ext uri="{FF2B5EF4-FFF2-40B4-BE49-F238E27FC236}">
              <a16:creationId xmlns="" xmlns:a16="http://schemas.microsoft.com/office/drawing/2014/main" id="{AA6BFB3B-72B4-490D-812A-42E0D190835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8" name="188 CuadroTexto">
          <a:extLst>
            <a:ext uri="{FF2B5EF4-FFF2-40B4-BE49-F238E27FC236}">
              <a16:creationId xmlns="" xmlns:a16="http://schemas.microsoft.com/office/drawing/2014/main" id="{A7B5E044-721F-4130-B778-9410EA6F29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89" name="189 CuadroTexto">
          <a:extLst>
            <a:ext uri="{FF2B5EF4-FFF2-40B4-BE49-F238E27FC236}">
              <a16:creationId xmlns="" xmlns:a16="http://schemas.microsoft.com/office/drawing/2014/main" id="{74F47838-0D44-4053-9109-A2BD355DA8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0" name="190 CuadroTexto">
          <a:extLst>
            <a:ext uri="{FF2B5EF4-FFF2-40B4-BE49-F238E27FC236}">
              <a16:creationId xmlns="" xmlns:a16="http://schemas.microsoft.com/office/drawing/2014/main" id="{8A6E0B6D-796A-4CF5-868B-15AE92BAFAA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1" name="191 CuadroTexto">
          <a:extLst>
            <a:ext uri="{FF2B5EF4-FFF2-40B4-BE49-F238E27FC236}">
              <a16:creationId xmlns="" xmlns:a16="http://schemas.microsoft.com/office/drawing/2014/main" id="{765ADAF4-CDB7-4285-A014-913CDD82495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392" name="192 CuadroTexto">
          <a:extLst>
            <a:ext uri="{FF2B5EF4-FFF2-40B4-BE49-F238E27FC236}">
              <a16:creationId xmlns="" xmlns:a16="http://schemas.microsoft.com/office/drawing/2014/main" id="{69DFBCBC-8ACF-4CBE-81C6-E41EBCA4C31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3" name="193 CuadroTexto">
          <a:extLst>
            <a:ext uri="{FF2B5EF4-FFF2-40B4-BE49-F238E27FC236}">
              <a16:creationId xmlns="" xmlns:a16="http://schemas.microsoft.com/office/drawing/2014/main" id="{F37FB30C-5DBC-423A-A4F8-2A5AF8D1E37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4" name="194 CuadroTexto">
          <a:extLst>
            <a:ext uri="{FF2B5EF4-FFF2-40B4-BE49-F238E27FC236}">
              <a16:creationId xmlns="" xmlns:a16="http://schemas.microsoft.com/office/drawing/2014/main" id="{4A1AC554-FBC8-4580-8737-44EED5A09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5" name="195 CuadroTexto">
          <a:extLst>
            <a:ext uri="{FF2B5EF4-FFF2-40B4-BE49-F238E27FC236}">
              <a16:creationId xmlns="" xmlns:a16="http://schemas.microsoft.com/office/drawing/2014/main" id="{71ACF45B-1E6D-4A46-A4A8-723D422F3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50413"/>
    <xdr:sp macro="" textlink="">
      <xdr:nvSpPr>
        <xdr:cNvPr id="4396" name="196 CuadroTexto">
          <a:extLst>
            <a:ext uri="{FF2B5EF4-FFF2-40B4-BE49-F238E27FC236}">
              <a16:creationId xmlns="" xmlns:a16="http://schemas.microsoft.com/office/drawing/2014/main" id="{4F19A914-445B-4DFF-AC2A-01E75B72DE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7" name="197 CuadroTexto">
          <a:extLst>
            <a:ext uri="{FF2B5EF4-FFF2-40B4-BE49-F238E27FC236}">
              <a16:creationId xmlns="" xmlns:a16="http://schemas.microsoft.com/office/drawing/2014/main" id="{7D65E8E5-BB1C-42A2-B7A9-806C4E104C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8" name="198 CuadroTexto">
          <a:extLst>
            <a:ext uri="{FF2B5EF4-FFF2-40B4-BE49-F238E27FC236}">
              <a16:creationId xmlns="" xmlns:a16="http://schemas.microsoft.com/office/drawing/2014/main" id="{3E15DEA7-C918-4EED-AC98-5750381E6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399" name="199 CuadroTexto">
          <a:extLst>
            <a:ext uri="{FF2B5EF4-FFF2-40B4-BE49-F238E27FC236}">
              <a16:creationId xmlns="" xmlns:a16="http://schemas.microsoft.com/office/drawing/2014/main" id="{735B15E6-CF3C-44A0-A30B-5A6EC13AA2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0" name="200 CuadroTexto">
          <a:extLst>
            <a:ext uri="{FF2B5EF4-FFF2-40B4-BE49-F238E27FC236}">
              <a16:creationId xmlns="" xmlns:a16="http://schemas.microsoft.com/office/drawing/2014/main" id="{F3052B80-3A36-4D3D-A5B5-4FBB073B71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1" name="201 CuadroTexto">
          <a:extLst>
            <a:ext uri="{FF2B5EF4-FFF2-40B4-BE49-F238E27FC236}">
              <a16:creationId xmlns="" xmlns:a16="http://schemas.microsoft.com/office/drawing/2014/main" id="{9DEAC50F-47B7-4DE1-8027-A43A2818320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2" name="202 CuadroTexto">
          <a:extLst>
            <a:ext uri="{FF2B5EF4-FFF2-40B4-BE49-F238E27FC236}">
              <a16:creationId xmlns="" xmlns:a16="http://schemas.microsoft.com/office/drawing/2014/main" id="{948212F2-4703-4D44-8B9B-197EA78330F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3" name="203 CuadroTexto">
          <a:extLst>
            <a:ext uri="{FF2B5EF4-FFF2-40B4-BE49-F238E27FC236}">
              <a16:creationId xmlns="" xmlns:a16="http://schemas.microsoft.com/office/drawing/2014/main" id="{71A9A84F-D7B8-4209-AA36-1CD0EE244F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4" name="204 CuadroTexto">
          <a:extLst>
            <a:ext uri="{FF2B5EF4-FFF2-40B4-BE49-F238E27FC236}">
              <a16:creationId xmlns="" xmlns:a16="http://schemas.microsoft.com/office/drawing/2014/main" id="{3E1BCD93-037B-47EB-8A85-3A8696DF6B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5" name="205 CuadroTexto">
          <a:extLst>
            <a:ext uri="{FF2B5EF4-FFF2-40B4-BE49-F238E27FC236}">
              <a16:creationId xmlns="" xmlns:a16="http://schemas.microsoft.com/office/drawing/2014/main" id="{17DF7873-F8B8-4C6A-804A-FF429D640B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6" name="206 CuadroTexto">
          <a:extLst>
            <a:ext uri="{FF2B5EF4-FFF2-40B4-BE49-F238E27FC236}">
              <a16:creationId xmlns="" xmlns:a16="http://schemas.microsoft.com/office/drawing/2014/main" id="{6A151353-0D59-4657-BEF7-49C7D2546E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4"/>
    <xdr:sp macro="" textlink="">
      <xdr:nvSpPr>
        <xdr:cNvPr id="4407" name="207 CuadroTexto">
          <a:extLst>
            <a:ext uri="{FF2B5EF4-FFF2-40B4-BE49-F238E27FC236}">
              <a16:creationId xmlns="" xmlns:a16="http://schemas.microsoft.com/office/drawing/2014/main" id="{4B2EE36F-5DA5-4BC1-A9D9-BFEBE810DFA0}"/>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8" name="208 CuadroTexto">
          <a:extLst>
            <a:ext uri="{FF2B5EF4-FFF2-40B4-BE49-F238E27FC236}">
              <a16:creationId xmlns="" xmlns:a16="http://schemas.microsoft.com/office/drawing/2014/main" id="{FD5F8276-3931-43F4-81CA-C40A8CC2087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09" name="209 CuadroTexto">
          <a:extLst>
            <a:ext uri="{FF2B5EF4-FFF2-40B4-BE49-F238E27FC236}">
              <a16:creationId xmlns="" xmlns:a16="http://schemas.microsoft.com/office/drawing/2014/main" id="{42116C5C-6131-4598-8DE7-5983AD2873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94453" cy="245663"/>
    <xdr:sp macro="" textlink="">
      <xdr:nvSpPr>
        <xdr:cNvPr id="4410" name="210 CuadroTexto">
          <a:extLst>
            <a:ext uri="{FF2B5EF4-FFF2-40B4-BE49-F238E27FC236}">
              <a16:creationId xmlns="" xmlns:a16="http://schemas.microsoft.com/office/drawing/2014/main" id="{735D9E0B-0C03-4DEC-97C2-D2224F7544F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1" name="1 CuadroTexto">
          <a:extLst>
            <a:ext uri="{FF2B5EF4-FFF2-40B4-BE49-F238E27FC236}">
              <a16:creationId xmlns="" xmlns:a16="http://schemas.microsoft.com/office/drawing/2014/main" id="{DAB9972E-89AE-4646-85DA-E585E327CA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2" name="2 CuadroTexto">
          <a:extLst>
            <a:ext uri="{FF2B5EF4-FFF2-40B4-BE49-F238E27FC236}">
              <a16:creationId xmlns="" xmlns:a16="http://schemas.microsoft.com/office/drawing/2014/main" id="{CE6BDD1C-5D13-4108-9E79-90CE31DC3FB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3" name="3 CuadroTexto">
          <a:extLst>
            <a:ext uri="{FF2B5EF4-FFF2-40B4-BE49-F238E27FC236}">
              <a16:creationId xmlns="" xmlns:a16="http://schemas.microsoft.com/office/drawing/2014/main" id="{56C4A2EE-C2FA-412B-9D23-7384673B88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4" name="4 CuadroTexto">
          <a:extLst>
            <a:ext uri="{FF2B5EF4-FFF2-40B4-BE49-F238E27FC236}">
              <a16:creationId xmlns="" xmlns:a16="http://schemas.microsoft.com/office/drawing/2014/main" id="{3ACCFFC2-4EB6-4953-846B-B6C674A9A4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5" name="5 CuadroTexto">
          <a:extLst>
            <a:ext uri="{FF2B5EF4-FFF2-40B4-BE49-F238E27FC236}">
              <a16:creationId xmlns="" xmlns:a16="http://schemas.microsoft.com/office/drawing/2014/main" id="{3DCDBC6B-42BB-4006-BF8E-197B89C707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6" name="6 CuadroTexto">
          <a:extLst>
            <a:ext uri="{FF2B5EF4-FFF2-40B4-BE49-F238E27FC236}">
              <a16:creationId xmlns="" xmlns:a16="http://schemas.microsoft.com/office/drawing/2014/main" id="{DE321E78-9DF6-4B01-8FA1-58AA0255D31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7" name="7 CuadroTexto">
          <a:extLst>
            <a:ext uri="{FF2B5EF4-FFF2-40B4-BE49-F238E27FC236}">
              <a16:creationId xmlns="" xmlns:a16="http://schemas.microsoft.com/office/drawing/2014/main" id="{B8254F8D-07F9-4790-8ACC-38FE62702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8" name="8 CuadroTexto">
          <a:extLst>
            <a:ext uri="{FF2B5EF4-FFF2-40B4-BE49-F238E27FC236}">
              <a16:creationId xmlns="" xmlns:a16="http://schemas.microsoft.com/office/drawing/2014/main" id="{0546AFBA-E002-4E43-9D3D-53ECCE73162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19" name="9 CuadroTexto">
          <a:extLst>
            <a:ext uri="{FF2B5EF4-FFF2-40B4-BE49-F238E27FC236}">
              <a16:creationId xmlns="" xmlns:a16="http://schemas.microsoft.com/office/drawing/2014/main" id="{17354DF0-6424-4B5D-9345-47E0750B1A3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0" name="10 CuadroTexto">
          <a:extLst>
            <a:ext uri="{FF2B5EF4-FFF2-40B4-BE49-F238E27FC236}">
              <a16:creationId xmlns="" xmlns:a16="http://schemas.microsoft.com/office/drawing/2014/main" id="{D0D17982-6F4A-450C-84C0-A8FF9999D51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1" name="11 CuadroTexto">
          <a:extLst>
            <a:ext uri="{FF2B5EF4-FFF2-40B4-BE49-F238E27FC236}">
              <a16:creationId xmlns="" xmlns:a16="http://schemas.microsoft.com/office/drawing/2014/main" id="{0FB626EA-8CBE-4418-8C38-8AC5C12A41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2" name="12 CuadroTexto">
          <a:extLst>
            <a:ext uri="{FF2B5EF4-FFF2-40B4-BE49-F238E27FC236}">
              <a16:creationId xmlns="" xmlns:a16="http://schemas.microsoft.com/office/drawing/2014/main" id="{16F14826-C406-48CA-9B47-C8DE6368E2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3" name="13 CuadroTexto">
          <a:extLst>
            <a:ext uri="{FF2B5EF4-FFF2-40B4-BE49-F238E27FC236}">
              <a16:creationId xmlns="" xmlns:a16="http://schemas.microsoft.com/office/drawing/2014/main" id="{CB9FFC77-A85E-4E80-B6D2-BADE07D79A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4" name="14 CuadroTexto">
          <a:extLst>
            <a:ext uri="{FF2B5EF4-FFF2-40B4-BE49-F238E27FC236}">
              <a16:creationId xmlns="" xmlns:a16="http://schemas.microsoft.com/office/drawing/2014/main" id="{E48684CD-605A-4C05-A2E5-29267BE73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5" name="15 CuadroTexto">
          <a:extLst>
            <a:ext uri="{FF2B5EF4-FFF2-40B4-BE49-F238E27FC236}">
              <a16:creationId xmlns="" xmlns:a16="http://schemas.microsoft.com/office/drawing/2014/main" id="{09BC24BC-0952-40AD-B130-C160121A2E1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6" name="16 CuadroTexto">
          <a:extLst>
            <a:ext uri="{FF2B5EF4-FFF2-40B4-BE49-F238E27FC236}">
              <a16:creationId xmlns="" xmlns:a16="http://schemas.microsoft.com/office/drawing/2014/main" id="{19063534-C919-4591-85DE-7325E313210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7" name="17 CuadroTexto">
          <a:extLst>
            <a:ext uri="{FF2B5EF4-FFF2-40B4-BE49-F238E27FC236}">
              <a16:creationId xmlns="" xmlns:a16="http://schemas.microsoft.com/office/drawing/2014/main" id="{4C3B24C3-6E7F-4ADB-8D1D-DFE2E89554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8" name="18 CuadroTexto">
          <a:extLst>
            <a:ext uri="{FF2B5EF4-FFF2-40B4-BE49-F238E27FC236}">
              <a16:creationId xmlns="" xmlns:a16="http://schemas.microsoft.com/office/drawing/2014/main" id="{CF025371-5856-45FD-8DCE-8CAFDC2DF0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29" name="19 CuadroTexto">
          <a:extLst>
            <a:ext uri="{FF2B5EF4-FFF2-40B4-BE49-F238E27FC236}">
              <a16:creationId xmlns="" xmlns:a16="http://schemas.microsoft.com/office/drawing/2014/main" id="{A04F62AF-D67A-4CBE-9C3D-4754C1B748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0" name="20 CuadroTexto">
          <a:extLst>
            <a:ext uri="{FF2B5EF4-FFF2-40B4-BE49-F238E27FC236}">
              <a16:creationId xmlns="" xmlns:a16="http://schemas.microsoft.com/office/drawing/2014/main" id="{A083D281-CB00-4F74-B77C-DABE4F362A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1" name="21 CuadroTexto">
          <a:extLst>
            <a:ext uri="{FF2B5EF4-FFF2-40B4-BE49-F238E27FC236}">
              <a16:creationId xmlns="" xmlns:a16="http://schemas.microsoft.com/office/drawing/2014/main" id="{46903B45-78CB-4CA5-84FC-596A206BA0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2" name="22 CuadroTexto">
          <a:extLst>
            <a:ext uri="{FF2B5EF4-FFF2-40B4-BE49-F238E27FC236}">
              <a16:creationId xmlns="" xmlns:a16="http://schemas.microsoft.com/office/drawing/2014/main" id="{8AEC566A-4F97-4DDB-9DA4-1317C8CD5D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3" name="23 CuadroTexto">
          <a:extLst>
            <a:ext uri="{FF2B5EF4-FFF2-40B4-BE49-F238E27FC236}">
              <a16:creationId xmlns="" xmlns:a16="http://schemas.microsoft.com/office/drawing/2014/main" id="{93A4EEDE-E0C2-45A7-B6B8-1016A061CDD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4" name="24 CuadroTexto">
          <a:extLst>
            <a:ext uri="{FF2B5EF4-FFF2-40B4-BE49-F238E27FC236}">
              <a16:creationId xmlns="" xmlns:a16="http://schemas.microsoft.com/office/drawing/2014/main" id="{92F8455E-813F-4612-94B1-2DB91C906BC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5" name="25 CuadroTexto">
          <a:extLst>
            <a:ext uri="{FF2B5EF4-FFF2-40B4-BE49-F238E27FC236}">
              <a16:creationId xmlns="" xmlns:a16="http://schemas.microsoft.com/office/drawing/2014/main" id="{C94E7D26-2DE2-424A-9AEF-41DE089514C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6" name="26 CuadroTexto">
          <a:extLst>
            <a:ext uri="{FF2B5EF4-FFF2-40B4-BE49-F238E27FC236}">
              <a16:creationId xmlns="" xmlns:a16="http://schemas.microsoft.com/office/drawing/2014/main" id="{85AD9894-0BB1-4153-8D17-B8BE062C93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7" name="27 CuadroTexto">
          <a:extLst>
            <a:ext uri="{FF2B5EF4-FFF2-40B4-BE49-F238E27FC236}">
              <a16:creationId xmlns="" xmlns:a16="http://schemas.microsoft.com/office/drawing/2014/main" id="{BACCB538-4D5F-4077-B3B3-ACC265E765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8" name="28 CuadroTexto">
          <a:extLst>
            <a:ext uri="{FF2B5EF4-FFF2-40B4-BE49-F238E27FC236}">
              <a16:creationId xmlns="" xmlns:a16="http://schemas.microsoft.com/office/drawing/2014/main" id="{9D2E3B05-AC9B-4EDB-9891-3089DF3F2E7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39" name="29 CuadroTexto">
          <a:extLst>
            <a:ext uri="{FF2B5EF4-FFF2-40B4-BE49-F238E27FC236}">
              <a16:creationId xmlns="" xmlns:a16="http://schemas.microsoft.com/office/drawing/2014/main" id="{8E0E11B1-C078-4EA9-ADD4-67A404ADC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0" name="30 CuadroTexto">
          <a:extLst>
            <a:ext uri="{FF2B5EF4-FFF2-40B4-BE49-F238E27FC236}">
              <a16:creationId xmlns="" xmlns:a16="http://schemas.microsoft.com/office/drawing/2014/main" id="{ACCF8D10-AB0F-41A0-9ED0-7A9960C63AD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1" name="31 CuadroTexto">
          <a:extLst>
            <a:ext uri="{FF2B5EF4-FFF2-40B4-BE49-F238E27FC236}">
              <a16:creationId xmlns="" xmlns:a16="http://schemas.microsoft.com/office/drawing/2014/main" id="{15673E54-AD14-4BAF-9D3D-A65E73886B9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2" name="32 CuadroTexto">
          <a:extLst>
            <a:ext uri="{FF2B5EF4-FFF2-40B4-BE49-F238E27FC236}">
              <a16:creationId xmlns="" xmlns:a16="http://schemas.microsoft.com/office/drawing/2014/main" id="{65009D72-3850-4201-9B1B-D3171F67BB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3" name="33 CuadroTexto">
          <a:extLst>
            <a:ext uri="{FF2B5EF4-FFF2-40B4-BE49-F238E27FC236}">
              <a16:creationId xmlns="" xmlns:a16="http://schemas.microsoft.com/office/drawing/2014/main" id="{C95D44E7-F940-4A7A-BEAD-873794002E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4" name="34 CuadroTexto">
          <a:extLst>
            <a:ext uri="{FF2B5EF4-FFF2-40B4-BE49-F238E27FC236}">
              <a16:creationId xmlns="" xmlns:a16="http://schemas.microsoft.com/office/drawing/2014/main" id="{A2174370-7ACD-4746-8421-BAA07A0944F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5" name="35 CuadroTexto">
          <a:extLst>
            <a:ext uri="{FF2B5EF4-FFF2-40B4-BE49-F238E27FC236}">
              <a16:creationId xmlns="" xmlns:a16="http://schemas.microsoft.com/office/drawing/2014/main" id="{D7D02E17-561A-4D94-9ECD-EFE6D55976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6" name="36 CuadroTexto">
          <a:extLst>
            <a:ext uri="{FF2B5EF4-FFF2-40B4-BE49-F238E27FC236}">
              <a16:creationId xmlns="" xmlns:a16="http://schemas.microsoft.com/office/drawing/2014/main" id="{CCEEFA0E-BE49-487F-A681-1A45F248AA7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7" name="37 CuadroTexto">
          <a:extLst>
            <a:ext uri="{FF2B5EF4-FFF2-40B4-BE49-F238E27FC236}">
              <a16:creationId xmlns="" xmlns:a16="http://schemas.microsoft.com/office/drawing/2014/main" id="{1488EBA8-EC53-4DA2-9776-EEA7F36860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8" name="38 CuadroTexto">
          <a:extLst>
            <a:ext uri="{FF2B5EF4-FFF2-40B4-BE49-F238E27FC236}">
              <a16:creationId xmlns="" xmlns:a16="http://schemas.microsoft.com/office/drawing/2014/main" id="{80949375-FAAF-4DBF-882E-02ABE6FE5A2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49" name="39 CuadroTexto">
          <a:extLst>
            <a:ext uri="{FF2B5EF4-FFF2-40B4-BE49-F238E27FC236}">
              <a16:creationId xmlns="" xmlns:a16="http://schemas.microsoft.com/office/drawing/2014/main" id="{04E00616-DC8D-43AB-BF33-9255C3D9226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0" name="40 CuadroTexto">
          <a:extLst>
            <a:ext uri="{FF2B5EF4-FFF2-40B4-BE49-F238E27FC236}">
              <a16:creationId xmlns="" xmlns:a16="http://schemas.microsoft.com/office/drawing/2014/main" id="{210C91B7-F7C8-4C4C-85C2-D6321BA92A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1" name="41 CuadroTexto">
          <a:extLst>
            <a:ext uri="{FF2B5EF4-FFF2-40B4-BE49-F238E27FC236}">
              <a16:creationId xmlns="" xmlns:a16="http://schemas.microsoft.com/office/drawing/2014/main" id="{798D711B-85DF-4DDF-A0F8-D2F5F7098C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2" name="42 CuadroTexto">
          <a:extLst>
            <a:ext uri="{FF2B5EF4-FFF2-40B4-BE49-F238E27FC236}">
              <a16:creationId xmlns="" xmlns:a16="http://schemas.microsoft.com/office/drawing/2014/main" id="{9CDCD385-331C-4BB6-8535-692CD1043CD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3" name="43 CuadroTexto">
          <a:extLst>
            <a:ext uri="{FF2B5EF4-FFF2-40B4-BE49-F238E27FC236}">
              <a16:creationId xmlns="" xmlns:a16="http://schemas.microsoft.com/office/drawing/2014/main" id="{B6718190-BA7D-4BA0-B7F9-02010A4A82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4" name="44 CuadroTexto">
          <a:extLst>
            <a:ext uri="{FF2B5EF4-FFF2-40B4-BE49-F238E27FC236}">
              <a16:creationId xmlns="" xmlns:a16="http://schemas.microsoft.com/office/drawing/2014/main" id="{FA77A5AF-CA01-445B-8DAB-31332D3CF3A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5" name="45 CuadroTexto">
          <a:extLst>
            <a:ext uri="{FF2B5EF4-FFF2-40B4-BE49-F238E27FC236}">
              <a16:creationId xmlns="" xmlns:a16="http://schemas.microsoft.com/office/drawing/2014/main" id="{4CD28AA9-DA87-4A59-92C7-11A06FAFD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6" name="46 CuadroTexto">
          <a:extLst>
            <a:ext uri="{FF2B5EF4-FFF2-40B4-BE49-F238E27FC236}">
              <a16:creationId xmlns="" xmlns:a16="http://schemas.microsoft.com/office/drawing/2014/main" id="{5CC94400-4F15-46B1-AF01-1BC5BCCC73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7" name="47 CuadroTexto">
          <a:extLst>
            <a:ext uri="{FF2B5EF4-FFF2-40B4-BE49-F238E27FC236}">
              <a16:creationId xmlns="" xmlns:a16="http://schemas.microsoft.com/office/drawing/2014/main" id="{7ED1D0CE-21F5-46C8-84EF-E62C2F8970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8" name="48 CuadroTexto">
          <a:extLst>
            <a:ext uri="{FF2B5EF4-FFF2-40B4-BE49-F238E27FC236}">
              <a16:creationId xmlns="" xmlns:a16="http://schemas.microsoft.com/office/drawing/2014/main" id="{70DEA732-1A1E-4487-8D2B-6F4922F4F5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59" name="49 CuadroTexto">
          <a:extLst>
            <a:ext uri="{FF2B5EF4-FFF2-40B4-BE49-F238E27FC236}">
              <a16:creationId xmlns="" xmlns:a16="http://schemas.microsoft.com/office/drawing/2014/main" id="{DCFB38C5-D3B7-4310-9549-D8B555F90E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0" name="50 CuadroTexto">
          <a:extLst>
            <a:ext uri="{FF2B5EF4-FFF2-40B4-BE49-F238E27FC236}">
              <a16:creationId xmlns="" xmlns:a16="http://schemas.microsoft.com/office/drawing/2014/main" id="{23B505C1-9767-411A-B18A-5A91C327D60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1" name="51 CuadroTexto">
          <a:extLst>
            <a:ext uri="{FF2B5EF4-FFF2-40B4-BE49-F238E27FC236}">
              <a16:creationId xmlns="" xmlns:a16="http://schemas.microsoft.com/office/drawing/2014/main" id="{2081AB89-14F2-4162-9093-EB3D5D65C37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2" name="52 CuadroTexto">
          <a:extLst>
            <a:ext uri="{FF2B5EF4-FFF2-40B4-BE49-F238E27FC236}">
              <a16:creationId xmlns="" xmlns:a16="http://schemas.microsoft.com/office/drawing/2014/main" id="{4A8AF493-B50B-4184-BA29-F6552FA15BC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3" name="53 CuadroTexto">
          <a:extLst>
            <a:ext uri="{FF2B5EF4-FFF2-40B4-BE49-F238E27FC236}">
              <a16:creationId xmlns="" xmlns:a16="http://schemas.microsoft.com/office/drawing/2014/main" id="{7C36D253-7076-4C60-B0BA-D3B62DBA88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4" name="54 CuadroTexto">
          <a:extLst>
            <a:ext uri="{FF2B5EF4-FFF2-40B4-BE49-F238E27FC236}">
              <a16:creationId xmlns="" xmlns:a16="http://schemas.microsoft.com/office/drawing/2014/main" id="{15A2C227-0EE3-4DBE-ADD1-34834EB885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5" name="55 CuadroTexto">
          <a:extLst>
            <a:ext uri="{FF2B5EF4-FFF2-40B4-BE49-F238E27FC236}">
              <a16:creationId xmlns="" xmlns:a16="http://schemas.microsoft.com/office/drawing/2014/main" id="{8C5DDA32-CB4E-4D91-8ADD-1CAA6A3F06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6" name="56 CuadroTexto">
          <a:extLst>
            <a:ext uri="{FF2B5EF4-FFF2-40B4-BE49-F238E27FC236}">
              <a16:creationId xmlns="" xmlns:a16="http://schemas.microsoft.com/office/drawing/2014/main" id="{5873F000-552F-41D9-AAF0-DB645C9070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7" name="57 CuadroTexto">
          <a:extLst>
            <a:ext uri="{FF2B5EF4-FFF2-40B4-BE49-F238E27FC236}">
              <a16:creationId xmlns="" xmlns:a16="http://schemas.microsoft.com/office/drawing/2014/main" id="{EC588886-206E-40A0-9F04-3615B594ACE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8" name="58 CuadroTexto">
          <a:extLst>
            <a:ext uri="{FF2B5EF4-FFF2-40B4-BE49-F238E27FC236}">
              <a16:creationId xmlns="" xmlns:a16="http://schemas.microsoft.com/office/drawing/2014/main" id="{77650903-2011-4C38-960A-732FCE301C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69" name="59 CuadroTexto">
          <a:extLst>
            <a:ext uri="{FF2B5EF4-FFF2-40B4-BE49-F238E27FC236}">
              <a16:creationId xmlns="" xmlns:a16="http://schemas.microsoft.com/office/drawing/2014/main" id="{5D6FE077-0C1D-4473-8EEC-F9A2DDBCB3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0" name="60 CuadroTexto">
          <a:extLst>
            <a:ext uri="{FF2B5EF4-FFF2-40B4-BE49-F238E27FC236}">
              <a16:creationId xmlns="" xmlns:a16="http://schemas.microsoft.com/office/drawing/2014/main" id="{2942EE26-BF0D-4862-A452-552F287F0A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1" name="61 CuadroTexto">
          <a:extLst>
            <a:ext uri="{FF2B5EF4-FFF2-40B4-BE49-F238E27FC236}">
              <a16:creationId xmlns="" xmlns:a16="http://schemas.microsoft.com/office/drawing/2014/main" id="{DC978BA4-D406-42E6-AB6B-9444FAB6A81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2" name="62 CuadroTexto">
          <a:extLst>
            <a:ext uri="{FF2B5EF4-FFF2-40B4-BE49-F238E27FC236}">
              <a16:creationId xmlns="" xmlns:a16="http://schemas.microsoft.com/office/drawing/2014/main" id="{61BBFB09-5ECC-4E39-BD34-0AAA5B116A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3" name="63 CuadroTexto">
          <a:extLst>
            <a:ext uri="{FF2B5EF4-FFF2-40B4-BE49-F238E27FC236}">
              <a16:creationId xmlns="" xmlns:a16="http://schemas.microsoft.com/office/drawing/2014/main" id="{CF911C16-3EF8-457C-8872-FF3EEDB8D09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4" name="64 CuadroTexto">
          <a:extLst>
            <a:ext uri="{FF2B5EF4-FFF2-40B4-BE49-F238E27FC236}">
              <a16:creationId xmlns="" xmlns:a16="http://schemas.microsoft.com/office/drawing/2014/main" id="{3DBA34B6-D6D5-49D2-AD1E-53C5367694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5" name="65 CuadroTexto">
          <a:extLst>
            <a:ext uri="{FF2B5EF4-FFF2-40B4-BE49-F238E27FC236}">
              <a16:creationId xmlns="" xmlns:a16="http://schemas.microsoft.com/office/drawing/2014/main" id="{EF2D5F12-2183-43EF-AF83-2B1AAFFEE8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6" name="66 CuadroTexto">
          <a:extLst>
            <a:ext uri="{FF2B5EF4-FFF2-40B4-BE49-F238E27FC236}">
              <a16:creationId xmlns="" xmlns:a16="http://schemas.microsoft.com/office/drawing/2014/main" id="{581A7CCE-0ED6-4781-92AE-82FD642A01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7" name="67 CuadroTexto">
          <a:extLst>
            <a:ext uri="{FF2B5EF4-FFF2-40B4-BE49-F238E27FC236}">
              <a16:creationId xmlns="" xmlns:a16="http://schemas.microsoft.com/office/drawing/2014/main" id="{15E68E70-1000-472E-A773-F8F687F91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8" name="68 CuadroTexto">
          <a:extLst>
            <a:ext uri="{FF2B5EF4-FFF2-40B4-BE49-F238E27FC236}">
              <a16:creationId xmlns="" xmlns:a16="http://schemas.microsoft.com/office/drawing/2014/main" id="{72DA93AF-176C-4FE7-9603-3E859D6EA78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79" name="69 CuadroTexto">
          <a:extLst>
            <a:ext uri="{FF2B5EF4-FFF2-40B4-BE49-F238E27FC236}">
              <a16:creationId xmlns="" xmlns:a16="http://schemas.microsoft.com/office/drawing/2014/main" id="{6DF34DAD-11B1-4980-A96D-F53B7A81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0" name="70 CuadroTexto">
          <a:extLst>
            <a:ext uri="{FF2B5EF4-FFF2-40B4-BE49-F238E27FC236}">
              <a16:creationId xmlns="" xmlns:a16="http://schemas.microsoft.com/office/drawing/2014/main" id="{9549BFC0-47F8-4224-9928-BC0A72A801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1" name="71 CuadroTexto">
          <a:extLst>
            <a:ext uri="{FF2B5EF4-FFF2-40B4-BE49-F238E27FC236}">
              <a16:creationId xmlns="" xmlns:a16="http://schemas.microsoft.com/office/drawing/2014/main" id="{935B0CFE-F5E0-480F-B9BF-D5653C31C4D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2" name="72 CuadroTexto">
          <a:extLst>
            <a:ext uri="{FF2B5EF4-FFF2-40B4-BE49-F238E27FC236}">
              <a16:creationId xmlns="" xmlns:a16="http://schemas.microsoft.com/office/drawing/2014/main" id="{B189D757-E42F-451A-8713-E3A68A5B3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3" name="73 CuadroTexto">
          <a:extLst>
            <a:ext uri="{FF2B5EF4-FFF2-40B4-BE49-F238E27FC236}">
              <a16:creationId xmlns="" xmlns:a16="http://schemas.microsoft.com/office/drawing/2014/main" id="{483EE60B-91D1-43D9-BFB6-27294396FA9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4" name="74 CuadroTexto">
          <a:extLst>
            <a:ext uri="{FF2B5EF4-FFF2-40B4-BE49-F238E27FC236}">
              <a16:creationId xmlns="" xmlns:a16="http://schemas.microsoft.com/office/drawing/2014/main" id="{E348E525-CCBA-4F9F-89C4-A8C6E93EF7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5" name="75 CuadroTexto">
          <a:extLst>
            <a:ext uri="{FF2B5EF4-FFF2-40B4-BE49-F238E27FC236}">
              <a16:creationId xmlns="" xmlns:a16="http://schemas.microsoft.com/office/drawing/2014/main" id="{44578015-CAC2-4F30-BCC4-FE9BBBA722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6" name="76 CuadroTexto">
          <a:extLst>
            <a:ext uri="{FF2B5EF4-FFF2-40B4-BE49-F238E27FC236}">
              <a16:creationId xmlns="" xmlns:a16="http://schemas.microsoft.com/office/drawing/2014/main" id="{6E716F12-F8F9-4C72-B5FD-19A7F8E013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7" name="77 CuadroTexto">
          <a:extLst>
            <a:ext uri="{FF2B5EF4-FFF2-40B4-BE49-F238E27FC236}">
              <a16:creationId xmlns="" xmlns:a16="http://schemas.microsoft.com/office/drawing/2014/main" id="{2C26DDBE-5F2F-44AD-97B6-52BEFDE1B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8" name="78 CuadroTexto">
          <a:extLst>
            <a:ext uri="{FF2B5EF4-FFF2-40B4-BE49-F238E27FC236}">
              <a16:creationId xmlns="" xmlns:a16="http://schemas.microsoft.com/office/drawing/2014/main" id="{AC0FFAFE-CEB3-4F5B-872B-3A49ABBA22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89" name="79 CuadroTexto">
          <a:extLst>
            <a:ext uri="{FF2B5EF4-FFF2-40B4-BE49-F238E27FC236}">
              <a16:creationId xmlns="" xmlns:a16="http://schemas.microsoft.com/office/drawing/2014/main" id="{18D9D22F-7E1E-44CB-8167-4095FF91ADA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0" name="80 CuadroTexto">
          <a:extLst>
            <a:ext uri="{FF2B5EF4-FFF2-40B4-BE49-F238E27FC236}">
              <a16:creationId xmlns="" xmlns:a16="http://schemas.microsoft.com/office/drawing/2014/main" id="{CDCF415F-8C02-4ABF-80FC-8712E0FA827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1" name="81 CuadroTexto">
          <a:extLst>
            <a:ext uri="{FF2B5EF4-FFF2-40B4-BE49-F238E27FC236}">
              <a16:creationId xmlns="" xmlns:a16="http://schemas.microsoft.com/office/drawing/2014/main" id="{F63EAEDE-0F5A-40AB-A28D-B7096CD9C7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2" name="82 CuadroTexto">
          <a:extLst>
            <a:ext uri="{FF2B5EF4-FFF2-40B4-BE49-F238E27FC236}">
              <a16:creationId xmlns="" xmlns:a16="http://schemas.microsoft.com/office/drawing/2014/main" id="{56C636C2-E758-4CF5-804D-8DD7FE56E6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3" name="83 CuadroTexto">
          <a:extLst>
            <a:ext uri="{FF2B5EF4-FFF2-40B4-BE49-F238E27FC236}">
              <a16:creationId xmlns="" xmlns:a16="http://schemas.microsoft.com/office/drawing/2014/main" id="{5AEF6E1A-CD0C-456F-B7D1-FE1C08A242F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4" name="84 CuadroTexto">
          <a:extLst>
            <a:ext uri="{FF2B5EF4-FFF2-40B4-BE49-F238E27FC236}">
              <a16:creationId xmlns="" xmlns:a16="http://schemas.microsoft.com/office/drawing/2014/main" id="{3D43B301-7837-419B-8052-20385AAE14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5" name="85 CuadroTexto">
          <a:extLst>
            <a:ext uri="{FF2B5EF4-FFF2-40B4-BE49-F238E27FC236}">
              <a16:creationId xmlns="" xmlns:a16="http://schemas.microsoft.com/office/drawing/2014/main" id="{377DC469-7D1D-42EE-AB23-BA9AC8AE010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6" name="86 CuadroTexto">
          <a:extLst>
            <a:ext uri="{FF2B5EF4-FFF2-40B4-BE49-F238E27FC236}">
              <a16:creationId xmlns="" xmlns:a16="http://schemas.microsoft.com/office/drawing/2014/main" id="{2AE8B2AE-B8F5-48EA-ABDB-6F36A00983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7" name="87 CuadroTexto">
          <a:extLst>
            <a:ext uri="{FF2B5EF4-FFF2-40B4-BE49-F238E27FC236}">
              <a16:creationId xmlns="" xmlns:a16="http://schemas.microsoft.com/office/drawing/2014/main" id="{172C0546-B98C-4C01-B98A-277F7329270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8" name="88 CuadroTexto">
          <a:extLst>
            <a:ext uri="{FF2B5EF4-FFF2-40B4-BE49-F238E27FC236}">
              <a16:creationId xmlns="" xmlns:a16="http://schemas.microsoft.com/office/drawing/2014/main" id="{C0D8AFFB-0B79-47BE-AC30-B991C9EB8BA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499" name="89 CuadroTexto">
          <a:extLst>
            <a:ext uri="{FF2B5EF4-FFF2-40B4-BE49-F238E27FC236}">
              <a16:creationId xmlns="" xmlns:a16="http://schemas.microsoft.com/office/drawing/2014/main" id="{516C4B07-BCBD-4A47-BC8E-48EBB8F1E2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0" name="90 CuadroTexto">
          <a:extLst>
            <a:ext uri="{FF2B5EF4-FFF2-40B4-BE49-F238E27FC236}">
              <a16:creationId xmlns="" xmlns:a16="http://schemas.microsoft.com/office/drawing/2014/main" id="{2E38C756-DC4A-421C-AC1E-ABC787327D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1" name="91 CuadroTexto">
          <a:extLst>
            <a:ext uri="{FF2B5EF4-FFF2-40B4-BE49-F238E27FC236}">
              <a16:creationId xmlns="" xmlns:a16="http://schemas.microsoft.com/office/drawing/2014/main" id="{570E1E4E-691A-4F0A-8703-5D9F3E5436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2" name="92 CuadroTexto">
          <a:extLst>
            <a:ext uri="{FF2B5EF4-FFF2-40B4-BE49-F238E27FC236}">
              <a16:creationId xmlns="" xmlns:a16="http://schemas.microsoft.com/office/drawing/2014/main" id="{AABB0B52-4747-4648-973C-EDA12C55BD4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3" name="93 CuadroTexto">
          <a:extLst>
            <a:ext uri="{FF2B5EF4-FFF2-40B4-BE49-F238E27FC236}">
              <a16:creationId xmlns="" xmlns:a16="http://schemas.microsoft.com/office/drawing/2014/main" id="{34DEAC5D-8391-4645-AECD-75A596AD79E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4" name="94 CuadroTexto">
          <a:extLst>
            <a:ext uri="{FF2B5EF4-FFF2-40B4-BE49-F238E27FC236}">
              <a16:creationId xmlns="" xmlns:a16="http://schemas.microsoft.com/office/drawing/2014/main" id="{03F74431-C033-4467-ABDF-9B35E09577B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5" name="95 CuadroTexto">
          <a:extLst>
            <a:ext uri="{FF2B5EF4-FFF2-40B4-BE49-F238E27FC236}">
              <a16:creationId xmlns="" xmlns:a16="http://schemas.microsoft.com/office/drawing/2014/main" id="{ED827E8F-27CE-4FB6-9E52-3519681E53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6" name="96 CuadroTexto">
          <a:extLst>
            <a:ext uri="{FF2B5EF4-FFF2-40B4-BE49-F238E27FC236}">
              <a16:creationId xmlns="" xmlns:a16="http://schemas.microsoft.com/office/drawing/2014/main" id="{E8E63647-2C90-4942-BBCA-CEF8C78CF5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7" name="97 CuadroTexto">
          <a:extLst>
            <a:ext uri="{FF2B5EF4-FFF2-40B4-BE49-F238E27FC236}">
              <a16:creationId xmlns="" xmlns:a16="http://schemas.microsoft.com/office/drawing/2014/main" id="{0319997F-AB1E-412C-BCB9-7A6E55A540F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8" name="98 CuadroTexto">
          <a:extLst>
            <a:ext uri="{FF2B5EF4-FFF2-40B4-BE49-F238E27FC236}">
              <a16:creationId xmlns="" xmlns:a16="http://schemas.microsoft.com/office/drawing/2014/main" id="{C856D9A7-27BB-4ABB-969F-492CC3ADA79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09" name="99 CuadroTexto">
          <a:extLst>
            <a:ext uri="{FF2B5EF4-FFF2-40B4-BE49-F238E27FC236}">
              <a16:creationId xmlns="" xmlns:a16="http://schemas.microsoft.com/office/drawing/2014/main" id="{FF6763A9-D9D2-4A5B-BB18-FB8547EE2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0" name="100 CuadroTexto">
          <a:extLst>
            <a:ext uri="{FF2B5EF4-FFF2-40B4-BE49-F238E27FC236}">
              <a16:creationId xmlns="" xmlns:a16="http://schemas.microsoft.com/office/drawing/2014/main" id="{A2B8462C-0DFF-4412-B778-75307F3C5B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1" name="101 CuadroTexto">
          <a:extLst>
            <a:ext uri="{FF2B5EF4-FFF2-40B4-BE49-F238E27FC236}">
              <a16:creationId xmlns="" xmlns:a16="http://schemas.microsoft.com/office/drawing/2014/main" id="{27CDE9F5-D826-4A99-B951-2EA906786B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2" name="102 CuadroTexto">
          <a:extLst>
            <a:ext uri="{FF2B5EF4-FFF2-40B4-BE49-F238E27FC236}">
              <a16:creationId xmlns="" xmlns:a16="http://schemas.microsoft.com/office/drawing/2014/main" id="{0C0ECD68-A3A3-440C-B511-E07C983293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3" name="103 CuadroTexto">
          <a:extLst>
            <a:ext uri="{FF2B5EF4-FFF2-40B4-BE49-F238E27FC236}">
              <a16:creationId xmlns="" xmlns:a16="http://schemas.microsoft.com/office/drawing/2014/main" id="{9F2DEBA7-F83F-4E5B-A3C1-9B09A1DF319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4" name="104 CuadroTexto">
          <a:extLst>
            <a:ext uri="{FF2B5EF4-FFF2-40B4-BE49-F238E27FC236}">
              <a16:creationId xmlns="" xmlns:a16="http://schemas.microsoft.com/office/drawing/2014/main" id="{593B7B71-3F19-4FA9-9A9C-10D6BCDC43B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5" name="105 CuadroTexto">
          <a:extLst>
            <a:ext uri="{FF2B5EF4-FFF2-40B4-BE49-F238E27FC236}">
              <a16:creationId xmlns="" xmlns:a16="http://schemas.microsoft.com/office/drawing/2014/main" id="{2453D739-5FCB-41BC-9F4F-CCF9D33744B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6" name="106 CuadroTexto">
          <a:extLst>
            <a:ext uri="{FF2B5EF4-FFF2-40B4-BE49-F238E27FC236}">
              <a16:creationId xmlns="" xmlns:a16="http://schemas.microsoft.com/office/drawing/2014/main" id="{E4BAF9DE-CBB1-411C-A463-CA7ABA3F9D5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7" name="107 CuadroTexto">
          <a:extLst>
            <a:ext uri="{FF2B5EF4-FFF2-40B4-BE49-F238E27FC236}">
              <a16:creationId xmlns="" xmlns:a16="http://schemas.microsoft.com/office/drawing/2014/main" id="{704E241D-0624-48CA-B5EA-1C781FF9B32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8" name="108 CuadroTexto">
          <a:extLst>
            <a:ext uri="{FF2B5EF4-FFF2-40B4-BE49-F238E27FC236}">
              <a16:creationId xmlns="" xmlns:a16="http://schemas.microsoft.com/office/drawing/2014/main" id="{B79258DB-94B7-4D0C-9009-BE60A20308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19" name="109 CuadroTexto">
          <a:extLst>
            <a:ext uri="{FF2B5EF4-FFF2-40B4-BE49-F238E27FC236}">
              <a16:creationId xmlns="" xmlns:a16="http://schemas.microsoft.com/office/drawing/2014/main" id="{2EAB9615-B4B6-4A39-BA25-75612415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0" name="110 CuadroTexto">
          <a:extLst>
            <a:ext uri="{FF2B5EF4-FFF2-40B4-BE49-F238E27FC236}">
              <a16:creationId xmlns="" xmlns:a16="http://schemas.microsoft.com/office/drawing/2014/main" id="{632CC4A9-5A42-456C-B002-25F1D1B1DC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1" name="111 CuadroTexto">
          <a:extLst>
            <a:ext uri="{FF2B5EF4-FFF2-40B4-BE49-F238E27FC236}">
              <a16:creationId xmlns="" xmlns:a16="http://schemas.microsoft.com/office/drawing/2014/main" id="{2FC959D6-4102-4F0F-967C-04834FC275B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2" name="112 CuadroTexto">
          <a:extLst>
            <a:ext uri="{FF2B5EF4-FFF2-40B4-BE49-F238E27FC236}">
              <a16:creationId xmlns="" xmlns:a16="http://schemas.microsoft.com/office/drawing/2014/main" id="{500EDED6-F5AC-4EDB-9A32-21A1E39D79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3" name="113 CuadroTexto">
          <a:extLst>
            <a:ext uri="{FF2B5EF4-FFF2-40B4-BE49-F238E27FC236}">
              <a16:creationId xmlns="" xmlns:a16="http://schemas.microsoft.com/office/drawing/2014/main" id="{05C6E17C-551B-4645-825F-2BB37FB377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4" name="114 CuadroTexto">
          <a:extLst>
            <a:ext uri="{FF2B5EF4-FFF2-40B4-BE49-F238E27FC236}">
              <a16:creationId xmlns="" xmlns:a16="http://schemas.microsoft.com/office/drawing/2014/main" id="{00A2CA89-4995-4F0B-9A4D-527A964C30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5" name="115 CuadroTexto">
          <a:extLst>
            <a:ext uri="{FF2B5EF4-FFF2-40B4-BE49-F238E27FC236}">
              <a16:creationId xmlns="" xmlns:a16="http://schemas.microsoft.com/office/drawing/2014/main" id="{3FBF5C43-C34D-4CD4-8702-464CA66936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6" name="116 CuadroTexto">
          <a:extLst>
            <a:ext uri="{FF2B5EF4-FFF2-40B4-BE49-F238E27FC236}">
              <a16:creationId xmlns="" xmlns:a16="http://schemas.microsoft.com/office/drawing/2014/main" id="{0443FD0B-D40A-430A-8870-ECBECE9D9F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7" name="117 CuadroTexto">
          <a:extLst>
            <a:ext uri="{FF2B5EF4-FFF2-40B4-BE49-F238E27FC236}">
              <a16:creationId xmlns="" xmlns:a16="http://schemas.microsoft.com/office/drawing/2014/main" id="{46242AFE-7FA4-41E2-813C-25FFD37130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8" name="118 CuadroTexto">
          <a:extLst>
            <a:ext uri="{FF2B5EF4-FFF2-40B4-BE49-F238E27FC236}">
              <a16:creationId xmlns="" xmlns:a16="http://schemas.microsoft.com/office/drawing/2014/main" id="{2FEEF996-69D1-4AB8-859E-1601BAB00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29" name="119 CuadroTexto">
          <a:extLst>
            <a:ext uri="{FF2B5EF4-FFF2-40B4-BE49-F238E27FC236}">
              <a16:creationId xmlns="" xmlns:a16="http://schemas.microsoft.com/office/drawing/2014/main" id="{FD73ECDB-5618-4D98-9316-8473E946C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0" name="120 CuadroTexto">
          <a:extLst>
            <a:ext uri="{FF2B5EF4-FFF2-40B4-BE49-F238E27FC236}">
              <a16:creationId xmlns="" xmlns:a16="http://schemas.microsoft.com/office/drawing/2014/main" id="{97C87D25-6825-4740-B6C9-0509233CBEC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1" name="121 CuadroTexto">
          <a:extLst>
            <a:ext uri="{FF2B5EF4-FFF2-40B4-BE49-F238E27FC236}">
              <a16:creationId xmlns="" xmlns:a16="http://schemas.microsoft.com/office/drawing/2014/main" id="{D4B3EF9A-195E-41E0-A1CD-CABD91E5C87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2" name="122 CuadroTexto">
          <a:extLst>
            <a:ext uri="{FF2B5EF4-FFF2-40B4-BE49-F238E27FC236}">
              <a16:creationId xmlns="" xmlns:a16="http://schemas.microsoft.com/office/drawing/2014/main" id="{BDAF98E2-594D-4A32-B948-F3AA2A5C2F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3" name="123 CuadroTexto">
          <a:extLst>
            <a:ext uri="{FF2B5EF4-FFF2-40B4-BE49-F238E27FC236}">
              <a16:creationId xmlns="" xmlns:a16="http://schemas.microsoft.com/office/drawing/2014/main" id="{B3FE1495-E38A-4D7C-BAD5-132B876677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4" name="124 CuadroTexto">
          <a:extLst>
            <a:ext uri="{FF2B5EF4-FFF2-40B4-BE49-F238E27FC236}">
              <a16:creationId xmlns="" xmlns:a16="http://schemas.microsoft.com/office/drawing/2014/main" id="{93EF2AC7-2075-4823-901C-503FC9F135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5" name="125 CuadroTexto">
          <a:extLst>
            <a:ext uri="{FF2B5EF4-FFF2-40B4-BE49-F238E27FC236}">
              <a16:creationId xmlns="" xmlns:a16="http://schemas.microsoft.com/office/drawing/2014/main" id="{5947B8EC-D256-405D-AD1D-E2D887B91F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6" name="126 CuadroTexto">
          <a:extLst>
            <a:ext uri="{FF2B5EF4-FFF2-40B4-BE49-F238E27FC236}">
              <a16:creationId xmlns="" xmlns:a16="http://schemas.microsoft.com/office/drawing/2014/main" id="{DD03205A-47CD-47D9-939E-31D19A3E763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7" name="127 CuadroTexto">
          <a:extLst>
            <a:ext uri="{FF2B5EF4-FFF2-40B4-BE49-F238E27FC236}">
              <a16:creationId xmlns="" xmlns:a16="http://schemas.microsoft.com/office/drawing/2014/main" id="{CFD3BE63-06DC-4658-A919-C27C493199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8" name="128 CuadroTexto">
          <a:extLst>
            <a:ext uri="{FF2B5EF4-FFF2-40B4-BE49-F238E27FC236}">
              <a16:creationId xmlns="" xmlns:a16="http://schemas.microsoft.com/office/drawing/2014/main" id="{9544C563-11A0-4AF4-97DF-113A043A47F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39" name="129 CuadroTexto">
          <a:extLst>
            <a:ext uri="{FF2B5EF4-FFF2-40B4-BE49-F238E27FC236}">
              <a16:creationId xmlns="" xmlns:a16="http://schemas.microsoft.com/office/drawing/2014/main" id="{795DD9AA-008B-434D-AC1C-5BF20532F5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0" name="130 CuadroTexto">
          <a:extLst>
            <a:ext uri="{FF2B5EF4-FFF2-40B4-BE49-F238E27FC236}">
              <a16:creationId xmlns="" xmlns:a16="http://schemas.microsoft.com/office/drawing/2014/main" id="{A120E0AD-D4BB-4E21-A8A1-09621770C84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1" name="131 CuadroTexto">
          <a:extLst>
            <a:ext uri="{FF2B5EF4-FFF2-40B4-BE49-F238E27FC236}">
              <a16:creationId xmlns="" xmlns:a16="http://schemas.microsoft.com/office/drawing/2014/main" id="{7280810D-FACA-4C5F-BA27-2FB7C7C304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2" name="132 CuadroTexto">
          <a:extLst>
            <a:ext uri="{FF2B5EF4-FFF2-40B4-BE49-F238E27FC236}">
              <a16:creationId xmlns="" xmlns:a16="http://schemas.microsoft.com/office/drawing/2014/main" id="{AFA9FA56-31C5-4187-B1E9-8EDB8593F2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3" name="133 CuadroTexto">
          <a:extLst>
            <a:ext uri="{FF2B5EF4-FFF2-40B4-BE49-F238E27FC236}">
              <a16:creationId xmlns="" xmlns:a16="http://schemas.microsoft.com/office/drawing/2014/main" id="{548D82D6-AB9F-48CA-8F9C-574205F177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4" name="134 CuadroTexto">
          <a:extLst>
            <a:ext uri="{FF2B5EF4-FFF2-40B4-BE49-F238E27FC236}">
              <a16:creationId xmlns="" xmlns:a16="http://schemas.microsoft.com/office/drawing/2014/main" id="{8CD0770A-795F-4AD8-BA47-05D3D05CDF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5" name="135 CuadroTexto">
          <a:extLst>
            <a:ext uri="{FF2B5EF4-FFF2-40B4-BE49-F238E27FC236}">
              <a16:creationId xmlns="" xmlns:a16="http://schemas.microsoft.com/office/drawing/2014/main" id="{4317B1C5-2C8C-49AD-A62C-65EDD24996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6" name="136 CuadroTexto">
          <a:extLst>
            <a:ext uri="{FF2B5EF4-FFF2-40B4-BE49-F238E27FC236}">
              <a16:creationId xmlns="" xmlns:a16="http://schemas.microsoft.com/office/drawing/2014/main" id="{923C0B19-C21C-4575-B99A-B3E023FCAC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7" name="137 CuadroTexto">
          <a:extLst>
            <a:ext uri="{FF2B5EF4-FFF2-40B4-BE49-F238E27FC236}">
              <a16:creationId xmlns="" xmlns:a16="http://schemas.microsoft.com/office/drawing/2014/main" id="{DC78A94F-AB8A-4E24-B7AC-9D105FDF48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8" name="138 CuadroTexto">
          <a:extLst>
            <a:ext uri="{FF2B5EF4-FFF2-40B4-BE49-F238E27FC236}">
              <a16:creationId xmlns="" xmlns:a16="http://schemas.microsoft.com/office/drawing/2014/main" id="{F6D4660B-706C-4742-B7EF-DBA4E8AD7A8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49" name="139 CuadroTexto">
          <a:extLst>
            <a:ext uri="{FF2B5EF4-FFF2-40B4-BE49-F238E27FC236}">
              <a16:creationId xmlns="" xmlns:a16="http://schemas.microsoft.com/office/drawing/2014/main" id="{D63D7D54-D873-41AF-BF79-468FD0ABB0C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0" name="140 CuadroTexto">
          <a:extLst>
            <a:ext uri="{FF2B5EF4-FFF2-40B4-BE49-F238E27FC236}">
              <a16:creationId xmlns="" xmlns:a16="http://schemas.microsoft.com/office/drawing/2014/main" id="{E9B4560D-9F37-42AB-A31D-7901A954CC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1" name="141 CuadroTexto">
          <a:extLst>
            <a:ext uri="{FF2B5EF4-FFF2-40B4-BE49-F238E27FC236}">
              <a16:creationId xmlns="" xmlns:a16="http://schemas.microsoft.com/office/drawing/2014/main" id="{A4FB61F2-BD41-4872-99E3-9A84371538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2" name="142 CuadroTexto">
          <a:extLst>
            <a:ext uri="{FF2B5EF4-FFF2-40B4-BE49-F238E27FC236}">
              <a16:creationId xmlns="" xmlns:a16="http://schemas.microsoft.com/office/drawing/2014/main" id="{6745F888-8378-46A3-A73F-1F16DD1919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3" name="143 CuadroTexto">
          <a:extLst>
            <a:ext uri="{FF2B5EF4-FFF2-40B4-BE49-F238E27FC236}">
              <a16:creationId xmlns="" xmlns:a16="http://schemas.microsoft.com/office/drawing/2014/main" id="{9EF2C8A0-E653-4AD0-B1CA-CA30472F7F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4" name="144 CuadroTexto">
          <a:extLst>
            <a:ext uri="{FF2B5EF4-FFF2-40B4-BE49-F238E27FC236}">
              <a16:creationId xmlns="" xmlns:a16="http://schemas.microsoft.com/office/drawing/2014/main" id="{88A75173-EB19-490D-8A05-AFE2B859FCE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5" name="145 CuadroTexto">
          <a:extLst>
            <a:ext uri="{FF2B5EF4-FFF2-40B4-BE49-F238E27FC236}">
              <a16:creationId xmlns="" xmlns:a16="http://schemas.microsoft.com/office/drawing/2014/main" id="{636D3481-DAC8-4C43-9243-6FCCF50EB0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6" name="146 CuadroTexto">
          <a:extLst>
            <a:ext uri="{FF2B5EF4-FFF2-40B4-BE49-F238E27FC236}">
              <a16:creationId xmlns="" xmlns:a16="http://schemas.microsoft.com/office/drawing/2014/main" id="{07C07F62-8ADA-424B-B9D8-02D2A26270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7" name="147 CuadroTexto">
          <a:extLst>
            <a:ext uri="{FF2B5EF4-FFF2-40B4-BE49-F238E27FC236}">
              <a16:creationId xmlns="" xmlns:a16="http://schemas.microsoft.com/office/drawing/2014/main" id="{58111991-7204-4509-AD01-DBBF36BA2E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8" name="148 CuadroTexto">
          <a:extLst>
            <a:ext uri="{FF2B5EF4-FFF2-40B4-BE49-F238E27FC236}">
              <a16:creationId xmlns="" xmlns:a16="http://schemas.microsoft.com/office/drawing/2014/main" id="{C7694CC8-2921-4C8C-9D0E-6BAA3691689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59" name="149 CuadroTexto">
          <a:extLst>
            <a:ext uri="{FF2B5EF4-FFF2-40B4-BE49-F238E27FC236}">
              <a16:creationId xmlns="" xmlns:a16="http://schemas.microsoft.com/office/drawing/2014/main" id="{7C735363-0A43-4021-A2D6-50C38819F08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0" name="150 CuadroTexto">
          <a:extLst>
            <a:ext uri="{FF2B5EF4-FFF2-40B4-BE49-F238E27FC236}">
              <a16:creationId xmlns="" xmlns:a16="http://schemas.microsoft.com/office/drawing/2014/main" id="{21164615-39CF-498E-A750-273278C44A4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1" name="151 CuadroTexto">
          <a:extLst>
            <a:ext uri="{FF2B5EF4-FFF2-40B4-BE49-F238E27FC236}">
              <a16:creationId xmlns="" xmlns:a16="http://schemas.microsoft.com/office/drawing/2014/main" id="{85394661-633F-4558-BFD5-3CC7BE713B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2" name="152 CuadroTexto">
          <a:extLst>
            <a:ext uri="{FF2B5EF4-FFF2-40B4-BE49-F238E27FC236}">
              <a16:creationId xmlns="" xmlns:a16="http://schemas.microsoft.com/office/drawing/2014/main" id="{5C27EB4E-AAAD-48DD-A8F4-562F0E2607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3" name="153 CuadroTexto">
          <a:extLst>
            <a:ext uri="{FF2B5EF4-FFF2-40B4-BE49-F238E27FC236}">
              <a16:creationId xmlns="" xmlns:a16="http://schemas.microsoft.com/office/drawing/2014/main" id="{0C64E18F-1AF0-4274-B115-447C6A22A78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4" name="154 CuadroTexto">
          <a:extLst>
            <a:ext uri="{FF2B5EF4-FFF2-40B4-BE49-F238E27FC236}">
              <a16:creationId xmlns="" xmlns:a16="http://schemas.microsoft.com/office/drawing/2014/main" id="{0828540B-8D21-40A4-8FFB-A737A073BDD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5" name="155 CuadroTexto">
          <a:extLst>
            <a:ext uri="{FF2B5EF4-FFF2-40B4-BE49-F238E27FC236}">
              <a16:creationId xmlns="" xmlns:a16="http://schemas.microsoft.com/office/drawing/2014/main" id="{87FFCA2A-D5F9-4E96-B9C2-2A73579B50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6" name="156 CuadroTexto">
          <a:extLst>
            <a:ext uri="{FF2B5EF4-FFF2-40B4-BE49-F238E27FC236}">
              <a16:creationId xmlns="" xmlns:a16="http://schemas.microsoft.com/office/drawing/2014/main" id="{FB785DD0-AE09-4320-89DC-ED93CE7148D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7" name="157 CuadroTexto">
          <a:extLst>
            <a:ext uri="{FF2B5EF4-FFF2-40B4-BE49-F238E27FC236}">
              <a16:creationId xmlns="" xmlns:a16="http://schemas.microsoft.com/office/drawing/2014/main" id="{8AF38B07-DB7D-4DA2-9C30-4F7D2E0AF74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8" name="158 CuadroTexto">
          <a:extLst>
            <a:ext uri="{FF2B5EF4-FFF2-40B4-BE49-F238E27FC236}">
              <a16:creationId xmlns="" xmlns:a16="http://schemas.microsoft.com/office/drawing/2014/main" id="{C7B5410A-D640-466F-B198-13F191771F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69" name="159 CuadroTexto">
          <a:extLst>
            <a:ext uri="{FF2B5EF4-FFF2-40B4-BE49-F238E27FC236}">
              <a16:creationId xmlns="" xmlns:a16="http://schemas.microsoft.com/office/drawing/2014/main" id="{217FEC14-84BD-44FD-9338-37DFEAB8377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0" name="160 CuadroTexto">
          <a:extLst>
            <a:ext uri="{FF2B5EF4-FFF2-40B4-BE49-F238E27FC236}">
              <a16:creationId xmlns="" xmlns:a16="http://schemas.microsoft.com/office/drawing/2014/main" id="{A28AE8A7-F897-4BB7-A5C5-ADA1A0B6F7F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1" name="161 CuadroTexto">
          <a:extLst>
            <a:ext uri="{FF2B5EF4-FFF2-40B4-BE49-F238E27FC236}">
              <a16:creationId xmlns="" xmlns:a16="http://schemas.microsoft.com/office/drawing/2014/main" id="{AA29B39C-22D9-43E5-BAE6-54DF163BE1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2" name="162 CuadroTexto">
          <a:extLst>
            <a:ext uri="{FF2B5EF4-FFF2-40B4-BE49-F238E27FC236}">
              <a16:creationId xmlns="" xmlns:a16="http://schemas.microsoft.com/office/drawing/2014/main" id="{C8406D3D-D0BE-420A-8E96-AB312528D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3" name="163 CuadroTexto">
          <a:extLst>
            <a:ext uri="{FF2B5EF4-FFF2-40B4-BE49-F238E27FC236}">
              <a16:creationId xmlns="" xmlns:a16="http://schemas.microsoft.com/office/drawing/2014/main" id="{510FB34C-AFCD-49A1-9B7A-51FA32891E8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4" name="164 CuadroTexto">
          <a:extLst>
            <a:ext uri="{FF2B5EF4-FFF2-40B4-BE49-F238E27FC236}">
              <a16:creationId xmlns="" xmlns:a16="http://schemas.microsoft.com/office/drawing/2014/main" id="{0810A924-2B85-4BE8-99F6-D204E67518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5" name="165 CuadroTexto">
          <a:extLst>
            <a:ext uri="{FF2B5EF4-FFF2-40B4-BE49-F238E27FC236}">
              <a16:creationId xmlns="" xmlns:a16="http://schemas.microsoft.com/office/drawing/2014/main" id="{8BE6B6A1-572B-4A00-B87D-DA9D84A1C7C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6" name="166 CuadroTexto">
          <a:extLst>
            <a:ext uri="{FF2B5EF4-FFF2-40B4-BE49-F238E27FC236}">
              <a16:creationId xmlns="" xmlns:a16="http://schemas.microsoft.com/office/drawing/2014/main" id="{E5D36D31-D074-4D68-A16B-765EFDD95E5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7" name="167 CuadroTexto">
          <a:extLst>
            <a:ext uri="{FF2B5EF4-FFF2-40B4-BE49-F238E27FC236}">
              <a16:creationId xmlns="" xmlns:a16="http://schemas.microsoft.com/office/drawing/2014/main" id="{DDBEDB58-8E37-4416-9A16-4CDB27421CC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8" name="168 CuadroTexto">
          <a:extLst>
            <a:ext uri="{FF2B5EF4-FFF2-40B4-BE49-F238E27FC236}">
              <a16:creationId xmlns="" xmlns:a16="http://schemas.microsoft.com/office/drawing/2014/main" id="{EB3BE63E-DC5C-4218-B38A-2128AD26A3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79" name="169 CuadroTexto">
          <a:extLst>
            <a:ext uri="{FF2B5EF4-FFF2-40B4-BE49-F238E27FC236}">
              <a16:creationId xmlns="" xmlns:a16="http://schemas.microsoft.com/office/drawing/2014/main" id="{150E3AAD-4475-4F3A-AE33-97AA7E15BE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0" name="170 CuadroTexto">
          <a:extLst>
            <a:ext uri="{FF2B5EF4-FFF2-40B4-BE49-F238E27FC236}">
              <a16:creationId xmlns="" xmlns:a16="http://schemas.microsoft.com/office/drawing/2014/main" id="{0F6E9C11-F606-445A-BA9F-B5EBD5792A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1" name="171 CuadroTexto">
          <a:extLst>
            <a:ext uri="{FF2B5EF4-FFF2-40B4-BE49-F238E27FC236}">
              <a16:creationId xmlns="" xmlns:a16="http://schemas.microsoft.com/office/drawing/2014/main" id="{F43D5E6C-58CD-439F-9E76-5437F835FD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2" name="172 CuadroTexto">
          <a:extLst>
            <a:ext uri="{FF2B5EF4-FFF2-40B4-BE49-F238E27FC236}">
              <a16:creationId xmlns="" xmlns:a16="http://schemas.microsoft.com/office/drawing/2014/main" id="{DD0E2727-FD88-4429-A720-5CDDAD11FD9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3" name="173 CuadroTexto">
          <a:extLst>
            <a:ext uri="{FF2B5EF4-FFF2-40B4-BE49-F238E27FC236}">
              <a16:creationId xmlns="" xmlns:a16="http://schemas.microsoft.com/office/drawing/2014/main" id="{8ED504BC-D59B-47BE-A90C-37A6E0FDA70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4" name="174 CuadroTexto">
          <a:extLst>
            <a:ext uri="{FF2B5EF4-FFF2-40B4-BE49-F238E27FC236}">
              <a16:creationId xmlns="" xmlns:a16="http://schemas.microsoft.com/office/drawing/2014/main" id="{B65CFF5B-49B7-4EA9-A4E5-76155D7B196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5" name="175 CuadroTexto">
          <a:extLst>
            <a:ext uri="{FF2B5EF4-FFF2-40B4-BE49-F238E27FC236}">
              <a16:creationId xmlns="" xmlns:a16="http://schemas.microsoft.com/office/drawing/2014/main" id="{AC51A357-5CAB-49BC-9D8B-C7C24075DD2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6" name="176 CuadroTexto">
          <a:extLst>
            <a:ext uri="{FF2B5EF4-FFF2-40B4-BE49-F238E27FC236}">
              <a16:creationId xmlns="" xmlns:a16="http://schemas.microsoft.com/office/drawing/2014/main" id="{E2C39701-93C7-49B5-B482-E652136926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7" name="177 CuadroTexto">
          <a:extLst>
            <a:ext uri="{FF2B5EF4-FFF2-40B4-BE49-F238E27FC236}">
              <a16:creationId xmlns="" xmlns:a16="http://schemas.microsoft.com/office/drawing/2014/main" id="{CEF9C01D-B5D7-4D57-B562-7A074D84FAA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8" name="178 CuadroTexto">
          <a:extLst>
            <a:ext uri="{FF2B5EF4-FFF2-40B4-BE49-F238E27FC236}">
              <a16:creationId xmlns="" xmlns:a16="http://schemas.microsoft.com/office/drawing/2014/main" id="{2968739D-86B2-4AF7-B2D0-9FABA2A8F9E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89" name="179 CuadroTexto">
          <a:extLst>
            <a:ext uri="{FF2B5EF4-FFF2-40B4-BE49-F238E27FC236}">
              <a16:creationId xmlns="" xmlns:a16="http://schemas.microsoft.com/office/drawing/2014/main" id="{B5C82762-4135-46F8-AAFD-F3DD1047D87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0" name="180 CuadroTexto">
          <a:extLst>
            <a:ext uri="{FF2B5EF4-FFF2-40B4-BE49-F238E27FC236}">
              <a16:creationId xmlns="" xmlns:a16="http://schemas.microsoft.com/office/drawing/2014/main" id="{0D6E4207-2CED-48B8-8073-C662BBF2F99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1" name="181 CuadroTexto">
          <a:extLst>
            <a:ext uri="{FF2B5EF4-FFF2-40B4-BE49-F238E27FC236}">
              <a16:creationId xmlns="" xmlns:a16="http://schemas.microsoft.com/office/drawing/2014/main" id="{7E27A0D9-5B73-4374-A6EE-6046D1F85C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2" name="182 CuadroTexto">
          <a:extLst>
            <a:ext uri="{FF2B5EF4-FFF2-40B4-BE49-F238E27FC236}">
              <a16:creationId xmlns="" xmlns:a16="http://schemas.microsoft.com/office/drawing/2014/main" id="{F53D647C-32F4-42A1-9EEE-1916963B07B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3" name="183 CuadroTexto">
          <a:extLst>
            <a:ext uri="{FF2B5EF4-FFF2-40B4-BE49-F238E27FC236}">
              <a16:creationId xmlns="" xmlns:a16="http://schemas.microsoft.com/office/drawing/2014/main" id="{E5C6371F-F3EE-4F9F-9F27-7788FBEB73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4" name="184 CuadroTexto">
          <a:extLst>
            <a:ext uri="{FF2B5EF4-FFF2-40B4-BE49-F238E27FC236}">
              <a16:creationId xmlns="" xmlns:a16="http://schemas.microsoft.com/office/drawing/2014/main" id="{B8527957-7DED-40F1-8CF7-9DD3D72896F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5" name="185 CuadroTexto">
          <a:extLst>
            <a:ext uri="{FF2B5EF4-FFF2-40B4-BE49-F238E27FC236}">
              <a16:creationId xmlns="" xmlns:a16="http://schemas.microsoft.com/office/drawing/2014/main" id="{8E7B8493-EEF2-42B9-9C2B-D03AE444C31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6" name="186 CuadroTexto">
          <a:extLst>
            <a:ext uri="{FF2B5EF4-FFF2-40B4-BE49-F238E27FC236}">
              <a16:creationId xmlns="" xmlns:a16="http://schemas.microsoft.com/office/drawing/2014/main" id="{BEEA0456-976B-400D-90E3-C874F6ECE6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7" name="187 CuadroTexto">
          <a:extLst>
            <a:ext uri="{FF2B5EF4-FFF2-40B4-BE49-F238E27FC236}">
              <a16:creationId xmlns="" xmlns:a16="http://schemas.microsoft.com/office/drawing/2014/main" id="{172BEEC7-FBA6-48D0-BC2A-77523141E68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8" name="188 CuadroTexto">
          <a:extLst>
            <a:ext uri="{FF2B5EF4-FFF2-40B4-BE49-F238E27FC236}">
              <a16:creationId xmlns="" xmlns:a16="http://schemas.microsoft.com/office/drawing/2014/main" id="{F67FEED1-1A90-468B-9094-18CA160348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599" name="189 CuadroTexto">
          <a:extLst>
            <a:ext uri="{FF2B5EF4-FFF2-40B4-BE49-F238E27FC236}">
              <a16:creationId xmlns="" xmlns:a16="http://schemas.microsoft.com/office/drawing/2014/main" id="{112821C9-A412-42C5-BD8C-3C1E2A773E1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0" name="190 CuadroTexto">
          <a:extLst>
            <a:ext uri="{FF2B5EF4-FFF2-40B4-BE49-F238E27FC236}">
              <a16:creationId xmlns="" xmlns:a16="http://schemas.microsoft.com/office/drawing/2014/main" id="{B031D5BE-B2FA-4C89-BD04-896A108654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1" name="191 CuadroTexto">
          <a:extLst>
            <a:ext uri="{FF2B5EF4-FFF2-40B4-BE49-F238E27FC236}">
              <a16:creationId xmlns="" xmlns:a16="http://schemas.microsoft.com/office/drawing/2014/main" id="{D4401B74-364A-40DD-BF44-26B61AA444A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2" name="192 CuadroTexto">
          <a:extLst>
            <a:ext uri="{FF2B5EF4-FFF2-40B4-BE49-F238E27FC236}">
              <a16:creationId xmlns="" xmlns:a16="http://schemas.microsoft.com/office/drawing/2014/main" id="{3F330DB8-D3A5-47C9-AE96-4BAA95F9BF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3" name="193 CuadroTexto">
          <a:extLst>
            <a:ext uri="{FF2B5EF4-FFF2-40B4-BE49-F238E27FC236}">
              <a16:creationId xmlns="" xmlns:a16="http://schemas.microsoft.com/office/drawing/2014/main" id="{77834333-EFF9-49EF-B386-B46FBF3D5F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4" name="194 CuadroTexto">
          <a:extLst>
            <a:ext uri="{FF2B5EF4-FFF2-40B4-BE49-F238E27FC236}">
              <a16:creationId xmlns="" xmlns:a16="http://schemas.microsoft.com/office/drawing/2014/main" id="{0A948ABE-9147-4E0E-AB3C-3184FAE95D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5" name="195 CuadroTexto">
          <a:extLst>
            <a:ext uri="{FF2B5EF4-FFF2-40B4-BE49-F238E27FC236}">
              <a16:creationId xmlns="" xmlns:a16="http://schemas.microsoft.com/office/drawing/2014/main" id="{28B211CD-119E-4F1A-8704-67271FD05BF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6" name="196 CuadroTexto">
          <a:extLst>
            <a:ext uri="{FF2B5EF4-FFF2-40B4-BE49-F238E27FC236}">
              <a16:creationId xmlns="" xmlns:a16="http://schemas.microsoft.com/office/drawing/2014/main" id="{73E4C31F-E33D-4BE3-8FBE-1AB0E9D2A63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7" name="197 CuadroTexto">
          <a:extLst>
            <a:ext uri="{FF2B5EF4-FFF2-40B4-BE49-F238E27FC236}">
              <a16:creationId xmlns="" xmlns:a16="http://schemas.microsoft.com/office/drawing/2014/main" id="{907CA41F-BF1F-472C-8645-4EB29633322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8" name="198 CuadroTexto">
          <a:extLst>
            <a:ext uri="{FF2B5EF4-FFF2-40B4-BE49-F238E27FC236}">
              <a16:creationId xmlns="" xmlns:a16="http://schemas.microsoft.com/office/drawing/2014/main" id="{51FF3509-92B9-446D-A41A-4EF4592937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09" name="199 CuadroTexto">
          <a:extLst>
            <a:ext uri="{FF2B5EF4-FFF2-40B4-BE49-F238E27FC236}">
              <a16:creationId xmlns="" xmlns:a16="http://schemas.microsoft.com/office/drawing/2014/main" id="{16BF580E-0E7F-42BD-8AC8-6EF3B2422C3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0" name="200 CuadroTexto">
          <a:extLst>
            <a:ext uri="{FF2B5EF4-FFF2-40B4-BE49-F238E27FC236}">
              <a16:creationId xmlns="" xmlns:a16="http://schemas.microsoft.com/office/drawing/2014/main" id="{832203C1-DC71-4FC4-B835-8873E75A897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1" name="201 CuadroTexto">
          <a:extLst>
            <a:ext uri="{FF2B5EF4-FFF2-40B4-BE49-F238E27FC236}">
              <a16:creationId xmlns="" xmlns:a16="http://schemas.microsoft.com/office/drawing/2014/main" id="{EDB19E19-9A58-4C25-8816-16AE06BC0BC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2" name="202 CuadroTexto">
          <a:extLst>
            <a:ext uri="{FF2B5EF4-FFF2-40B4-BE49-F238E27FC236}">
              <a16:creationId xmlns="" xmlns:a16="http://schemas.microsoft.com/office/drawing/2014/main" id="{AB6107B3-A6D2-4804-918F-B221F72C9B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3" name="203 CuadroTexto">
          <a:extLst>
            <a:ext uri="{FF2B5EF4-FFF2-40B4-BE49-F238E27FC236}">
              <a16:creationId xmlns="" xmlns:a16="http://schemas.microsoft.com/office/drawing/2014/main" id="{2C6EE5DC-AA4D-4A5E-8650-E7F8920643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4" name="204 CuadroTexto">
          <a:extLst>
            <a:ext uri="{FF2B5EF4-FFF2-40B4-BE49-F238E27FC236}">
              <a16:creationId xmlns="" xmlns:a16="http://schemas.microsoft.com/office/drawing/2014/main" id="{B0AB6FEC-19B4-4626-9B8C-18F238309C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5" name="205 CuadroTexto">
          <a:extLst>
            <a:ext uri="{FF2B5EF4-FFF2-40B4-BE49-F238E27FC236}">
              <a16:creationId xmlns="" xmlns:a16="http://schemas.microsoft.com/office/drawing/2014/main" id="{346D1B94-C3D2-4523-B298-688F9CDD620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6" name="206 CuadroTexto">
          <a:extLst>
            <a:ext uri="{FF2B5EF4-FFF2-40B4-BE49-F238E27FC236}">
              <a16:creationId xmlns="" xmlns:a16="http://schemas.microsoft.com/office/drawing/2014/main" id="{56E22742-3A38-4693-AA51-2136AA1029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7" name="207 CuadroTexto">
          <a:extLst>
            <a:ext uri="{FF2B5EF4-FFF2-40B4-BE49-F238E27FC236}">
              <a16:creationId xmlns="" xmlns:a16="http://schemas.microsoft.com/office/drawing/2014/main" id="{7F1BC5A7-5499-4563-9F77-76245E4B8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8" name="208 CuadroTexto">
          <a:extLst>
            <a:ext uri="{FF2B5EF4-FFF2-40B4-BE49-F238E27FC236}">
              <a16:creationId xmlns="" xmlns:a16="http://schemas.microsoft.com/office/drawing/2014/main" id="{545DC321-53C9-486A-B69D-1AB1D5809AF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19" name="209 CuadroTexto">
          <a:extLst>
            <a:ext uri="{FF2B5EF4-FFF2-40B4-BE49-F238E27FC236}">
              <a16:creationId xmlns="" xmlns:a16="http://schemas.microsoft.com/office/drawing/2014/main" id="{B12FD283-05F9-4610-BFA4-3D09D58CA6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107</xdr:row>
      <xdr:rowOff>0</xdr:rowOff>
    </xdr:from>
    <xdr:ext cx="184731" cy="264560"/>
    <xdr:sp macro="" textlink="">
      <xdr:nvSpPr>
        <xdr:cNvPr id="4620" name="210 CuadroTexto">
          <a:extLst>
            <a:ext uri="{FF2B5EF4-FFF2-40B4-BE49-F238E27FC236}">
              <a16:creationId xmlns="" xmlns:a16="http://schemas.microsoft.com/office/drawing/2014/main" id="{546EE63D-2209-4A08-860B-C3AF574354E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BI/Downloads/Copia%20de%20FOR-GI-04-01%20Solicitud%20AC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armen%20Bonilla\Institucional%202020\PM-2020\Noviembre\FOR-GI-04-01%20Solicitud%20ACPM%20-%20SG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bonilla/Downloads/plan%20de%20mejoramiento%20Normogr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row r="39">
          <cell r="A39">
            <v>0</v>
          </cell>
        </row>
        <row r="40">
          <cell r="A40">
            <v>0</v>
          </cell>
        </row>
        <row r="41">
          <cell r="A41">
            <v>0</v>
          </cell>
        </row>
        <row r="42">
          <cell r="A4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sheetData sheetId="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cell r="B27">
            <v>0</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73"/>
  <sheetViews>
    <sheetView tabSelected="1" zoomScale="130" zoomScaleNormal="130" workbookViewId="0">
      <pane ySplit="4" topLeftCell="A5" activePane="bottomLeft" state="frozen"/>
      <selection pane="bottomLeft" activeCell="A5" sqref="A5"/>
    </sheetView>
  </sheetViews>
  <sheetFormatPr baseColWidth="10" defaultRowHeight="15" x14ac:dyDescent="0.25"/>
  <cols>
    <col min="1" max="1" width="6.42578125" style="3" customWidth="1"/>
    <col min="4" max="4" width="11.42578125" style="27"/>
    <col min="8" max="8" width="11.42578125" customWidth="1"/>
    <col min="9" max="9" width="14.7109375" style="36" customWidth="1"/>
    <col min="10" max="10" width="15.140625" style="4" customWidth="1"/>
    <col min="11" max="11" width="13.85546875" customWidth="1"/>
    <col min="12" max="19" width="11.42578125" customWidth="1"/>
    <col min="20" max="20" width="14.5703125" customWidth="1"/>
    <col min="21" max="27" width="11.42578125" customWidth="1"/>
    <col min="28" max="28" width="11.42578125" style="1" customWidth="1"/>
    <col min="29" max="30" width="11.42578125" customWidth="1"/>
    <col min="31" max="31" width="11.42578125" style="1"/>
    <col min="37" max="38" width="11.42578125" style="92"/>
    <col min="42" max="42" width="37.140625" style="4" customWidth="1"/>
    <col min="43" max="47" width="11.42578125" style="4"/>
  </cols>
  <sheetData>
    <row r="1" spans="1:47" s="2" customFormat="1" ht="11.25" x14ac:dyDescent="0.2">
      <c r="A1" s="96" t="s">
        <v>0</v>
      </c>
      <c r="B1" s="97"/>
      <c r="C1" s="97"/>
      <c r="D1" s="97"/>
      <c r="E1" s="97"/>
      <c r="F1" s="97"/>
      <c r="G1" s="97"/>
      <c r="H1" s="97"/>
      <c r="I1" s="98"/>
      <c r="J1" s="99" t="s">
        <v>1</v>
      </c>
      <c r="K1" s="100"/>
      <c r="L1" s="100"/>
      <c r="M1" s="100"/>
      <c r="N1" s="100"/>
      <c r="O1" s="100"/>
      <c r="P1" s="100"/>
      <c r="Q1" s="100"/>
      <c r="R1" s="100"/>
      <c r="S1" s="100"/>
      <c r="T1" s="100"/>
      <c r="U1" s="100"/>
      <c r="V1" s="100"/>
      <c r="W1" s="131" t="s">
        <v>2</v>
      </c>
      <c r="X1" s="132"/>
      <c r="Y1" s="132"/>
      <c r="Z1" s="132"/>
      <c r="AA1" s="132"/>
      <c r="AB1" s="132"/>
      <c r="AC1" s="132"/>
      <c r="AD1" s="133"/>
      <c r="AE1" s="96" t="s">
        <v>3</v>
      </c>
      <c r="AF1" s="97"/>
      <c r="AG1" s="97"/>
      <c r="AH1" s="97"/>
      <c r="AI1" s="97"/>
      <c r="AJ1" s="97"/>
      <c r="AK1" s="97"/>
      <c r="AL1" s="98"/>
      <c r="AM1" s="111" t="s">
        <v>4</v>
      </c>
      <c r="AN1" s="112"/>
      <c r="AO1" s="112"/>
      <c r="AP1" s="113"/>
      <c r="AQ1" s="112"/>
      <c r="AR1" s="114"/>
      <c r="AS1" s="4"/>
      <c r="AT1" s="4"/>
      <c r="AU1" s="4"/>
    </row>
    <row r="2" spans="1:47" s="2" customFormat="1" ht="36" x14ac:dyDescent="0.2">
      <c r="A2" s="134" t="s">
        <v>5</v>
      </c>
      <c r="B2" s="136" t="s">
        <v>6</v>
      </c>
      <c r="C2" s="136" t="s">
        <v>7</v>
      </c>
      <c r="D2" s="136" t="s">
        <v>8</v>
      </c>
      <c r="E2" s="136" t="s">
        <v>9</v>
      </c>
      <c r="F2" s="136" t="s">
        <v>10</v>
      </c>
      <c r="G2" s="136" t="s">
        <v>11</v>
      </c>
      <c r="H2" s="136" t="s">
        <v>12</v>
      </c>
      <c r="I2" s="136" t="s">
        <v>13</v>
      </c>
      <c r="J2" s="101" t="s">
        <v>14</v>
      </c>
      <c r="K2" s="6" t="s">
        <v>15</v>
      </c>
      <c r="L2" s="7"/>
      <c r="M2" s="103" t="s">
        <v>16</v>
      </c>
      <c r="N2" s="103" t="s">
        <v>17</v>
      </c>
      <c r="O2" s="103" t="s">
        <v>18</v>
      </c>
      <c r="P2" s="103" t="s">
        <v>19</v>
      </c>
      <c r="Q2" s="103" t="s">
        <v>20</v>
      </c>
      <c r="R2" s="103" t="s">
        <v>21</v>
      </c>
      <c r="S2" s="103" t="s">
        <v>22</v>
      </c>
      <c r="T2" s="103" t="s">
        <v>23</v>
      </c>
      <c r="U2" s="103" t="s">
        <v>24</v>
      </c>
      <c r="V2" s="103" t="s">
        <v>25</v>
      </c>
      <c r="W2" s="115" t="s">
        <v>26</v>
      </c>
      <c r="X2" s="117" t="s">
        <v>27</v>
      </c>
      <c r="Y2" s="105" t="s">
        <v>28</v>
      </c>
      <c r="Z2" s="105" t="s">
        <v>29</v>
      </c>
      <c r="AA2" s="105" t="s">
        <v>30</v>
      </c>
      <c r="AB2" s="105" t="s">
        <v>31</v>
      </c>
      <c r="AC2" s="105" t="s">
        <v>32</v>
      </c>
      <c r="AD2" s="119" t="s">
        <v>33</v>
      </c>
      <c r="AE2" s="121" t="s">
        <v>34</v>
      </c>
      <c r="AF2" s="123" t="s">
        <v>35</v>
      </c>
      <c r="AG2" s="107" t="s">
        <v>36</v>
      </c>
      <c r="AH2" s="107" t="s">
        <v>37</v>
      </c>
      <c r="AI2" s="107" t="s">
        <v>38</v>
      </c>
      <c r="AJ2" s="107" t="s">
        <v>39</v>
      </c>
      <c r="AK2" s="107" t="s">
        <v>40</v>
      </c>
      <c r="AL2" s="109" t="s">
        <v>41</v>
      </c>
      <c r="AM2" s="130" t="s">
        <v>42</v>
      </c>
      <c r="AN2" s="125" t="s">
        <v>43</v>
      </c>
      <c r="AO2" s="125" t="s">
        <v>44</v>
      </c>
      <c r="AP2" s="126" t="s">
        <v>45</v>
      </c>
      <c r="AQ2" s="127"/>
      <c r="AR2" s="9" t="s">
        <v>46</v>
      </c>
      <c r="AS2" s="4"/>
      <c r="AT2" s="4"/>
      <c r="AU2" s="4"/>
    </row>
    <row r="3" spans="1:47" s="2" customFormat="1" ht="33" customHeight="1" x14ac:dyDescent="0.2">
      <c r="A3" s="135"/>
      <c r="B3" s="137"/>
      <c r="C3" s="137"/>
      <c r="D3" s="137"/>
      <c r="E3" s="137"/>
      <c r="F3" s="137"/>
      <c r="G3" s="137"/>
      <c r="H3" s="137"/>
      <c r="I3" s="137"/>
      <c r="J3" s="102"/>
      <c r="K3" s="26" t="s">
        <v>47</v>
      </c>
      <c r="L3" s="8" t="s">
        <v>48</v>
      </c>
      <c r="M3" s="104"/>
      <c r="N3" s="104"/>
      <c r="O3" s="104"/>
      <c r="P3" s="104"/>
      <c r="Q3" s="104"/>
      <c r="R3" s="104"/>
      <c r="S3" s="104"/>
      <c r="T3" s="104"/>
      <c r="U3" s="104"/>
      <c r="V3" s="104"/>
      <c r="W3" s="116"/>
      <c r="X3" s="118"/>
      <c r="Y3" s="106"/>
      <c r="Z3" s="106"/>
      <c r="AA3" s="106"/>
      <c r="AB3" s="106"/>
      <c r="AC3" s="106"/>
      <c r="AD3" s="120"/>
      <c r="AE3" s="122"/>
      <c r="AF3" s="124"/>
      <c r="AG3" s="108"/>
      <c r="AH3" s="108"/>
      <c r="AI3" s="108"/>
      <c r="AJ3" s="108"/>
      <c r="AK3" s="108"/>
      <c r="AL3" s="110"/>
      <c r="AM3" s="130"/>
      <c r="AN3" s="125"/>
      <c r="AO3" s="125"/>
      <c r="AP3" s="128"/>
      <c r="AQ3" s="129"/>
      <c r="AR3" s="9"/>
      <c r="AS3" s="4"/>
      <c r="AT3" s="4"/>
      <c r="AU3" s="4"/>
    </row>
    <row r="4" spans="1:47" s="2" customFormat="1" ht="54" x14ac:dyDescent="0.2">
      <c r="A4" s="52" t="s">
        <v>49</v>
      </c>
      <c r="B4" s="53" t="s">
        <v>50</v>
      </c>
      <c r="C4" s="53" t="s">
        <v>51</v>
      </c>
      <c r="D4" s="53" t="s">
        <v>52</v>
      </c>
      <c r="E4" s="53" t="s">
        <v>53</v>
      </c>
      <c r="F4" s="53" t="s">
        <v>50</v>
      </c>
      <c r="G4" s="53" t="s">
        <v>54</v>
      </c>
      <c r="H4" s="53" t="s">
        <v>51</v>
      </c>
      <c r="I4" s="53" t="s">
        <v>55</v>
      </c>
      <c r="J4" s="54" t="s">
        <v>56</v>
      </c>
      <c r="K4" s="55" t="s">
        <v>57</v>
      </c>
      <c r="L4" s="56" t="s">
        <v>58</v>
      </c>
      <c r="M4" s="56" t="s">
        <v>51</v>
      </c>
      <c r="N4" s="56" t="s">
        <v>59</v>
      </c>
      <c r="O4" s="57" t="s">
        <v>51</v>
      </c>
      <c r="P4" s="56" t="s">
        <v>59</v>
      </c>
      <c r="Q4" s="56" t="s">
        <v>60</v>
      </c>
      <c r="R4" s="56" t="s">
        <v>61</v>
      </c>
      <c r="S4" s="56" t="s">
        <v>51</v>
      </c>
      <c r="T4" s="56" t="s">
        <v>62</v>
      </c>
      <c r="U4" s="56" t="s">
        <v>50</v>
      </c>
      <c r="V4" s="56" t="s">
        <v>50</v>
      </c>
      <c r="W4" s="10" t="s">
        <v>50</v>
      </c>
      <c r="X4" s="11" t="s">
        <v>63</v>
      </c>
      <c r="Y4" s="11" t="s">
        <v>64</v>
      </c>
      <c r="Z4" s="11" t="s">
        <v>65</v>
      </c>
      <c r="AA4" s="11" t="s">
        <v>65</v>
      </c>
      <c r="AB4" s="11" t="s">
        <v>59</v>
      </c>
      <c r="AC4" s="11" t="s">
        <v>66</v>
      </c>
      <c r="AD4" s="12" t="s">
        <v>51</v>
      </c>
      <c r="AE4" s="13" t="s">
        <v>50</v>
      </c>
      <c r="AF4" s="14" t="s">
        <v>63</v>
      </c>
      <c r="AG4" s="14" t="s">
        <v>64</v>
      </c>
      <c r="AH4" s="14" t="s">
        <v>65</v>
      </c>
      <c r="AI4" s="14" t="s">
        <v>65</v>
      </c>
      <c r="AJ4" s="14" t="s">
        <v>59</v>
      </c>
      <c r="AK4" s="14" t="s">
        <v>66</v>
      </c>
      <c r="AL4" s="15" t="s">
        <v>51</v>
      </c>
      <c r="AM4" s="16" t="s">
        <v>67</v>
      </c>
      <c r="AN4" s="17" t="s">
        <v>51</v>
      </c>
      <c r="AO4" s="17" t="s">
        <v>51</v>
      </c>
      <c r="AP4" s="17" t="s">
        <v>68</v>
      </c>
      <c r="AQ4" s="17" t="s">
        <v>51</v>
      </c>
      <c r="AR4" s="18" t="s">
        <v>69</v>
      </c>
      <c r="AS4" s="5"/>
      <c r="AT4" s="5"/>
      <c r="AU4" s="5"/>
    </row>
    <row r="5" spans="1:47" s="2" customFormat="1" ht="30" customHeight="1" x14ac:dyDescent="0.2">
      <c r="A5" s="83">
        <v>338</v>
      </c>
      <c r="B5" s="48">
        <v>43082</v>
      </c>
      <c r="C5" s="50" t="s">
        <v>70</v>
      </c>
      <c r="D5" s="20"/>
      <c r="E5" s="49" t="s">
        <v>71</v>
      </c>
      <c r="F5" s="48">
        <v>43082</v>
      </c>
      <c r="G5" s="58" t="s">
        <v>72</v>
      </c>
      <c r="H5" s="49" t="s">
        <v>73</v>
      </c>
      <c r="I5" s="23" t="s">
        <v>1184</v>
      </c>
      <c r="J5" s="28" t="s">
        <v>74</v>
      </c>
      <c r="K5" s="28" t="s">
        <v>75</v>
      </c>
      <c r="L5" s="58">
        <v>6</v>
      </c>
      <c r="M5" s="20" t="s">
        <v>76</v>
      </c>
      <c r="N5" s="28" t="s">
        <v>77</v>
      </c>
      <c r="O5" s="28" t="s">
        <v>73</v>
      </c>
      <c r="P5" s="28" t="s">
        <v>77</v>
      </c>
      <c r="Q5" s="28" t="s">
        <v>78</v>
      </c>
      <c r="R5" s="28" t="s">
        <v>79</v>
      </c>
      <c r="S5" s="59">
        <v>1</v>
      </c>
      <c r="T5" s="28" t="s">
        <v>80</v>
      </c>
      <c r="U5" s="60">
        <v>43101</v>
      </c>
      <c r="V5" s="60">
        <v>43444</v>
      </c>
      <c r="W5" s="60">
        <v>44035</v>
      </c>
      <c r="X5" s="28" t="s">
        <v>81</v>
      </c>
      <c r="Y5" s="59">
        <v>0.75</v>
      </c>
      <c r="Z5" s="59">
        <v>0.125</v>
      </c>
      <c r="AA5" s="59">
        <v>0.125</v>
      </c>
      <c r="AB5" s="25" t="s">
        <v>82</v>
      </c>
      <c r="AC5" s="28" t="s">
        <v>83</v>
      </c>
      <c r="AD5" s="28" t="s">
        <v>84</v>
      </c>
      <c r="AE5" s="61">
        <v>44179</v>
      </c>
      <c r="AF5" s="28" t="s">
        <v>1231</v>
      </c>
      <c r="AG5" s="59">
        <v>5.05</v>
      </c>
      <c r="AH5" s="38">
        <f t="shared" ref="AH5" si="0">IF(AG5="","",IF(OR($L5=0,$L5="",AE5=""),"",AG5/$L5))</f>
        <v>0.84166666666666667</v>
      </c>
      <c r="AI5" s="39">
        <f t="shared" ref="AI5:AI67" si="1">IF(OR($S5="",AH5=""),"",IF(OR($S5=0,AH5=0),0,IF((AH5*100%)/$S5&gt;100%,100%,(AH5*100%)/$S5)))</f>
        <v>0.84166666666666667</v>
      </c>
      <c r="AJ5" s="25" t="str">
        <f t="shared" ref="AJ5" si="2">IF(AG5="","",IF(AE5="","FALTA FECHA SEGUIMIENTO",IF(AE5&gt;$V5,IF(AI5=100%,"OK","ROJO"),IF(AI5&lt;ROUND(DAYS360($U5,AE5,FALSE),0)/ROUND(DAYS360($U5,$V5,FALSE),-1),"ROJO",IF(AI5=100%,"OK","AMARILLO")))))</f>
        <v>ROJO</v>
      </c>
      <c r="AK5" s="32" t="s">
        <v>1232</v>
      </c>
      <c r="AL5" s="32" t="s">
        <v>84</v>
      </c>
      <c r="AM5" s="19" t="s">
        <v>86</v>
      </c>
      <c r="AN5" s="20" t="s">
        <v>87</v>
      </c>
      <c r="AO5" s="21" t="s">
        <v>88</v>
      </c>
      <c r="AP5" s="37" t="s">
        <v>89</v>
      </c>
      <c r="AQ5" s="28" t="s">
        <v>90</v>
      </c>
      <c r="AR5" s="28" t="s">
        <v>91</v>
      </c>
      <c r="AS5" s="4"/>
      <c r="AT5" s="4"/>
      <c r="AU5" s="4"/>
    </row>
    <row r="6" spans="1:47" s="2" customFormat="1" ht="30" customHeight="1" x14ac:dyDescent="0.2">
      <c r="A6" s="83">
        <v>330</v>
      </c>
      <c r="B6" s="48">
        <v>42758</v>
      </c>
      <c r="C6" s="50" t="s">
        <v>70</v>
      </c>
      <c r="D6" s="20" t="s">
        <v>92</v>
      </c>
      <c r="E6" s="49" t="s">
        <v>93</v>
      </c>
      <c r="F6" s="48">
        <v>42737</v>
      </c>
      <c r="G6" s="58">
        <v>4</v>
      </c>
      <c r="H6" s="49" t="s">
        <v>94</v>
      </c>
      <c r="I6" s="23" t="s">
        <v>95</v>
      </c>
      <c r="J6" s="28" t="s">
        <v>96</v>
      </c>
      <c r="K6" s="28" t="s">
        <v>97</v>
      </c>
      <c r="L6" s="58">
        <v>2</v>
      </c>
      <c r="M6" s="20" t="s">
        <v>76</v>
      </c>
      <c r="N6" s="28" t="s">
        <v>77</v>
      </c>
      <c r="O6" s="28" t="s">
        <v>98</v>
      </c>
      <c r="P6" s="28" t="s">
        <v>77</v>
      </c>
      <c r="Q6" s="28" t="s">
        <v>99</v>
      </c>
      <c r="R6" s="28" t="s">
        <v>100</v>
      </c>
      <c r="S6" s="59">
        <v>1</v>
      </c>
      <c r="T6" s="28" t="s">
        <v>101</v>
      </c>
      <c r="U6" s="60">
        <v>42738</v>
      </c>
      <c r="V6" s="60">
        <v>43099</v>
      </c>
      <c r="W6" s="60">
        <v>44070</v>
      </c>
      <c r="X6" s="28" t="s">
        <v>102</v>
      </c>
      <c r="Y6" s="59">
        <v>1.5</v>
      </c>
      <c r="Z6" s="59">
        <v>0.75</v>
      </c>
      <c r="AA6" s="59">
        <v>0.75</v>
      </c>
      <c r="AB6" s="25" t="s">
        <v>82</v>
      </c>
      <c r="AC6" s="29" t="s">
        <v>1071</v>
      </c>
      <c r="AD6" s="28" t="s">
        <v>84</v>
      </c>
      <c r="AE6" s="61">
        <v>44180</v>
      </c>
      <c r="AF6" s="28" t="s">
        <v>1233</v>
      </c>
      <c r="AG6" s="59">
        <v>1.5</v>
      </c>
      <c r="AH6" s="38">
        <f t="shared" ref="AH6:AH25" si="3">IF(AG6="","",IF(OR($L6=0,$L6="",AE6=""),"",AG6/$L6))</f>
        <v>0.75</v>
      </c>
      <c r="AI6" s="39">
        <f t="shared" si="1"/>
        <v>0.75</v>
      </c>
      <c r="AJ6" s="25" t="str">
        <f t="shared" ref="AJ6:AJ25" si="4">IF(AG6="","",IF(AE6="","FALTA FECHA SEGUIMIENTO",IF(AE6&gt;$V6,IF(AI6=100%,"OK","ROJO"),IF(AI6&lt;ROUND(DAYS360($U6,AE6,FALSE),0)/ROUND(DAYS360($U6,$V6,FALSE),-1),"ROJO",IF(AI6=100%,"OK","AMARILLO")))))</f>
        <v>ROJO</v>
      </c>
      <c r="AK6" s="32" t="s">
        <v>1242</v>
      </c>
      <c r="AL6" s="32" t="s">
        <v>84</v>
      </c>
      <c r="AM6" s="19" t="s">
        <v>86</v>
      </c>
      <c r="AN6" s="20"/>
      <c r="AO6" s="21" t="s">
        <v>88</v>
      </c>
      <c r="AP6" s="22"/>
      <c r="AQ6" s="50"/>
      <c r="AR6" s="50"/>
      <c r="AS6" s="4"/>
      <c r="AT6" s="4"/>
      <c r="AU6" s="4"/>
    </row>
    <row r="7" spans="1:47" s="2" customFormat="1" ht="30" customHeight="1" x14ac:dyDescent="0.2">
      <c r="A7" s="83">
        <v>340</v>
      </c>
      <c r="B7" s="48">
        <v>43251</v>
      </c>
      <c r="C7" s="50" t="s">
        <v>70</v>
      </c>
      <c r="D7" s="20"/>
      <c r="E7" s="49" t="s">
        <v>103</v>
      </c>
      <c r="F7" s="48">
        <v>43250</v>
      </c>
      <c r="G7" s="58" t="s">
        <v>104</v>
      </c>
      <c r="H7" s="49" t="s">
        <v>105</v>
      </c>
      <c r="I7" s="23" t="s">
        <v>106</v>
      </c>
      <c r="J7" s="28" t="s">
        <v>107</v>
      </c>
      <c r="K7" s="28" t="s">
        <v>108</v>
      </c>
      <c r="L7" s="58">
        <v>4</v>
      </c>
      <c r="M7" s="20" t="s">
        <v>76</v>
      </c>
      <c r="N7" s="28" t="s">
        <v>109</v>
      </c>
      <c r="O7" s="28" t="s">
        <v>110</v>
      </c>
      <c r="P7" s="28" t="s">
        <v>111</v>
      </c>
      <c r="Q7" s="28" t="s">
        <v>78</v>
      </c>
      <c r="R7" s="28" t="s">
        <v>112</v>
      </c>
      <c r="S7" s="59">
        <v>0.8</v>
      </c>
      <c r="T7" s="28" t="s">
        <v>113</v>
      </c>
      <c r="U7" s="60">
        <v>44006</v>
      </c>
      <c r="V7" s="60">
        <v>44196</v>
      </c>
      <c r="W7" s="60">
        <v>44069</v>
      </c>
      <c r="X7" s="28" t="s">
        <v>114</v>
      </c>
      <c r="Y7" s="59">
        <v>2.5</v>
      </c>
      <c r="Z7" s="59">
        <v>0.625</v>
      </c>
      <c r="AA7" s="59">
        <v>0.78125</v>
      </c>
      <c r="AB7" s="25" t="s">
        <v>115</v>
      </c>
      <c r="AC7" s="30" t="s">
        <v>1072</v>
      </c>
      <c r="AD7" s="28" t="s">
        <v>116</v>
      </c>
      <c r="AE7" s="85">
        <v>44179</v>
      </c>
      <c r="AF7" s="46" t="s">
        <v>1234</v>
      </c>
      <c r="AG7" s="47">
        <v>4</v>
      </c>
      <c r="AH7" s="38">
        <f t="shared" si="3"/>
        <v>1</v>
      </c>
      <c r="AI7" s="39">
        <f t="shared" si="1"/>
        <v>1</v>
      </c>
      <c r="AJ7" s="25" t="str">
        <f t="shared" si="4"/>
        <v>OK</v>
      </c>
      <c r="AK7" s="87" t="s">
        <v>1243</v>
      </c>
      <c r="AL7" s="32" t="s">
        <v>116</v>
      </c>
      <c r="AM7" s="19" t="s">
        <v>86</v>
      </c>
      <c r="AN7" s="20" t="s">
        <v>117</v>
      </c>
      <c r="AO7" s="21" t="s">
        <v>88</v>
      </c>
      <c r="AP7" s="37" t="s">
        <v>89</v>
      </c>
      <c r="AQ7" s="28"/>
      <c r="AR7" s="28"/>
      <c r="AS7" s="4"/>
      <c r="AT7" s="4"/>
      <c r="AU7" s="4"/>
    </row>
    <row r="8" spans="1:47" s="2" customFormat="1" ht="30" customHeight="1" x14ac:dyDescent="0.2">
      <c r="A8" s="83">
        <v>342</v>
      </c>
      <c r="B8" s="48">
        <v>43321</v>
      </c>
      <c r="C8" s="50" t="s">
        <v>118</v>
      </c>
      <c r="D8" s="20"/>
      <c r="E8" s="49" t="s">
        <v>119</v>
      </c>
      <c r="F8" s="48">
        <v>43245</v>
      </c>
      <c r="G8" s="58" t="s">
        <v>127</v>
      </c>
      <c r="H8" s="49" t="s">
        <v>120</v>
      </c>
      <c r="I8" s="23" t="s">
        <v>128</v>
      </c>
      <c r="J8" s="28" t="s">
        <v>129</v>
      </c>
      <c r="K8" s="28" t="s">
        <v>130</v>
      </c>
      <c r="L8" s="58">
        <v>1</v>
      </c>
      <c r="M8" s="20" t="s">
        <v>131</v>
      </c>
      <c r="N8" s="28" t="s">
        <v>121</v>
      </c>
      <c r="O8" s="28" t="s">
        <v>122</v>
      </c>
      <c r="P8" s="28" t="s">
        <v>121</v>
      </c>
      <c r="Q8" s="28" t="s">
        <v>123</v>
      </c>
      <c r="R8" s="28" t="s">
        <v>132</v>
      </c>
      <c r="S8" s="59">
        <v>1</v>
      </c>
      <c r="T8" s="28" t="s">
        <v>132</v>
      </c>
      <c r="U8" s="60">
        <v>43282</v>
      </c>
      <c r="V8" s="60">
        <v>43465</v>
      </c>
      <c r="W8" s="60">
        <v>44075</v>
      </c>
      <c r="X8" s="28" t="s">
        <v>133</v>
      </c>
      <c r="Y8" s="59">
        <v>0.9</v>
      </c>
      <c r="Z8" s="59">
        <v>0.9</v>
      </c>
      <c r="AA8" s="59">
        <v>0.9</v>
      </c>
      <c r="AB8" s="25" t="s">
        <v>82</v>
      </c>
      <c r="AC8" s="30" t="s">
        <v>1073</v>
      </c>
      <c r="AD8" s="28" t="s">
        <v>126</v>
      </c>
      <c r="AE8" s="61">
        <v>44174</v>
      </c>
      <c r="AF8" s="49" t="s">
        <v>1235</v>
      </c>
      <c r="AG8" s="58">
        <v>1</v>
      </c>
      <c r="AH8" s="38">
        <f t="shared" si="3"/>
        <v>1</v>
      </c>
      <c r="AI8" s="39">
        <f t="shared" si="1"/>
        <v>1</v>
      </c>
      <c r="AJ8" s="25" t="str">
        <f t="shared" si="4"/>
        <v>OK</v>
      </c>
      <c r="AK8" s="69" t="s">
        <v>1244</v>
      </c>
      <c r="AL8" s="69" t="s">
        <v>1245</v>
      </c>
      <c r="AM8" s="19" t="s">
        <v>86</v>
      </c>
      <c r="AN8" s="20"/>
      <c r="AO8" s="21" t="s">
        <v>88</v>
      </c>
      <c r="AP8" s="22"/>
      <c r="AQ8" s="50"/>
      <c r="AR8" s="50"/>
      <c r="AS8" s="4"/>
      <c r="AT8" s="4"/>
      <c r="AU8" s="4"/>
    </row>
    <row r="9" spans="1:47" s="2" customFormat="1" ht="30" customHeight="1" x14ac:dyDescent="0.2">
      <c r="A9" s="83">
        <v>342</v>
      </c>
      <c r="B9" s="48">
        <v>43321</v>
      </c>
      <c r="C9" s="50" t="s">
        <v>118</v>
      </c>
      <c r="D9" s="20"/>
      <c r="E9" s="49" t="s">
        <v>119</v>
      </c>
      <c r="F9" s="48">
        <v>43245</v>
      </c>
      <c r="G9" s="58" t="s">
        <v>134</v>
      </c>
      <c r="H9" s="49" t="s">
        <v>120</v>
      </c>
      <c r="I9" s="23" t="s">
        <v>135</v>
      </c>
      <c r="J9" s="28" t="s">
        <v>136</v>
      </c>
      <c r="K9" s="28" t="s">
        <v>137</v>
      </c>
      <c r="L9" s="58">
        <v>3</v>
      </c>
      <c r="M9" s="20" t="s">
        <v>76</v>
      </c>
      <c r="N9" s="28" t="s">
        <v>121</v>
      </c>
      <c r="O9" s="28" t="s">
        <v>122</v>
      </c>
      <c r="P9" s="28" t="s">
        <v>121</v>
      </c>
      <c r="Q9" s="28" t="s">
        <v>123</v>
      </c>
      <c r="R9" s="28" t="s">
        <v>124</v>
      </c>
      <c r="S9" s="59">
        <v>1</v>
      </c>
      <c r="T9" s="28" t="s">
        <v>125</v>
      </c>
      <c r="U9" s="60">
        <v>43313</v>
      </c>
      <c r="V9" s="60">
        <v>43524</v>
      </c>
      <c r="W9" s="60">
        <v>44075</v>
      </c>
      <c r="X9" s="28" t="s">
        <v>138</v>
      </c>
      <c r="Y9" s="59">
        <v>3</v>
      </c>
      <c r="Z9" s="59">
        <v>1</v>
      </c>
      <c r="AA9" s="59">
        <v>1</v>
      </c>
      <c r="AB9" s="25" t="s">
        <v>139</v>
      </c>
      <c r="AC9" s="30" t="s">
        <v>1074</v>
      </c>
      <c r="AD9" s="28" t="s">
        <v>126</v>
      </c>
      <c r="AE9" s="61">
        <v>44174</v>
      </c>
      <c r="AF9" s="49" t="s">
        <v>138</v>
      </c>
      <c r="AG9" s="58">
        <v>3</v>
      </c>
      <c r="AH9" s="38">
        <f t="shared" si="3"/>
        <v>1</v>
      </c>
      <c r="AI9" s="39">
        <f t="shared" si="1"/>
        <v>1</v>
      </c>
      <c r="AJ9" s="25" t="str">
        <f t="shared" si="4"/>
        <v>OK</v>
      </c>
      <c r="AK9" s="69" t="s">
        <v>1246</v>
      </c>
      <c r="AL9" s="69" t="s">
        <v>1245</v>
      </c>
      <c r="AM9" s="19" t="s">
        <v>140</v>
      </c>
      <c r="AN9" s="20"/>
      <c r="AO9" s="21" t="s">
        <v>88</v>
      </c>
      <c r="AP9" s="22"/>
      <c r="AQ9" s="50"/>
      <c r="AR9" s="50"/>
      <c r="AS9" s="4"/>
      <c r="AT9" s="4"/>
      <c r="AU9" s="4"/>
    </row>
    <row r="10" spans="1:47" s="2" customFormat="1" ht="30" customHeight="1" x14ac:dyDescent="0.2">
      <c r="A10" s="83">
        <v>342</v>
      </c>
      <c r="B10" s="48">
        <v>43321</v>
      </c>
      <c r="C10" s="50" t="s">
        <v>118</v>
      </c>
      <c r="D10" s="20"/>
      <c r="E10" s="49" t="s">
        <v>119</v>
      </c>
      <c r="F10" s="48">
        <v>43245</v>
      </c>
      <c r="G10" s="58" t="s">
        <v>141</v>
      </c>
      <c r="H10" s="49" t="s">
        <v>120</v>
      </c>
      <c r="I10" s="23" t="s">
        <v>142</v>
      </c>
      <c r="J10" s="28" t="s">
        <v>143</v>
      </c>
      <c r="K10" s="28" t="s">
        <v>144</v>
      </c>
      <c r="L10" s="58">
        <v>2</v>
      </c>
      <c r="M10" s="20" t="s">
        <v>131</v>
      </c>
      <c r="N10" s="28" t="s">
        <v>121</v>
      </c>
      <c r="O10" s="28" t="s">
        <v>122</v>
      </c>
      <c r="P10" s="28" t="s">
        <v>121</v>
      </c>
      <c r="Q10" s="28" t="s">
        <v>123</v>
      </c>
      <c r="R10" s="28" t="s">
        <v>145</v>
      </c>
      <c r="S10" s="59">
        <v>1</v>
      </c>
      <c r="T10" s="28" t="s">
        <v>125</v>
      </c>
      <c r="U10" s="60">
        <v>43313</v>
      </c>
      <c r="V10" s="60">
        <v>43605</v>
      </c>
      <c r="W10" s="60">
        <v>44075</v>
      </c>
      <c r="X10" s="28" t="s">
        <v>146</v>
      </c>
      <c r="Y10" s="59">
        <v>2</v>
      </c>
      <c r="Z10" s="59">
        <v>1</v>
      </c>
      <c r="AA10" s="59">
        <v>1</v>
      </c>
      <c r="AB10" s="25" t="s">
        <v>139</v>
      </c>
      <c r="AC10" s="30" t="s">
        <v>1075</v>
      </c>
      <c r="AD10" s="28" t="s">
        <v>126</v>
      </c>
      <c r="AE10" s="61">
        <v>44174</v>
      </c>
      <c r="AF10" s="49" t="s">
        <v>146</v>
      </c>
      <c r="AG10" s="58">
        <v>2</v>
      </c>
      <c r="AH10" s="38">
        <f t="shared" si="3"/>
        <v>1</v>
      </c>
      <c r="AI10" s="39">
        <f t="shared" si="1"/>
        <v>1</v>
      </c>
      <c r="AJ10" s="25" t="str">
        <f t="shared" si="4"/>
        <v>OK</v>
      </c>
      <c r="AK10" s="69" t="s">
        <v>1246</v>
      </c>
      <c r="AL10" s="69" t="s">
        <v>1245</v>
      </c>
      <c r="AM10" s="19" t="s">
        <v>140</v>
      </c>
      <c r="AN10" s="20"/>
      <c r="AO10" s="21" t="s">
        <v>88</v>
      </c>
      <c r="AP10" s="22"/>
      <c r="AQ10" s="50"/>
      <c r="AR10" s="50"/>
      <c r="AS10" s="4"/>
      <c r="AT10" s="4"/>
      <c r="AU10" s="4"/>
    </row>
    <row r="11" spans="1:47" s="2" customFormat="1" ht="30" customHeight="1" x14ac:dyDescent="0.2">
      <c r="A11" s="83">
        <v>342</v>
      </c>
      <c r="B11" s="48">
        <v>43321</v>
      </c>
      <c r="C11" s="50" t="s">
        <v>118</v>
      </c>
      <c r="D11" s="20"/>
      <c r="E11" s="49" t="s">
        <v>119</v>
      </c>
      <c r="F11" s="48">
        <v>43245</v>
      </c>
      <c r="G11" s="58" t="s">
        <v>147</v>
      </c>
      <c r="H11" s="49" t="s">
        <v>120</v>
      </c>
      <c r="I11" s="23" t="s">
        <v>148</v>
      </c>
      <c r="J11" s="28" t="s">
        <v>143</v>
      </c>
      <c r="K11" s="28" t="s">
        <v>149</v>
      </c>
      <c r="L11" s="58">
        <v>1</v>
      </c>
      <c r="M11" s="20" t="s">
        <v>131</v>
      </c>
      <c r="N11" s="28" t="s">
        <v>121</v>
      </c>
      <c r="O11" s="28" t="s">
        <v>122</v>
      </c>
      <c r="P11" s="28" t="s">
        <v>121</v>
      </c>
      <c r="Q11" s="28" t="s">
        <v>123</v>
      </c>
      <c r="R11" s="28" t="s">
        <v>150</v>
      </c>
      <c r="S11" s="59">
        <v>1</v>
      </c>
      <c r="T11" s="28" t="s">
        <v>151</v>
      </c>
      <c r="U11" s="60">
        <v>43467</v>
      </c>
      <c r="V11" s="60">
        <v>43585</v>
      </c>
      <c r="W11" s="60">
        <v>44075</v>
      </c>
      <c r="X11" s="28" t="s">
        <v>152</v>
      </c>
      <c r="Y11" s="59">
        <v>1</v>
      </c>
      <c r="Z11" s="59">
        <v>1</v>
      </c>
      <c r="AA11" s="59">
        <v>1</v>
      </c>
      <c r="AB11" s="25" t="s">
        <v>139</v>
      </c>
      <c r="AC11" s="30" t="s">
        <v>1075</v>
      </c>
      <c r="AD11" s="28" t="s">
        <v>126</v>
      </c>
      <c r="AE11" s="61">
        <v>44174</v>
      </c>
      <c r="AF11" s="49" t="s">
        <v>152</v>
      </c>
      <c r="AG11" s="58">
        <v>1</v>
      </c>
      <c r="AH11" s="38">
        <f t="shared" si="3"/>
        <v>1</v>
      </c>
      <c r="AI11" s="39">
        <f t="shared" si="1"/>
        <v>1</v>
      </c>
      <c r="AJ11" s="25" t="str">
        <f t="shared" si="4"/>
        <v>OK</v>
      </c>
      <c r="AK11" s="69" t="s">
        <v>1246</v>
      </c>
      <c r="AL11" s="69" t="s">
        <v>1245</v>
      </c>
      <c r="AM11" s="19" t="s">
        <v>140</v>
      </c>
      <c r="AN11" s="20"/>
      <c r="AO11" s="21" t="s">
        <v>88</v>
      </c>
      <c r="AP11" s="22"/>
      <c r="AQ11" s="50"/>
      <c r="AR11" s="50"/>
      <c r="AS11" s="4"/>
      <c r="AT11" s="4"/>
      <c r="AU11" s="4"/>
    </row>
    <row r="12" spans="1:47" s="2" customFormat="1" ht="30" customHeight="1" x14ac:dyDescent="0.2">
      <c r="A12" s="83">
        <v>345</v>
      </c>
      <c r="B12" s="48">
        <v>43378</v>
      </c>
      <c r="C12" s="50" t="s">
        <v>70</v>
      </c>
      <c r="D12" s="20"/>
      <c r="E12" s="49" t="s">
        <v>153</v>
      </c>
      <c r="F12" s="48">
        <v>43378</v>
      </c>
      <c r="G12" s="58" t="s">
        <v>154</v>
      </c>
      <c r="H12" s="49" t="s">
        <v>94</v>
      </c>
      <c r="I12" s="23" t="s">
        <v>155</v>
      </c>
      <c r="J12" s="28" t="s">
        <v>156</v>
      </c>
      <c r="K12" s="28" t="s">
        <v>157</v>
      </c>
      <c r="L12" s="58">
        <v>2</v>
      </c>
      <c r="M12" s="20" t="s">
        <v>76</v>
      </c>
      <c r="N12" s="28" t="s">
        <v>77</v>
      </c>
      <c r="O12" s="28" t="s">
        <v>94</v>
      </c>
      <c r="P12" s="28" t="s">
        <v>77</v>
      </c>
      <c r="Q12" s="28" t="s">
        <v>78</v>
      </c>
      <c r="R12" s="28" t="s">
        <v>158</v>
      </c>
      <c r="S12" s="59">
        <v>1</v>
      </c>
      <c r="T12" s="28" t="s">
        <v>159</v>
      </c>
      <c r="U12" s="60">
        <v>43395</v>
      </c>
      <c r="V12" s="60">
        <v>43742</v>
      </c>
      <c r="W12" s="60">
        <v>44035</v>
      </c>
      <c r="X12" s="28" t="s">
        <v>160</v>
      </c>
      <c r="Y12" s="59">
        <v>2</v>
      </c>
      <c r="Z12" s="59">
        <v>1</v>
      </c>
      <c r="AA12" s="59">
        <v>1</v>
      </c>
      <c r="AB12" s="25" t="s">
        <v>139</v>
      </c>
      <c r="AC12" s="28" t="s">
        <v>1076</v>
      </c>
      <c r="AD12" s="28" t="s">
        <v>84</v>
      </c>
      <c r="AE12" s="61">
        <v>44035</v>
      </c>
      <c r="AF12" s="28" t="s">
        <v>160</v>
      </c>
      <c r="AG12" s="59">
        <v>2</v>
      </c>
      <c r="AH12" s="38">
        <f t="shared" si="3"/>
        <v>1</v>
      </c>
      <c r="AI12" s="39">
        <f t="shared" si="1"/>
        <v>1</v>
      </c>
      <c r="AJ12" s="25" t="str">
        <f t="shared" si="4"/>
        <v>OK</v>
      </c>
      <c r="AK12" s="32" t="s">
        <v>1076</v>
      </c>
      <c r="AL12" s="32" t="s">
        <v>84</v>
      </c>
      <c r="AM12" s="19" t="s">
        <v>140</v>
      </c>
      <c r="AN12" s="20" t="s">
        <v>87</v>
      </c>
      <c r="AO12" s="21" t="s">
        <v>88</v>
      </c>
      <c r="AP12" s="23" t="s">
        <v>161</v>
      </c>
      <c r="AQ12" s="28"/>
      <c r="AR12" s="28"/>
      <c r="AS12" s="4"/>
      <c r="AT12" s="4"/>
      <c r="AU12" s="4"/>
    </row>
    <row r="13" spans="1:47" s="2" customFormat="1" ht="30" customHeight="1" x14ac:dyDescent="0.2">
      <c r="A13" s="83">
        <v>345</v>
      </c>
      <c r="B13" s="48">
        <v>43378</v>
      </c>
      <c r="C13" s="50" t="s">
        <v>70</v>
      </c>
      <c r="D13" s="20"/>
      <c r="E13" s="49" t="s">
        <v>153</v>
      </c>
      <c r="F13" s="48">
        <v>43378</v>
      </c>
      <c r="G13" s="58" t="s">
        <v>154</v>
      </c>
      <c r="H13" s="49" t="s">
        <v>94</v>
      </c>
      <c r="I13" s="23" t="s">
        <v>155</v>
      </c>
      <c r="J13" s="28" t="s">
        <v>156</v>
      </c>
      <c r="K13" s="28" t="s">
        <v>162</v>
      </c>
      <c r="L13" s="58">
        <v>1</v>
      </c>
      <c r="M13" s="20" t="s">
        <v>76</v>
      </c>
      <c r="N13" s="28" t="s">
        <v>77</v>
      </c>
      <c r="O13" s="28" t="s">
        <v>94</v>
      </c>
      <c r="P13" s="28" t="s">
        <v>77</v>
      </c>
      <c r="Q13" s="28" t="s">
        <v>78</v>
      </c>
      <c r="R13" s="28" t="s">
        <v>163</v>
      </c>
      <c r="S13" s="59">
        <v>1</v>
      </c>
      <c r="T13" s="28" t="s">
        <v>164</v>
      </c>
      <c r="U13" s="60">
        <v>43395</v>
      </c>
      <c r="V13" s="60">
        <v>43742</v>
      </c>
      <c r="W13" s="60">
        <v>44035</v>
      </c>
      <c r="X13" s="28" t="s">
        <v>165</v>
      </c>
      <c r="Y13" s="59">
        <v>0.5</v>
      </c>
      <c r="Z13" s="59">
        <v>0.5</v>
      </c>
      <c r="AA13" s="59">
        <v>0.5</v>
      </c>
      <c r="AB13" s="25" t="s">
        <v>82</v>
      </c>
      <c r="AC13" s="28" t="s">
        <v>1077</v>
      </c>
      <c r="AD13" s="28" t="s">
        <v>84</v>
      </c>
      <c r="AE13" s="61">
        <v>44180</v>
      </c>
      <c r="AF13" s="28" t="s">
        <v>1236</v>
      </c>
      <c r="AG13" s="59">
        <v>0.5</v>
      </c>
      <c r="AH13" s="38">
        <f t="shared" si="3"/>
        <v>0.5</v>
      </c>
      <c r="AI13" s="39">
        <f t="shared" si="1"/>
        <v>0.5</v>
      </c>
      <c r="AJ13" s="25" t="str">
        <f t="shared" si="4"/>
        <v>ROJO</v>
      </c>
      <c r="AK13" s="32" t="s">
        <v>1247</v>
      </c>
      <c r="AL13" s="32" t="s">
        <v>84</v>
      </c>
      <c r="AM13" s="19" t="s">
        <v>86</v>
      </c>
      <c r="AN13" s="20" t="s">
        <v>87</v>
      </c>
      <c r="AO13" s="21" t="s">
        <v>88</v>
      </c>
      <c r="AP13" s="23" t="s">
        <v>161</v>
      </c>
      <c r="AQ13" s="50"/>
      <c r="AR13" s="50"/>
      <c r="AS13" s="4"/>
      <c r="AT13" s="4"/>
      <c r="AU13" s="4"/>
    </row>
    <row r="14" spans="1:47" s="2" customFormat="1" ht="30" customHeight="1" x14ac:dyDescent="0.2">
      <c r="A14" s="83">
        <v>345</v>
      </c>
      <c r="B14" s="48">
        <v>43378</v>
      </c>
      <c r="C14" s="50" t="s">
        <v>70</v>
      </c>
      <c r="D14" s="20"/>
      <c r="E14" s="49" t="s">
        <v>153</v>
      </c>
      <c r="F14" s="48">
        <v>43378</v>
      </c>
      <c r="G14" s="58" t="s">
        <v>154</v>
      </c>
      <c r="H14" s="49" t="s">
        <v>94</v>
      </c>
      <c r="I14" s="23" t="s">
        <v>155</v>
      </c>
      <c r="J14" s="28" t="s">
        <v>156</v>
      </c>
      <c r="K14" s="28" t="s">
        <v>166</v>
      </c>
      <c r="L14" s="58">
        <v>1</v>
      </c>
      <c r="M14" s="20" t="s">
        <v>76</v>
      </c>
      <c r="N14" s="28" t="s">
        <v>77</v>
      </c>
      <c r="O14" s="28" t="s">
        <v>94</v>
      </c>
      <c r="P14" s="28" t="s">
        <v>77</v>
      </c>
      <c r="Q14" s="28" t="s">
        <v>78</v>
      </c>
      <c r="R14" s="28" t="s">
        <v>167</v>
      </c>
      <c r="S14" s="59">
        <v>0.9</v>
      </c>
      <c r="T14" s="28" t="s">
        <v>168</v>
      </c>
      <c r="U14" s="60">
        <v>43395</v>
      </c>
      <c r="V14" s="60">
        <v>43742</v>
      </c>
      <c r="W14" s="60">
        <v>44035</v>
      </c>
      <c r="X14" s="28" t="s">
        <v>169</v>
      </c>
      <c r="Y14" s="59">
        <v>0.3</v>
      </c>
      <c r="Z14" s="59">
        <v>0.3</v>
      </c>
      <c r="AA14" s="59">
        <v>0.33333333333333331</v>
      </c>
      <c r="AB14" s="25" t="s">
        <v>82</v>
      </c>
      <c r="AC14" s="28" t="s">
        <v>1078</v>
      </c>
      <c r="AD14" s="28" t="s">
        <v>84</v>
      </c>
      <c r="AE14" s="61">
        <v>44180</v>
      </c>
      <c r="AF14" s="28" t="s">
        <v>1237</v>
      </c>
      <c r="AG14" s="59">
        <v>0.32500000000000001</v>
      </c>
      <c r="AH14" s="38">
        <f t="shared" si="3"/>
        <v>0.32500000000000001</v>
      </c>
      <c r="AI14" s="39">
        <f t="shared" si="1"/>
        <v>0.3611111111111111</v>
      </c>
      <c r="AJ14" s="25" t="str">
        <f t="shared" si="4"/>
        <v>ROJO</v>
      </c>
      <c r="AK14" s="32" t="s">
        <v>1248</v>
      </c>
      <c r="AL14" s="32" t="s">
        <v>84</v>
      </c>
      <c r="AM14" s="19" t="s">
        <v>86</v>
      </c>
      <c r="AN14" s="20" t="s">
        <v>87</v>
      </c>
      <c r="AO14" s="21" t="s">
        <v>88</v>
      </c>
      <c r="AP14" s="23" t="s">
        <v>161</v>
      </c>
      <c r="AQ14" s="50"/>
      <c r="AR14" s="50"/>
      <c r="AS14" s="4"/>
      <c r="AT14" s="4"/>
      <c r="AU14" s="4"/>
    </row>
    <row r="15" spans="1:47" s="2" customFormat="1" ht="30" customHeight="1" x14ac:dyDescent="0.2">
      <c r="A15" s="83">
        <v>345</v>
      </c>
      <c r="B15" s="48">
        <v>43378</v>
      </c>
      <c r="C15" s="50" t="s">
        <v>70</v>
      </c>
      <c r="D15" s="20"/>
      <c r="E15" s="49" t="s">
        <v>153</v>
      </c>
      <c r="F15" s="48">
        <v>43378</v>
      </c>
      <c r="G15" s="58" t="s">
        <v>170</v>
      </c>
      <c r="H15" s="49" t="s">
        <v>94</v>
      </c>
      <c r="I15" s="23" t="s">
        <v>171</v>
      </c>
      <c r="J15" s="28" t="s">
        <v>172</v>
      </c>
      <c r="K15" s="28" t="s">
        <v>173</v>
      </c>
      <c r="L15" s="58">
        <v>2</v>
      </c>
      <c r="M15" s="20" t="s">
        <v>76</v>
      </c>
      <c r="N15" s="28" t="s">
        <v>77</v>
      </c>
      <c r="O15" s="28" t="s">
        <v>174</v>
      </c>
      <c r="P15" s="28" t="s">
        <v>77</v>
      </c>
      <c r="Q15" s="28" t="s">
        <v>78</v>
      </c>
      <c r="R15" s="28" t="s">
        <v>175</v>
      </c>
      <c r="S15" s="59">
        <v>0.8</v>
      </c>
      <c r="T15" s="28" t="s">
        <v>176</v>
      </c>
      <c r="U15" s="60">
        <v>43395</v>
      </c>
      <c r="V15" s="60">
        <v>43644</v>
      </c>
      <c r="W15" s="60">
        <v>44035</v>
      </c>
      <c r="X15" s="28" t="s">
        <v>177</v>
      </c>
      <c r="Y15" s="59">
        <v>1.2</v>
      </c>
      <c r="Z15" s="59">
        <v>0.6</v>
      </c>
      <c r="AA15" s="59">
        <v>0.74999999999999989</v>
      </c>
      <c r="AB15" s="25" t="s">
        <v>82</v>
      </c>
      <c r="AC15" s="28" t="s">
        <v>1079</v>
      </c>
      <c r="AD15" s="28" t="s">
        <v>84</v>
      </c>
      <c r="AE15" s="61">
        <v>44180</v>
      </c>
      <c r="AF15" s="28" t="s">
        <v>1238</v>
      </c>
      <c r="AG15" s="59">
        <v>1.23</v>
      </c>
      <c r="AH15" s="38">
        <f t="shared" si="3"/>
        <v>0.61499999999999999</v>
      </c>
      <c r="AI15" s="39">
        <f t="shared" si="1"/>
        <v>0.76874999999999993</v>
      </c>
      <c r="AJ15" s="25" t="str">
        <f t="shared" si="4"/>
        <v>ROJO</v>
      </c>
      <c r="AK15" s="32" t="s">
        <v>1249</v>
      </c>
      <c r="AL15" s="32" t="s">
        <v>84</v>
      </c>
      <c r="AM15" s="19" t="s">
        <v>86</v>
      </c>
      <c r="AN15" s="20" t="s">
        <v>87</v>
      </c>
      <c r="AO15" s="21" t="s">
        <v>88</v>
      </c>
      <c r="AP15" s="23" t="s">
        <v>161</v>
      </c>
      <c r="AQ15" s="50"/>
      <c r="AR15" s="50"/>
      <c r="AS15" s="4"/>
      <c r="AT15" s="4"/>
      <c r="AU15" s="4"/>
    </row>
    <row r="16" spans="1:47" s="2" customFormat="1" ht="30" customHeight="1" x14ac:dyDescent="0.2">
      <c r="A16" s="83">
        <v>345</v>
      </c>
      <c r="B16" s="48">
        <v>43378</v>
      </c>
      <c r="C16" s="50" t="s">
        <v>70</v>
      </c>
      <c r="D16" s="20"/>
      <c r="E16" s="49" t="s">
        <v>153</v>
      </c>
      <c r="F16" s="48">
        <v>43378</v>
      </c>
      <c r="G16" s="58" t="s">
        <v>170</v>
      </c>
      <c r="H16" s="49" t="s">
        <v>94</v>
      </c>
      <c r="I16" s="23" t="s">
        <v>171</v>
      </c>
      <c r="J16" s="28" t="s">
        <v>172</v>
      </c>
      <c r="K16" s="28" t="s">
        <v>178</v>
      </c>
      <c r="L16" s="58">
        <v>2</v>
      </c>
      <c r="M16" s="20" t="s">
        <v>76</v>
      </c>
      <c r="N16" s="28" t="s">
        <v>77</v>
      </c>
      <c r="O16" s="28" t="s">
        <v>174</v>
      </c>
      <c r="P16" s="28" t="s">
        <v>77</v>
      </c>
      <c r="Q16" s="28" t="s">
        <v>78</v>
      </c>
      <c r="R16" s="28" t="s">
        <v>179</v>
      </c>
      <c r="S16" s="59">
        <v>1</v>
      </c>
      <c r="T16" s="28" t="s">
        <v>180</v>
      </c>
      <c r="U16" s="60">
        <v>43395</v>
      </c>
      <c r="V16" s="60">
        <v>43644</v>
      </c>
      <c r="W16" s="60">
        <v>44035</v>
      </c>
      <c r="X16" s="28" t="s">
        <v>181</v>
      </c>
      <c r="Y16" s="59">
        <v>0</v>
      </c>
      <c r="Z16" s="59">
        <v>0</v>
      </c>
      <c r="AA16" s="59">
        <v>0</v>
      </c>
      <c r="AB16" s="25" t="s">
        <v>82</v>
      </c>
      <c r="AC16" s="28" t="s">
        <v>1080</v>
      </c>
      <c r="AD16" s="28" t="s">
        <v>84</v>
      </c>
      <c r="AE16" s="84">
        <v>44180</v>
      </c>
      <c r="AF16" s="28" t="s">
        <v>1233</v>
      </c>
      <c r="AG16" s="59">
        <v>0</v>
      </c>
      <c r="AH16" s="38">
        <f t="shared" si="3"/>
        <v>0</v>
      </c>
      <c r="AI16" s="39">
        <f t="shared" si="1"/>
        <v>0</v>
      </c>
      <c r="AJ16" s="25" t="str">
        <f t="shared" si="4"/>
        <v>ROJO</v>
      </c>
      <c r="AK16" s="32" t="s">
        <v>1250</v>
      </c>
      <c r="AL16" s="32" t="s">
        <v>84</v>
      </c>
      <c r="AM16" s="19" t="s">
        <v>86</v>
      </c>
      <c r="AN16" s="20" t="s">
        <v>87</v>
      </c>
      <c r="AO16" s="21" t="s">
        <v>88</v>
      </c>
      <c r="AP16" s="23" t="s">
        <v>161</v>
      </c>
      <c r="AQ16" s="50"/>
      <c r="AR16" s="50"/>
      <c r="AS16" s="4"/>
      <c r="AT16" s="4"/>
      <c r="AU16" s="4"/>
    </row>
    <row r="17" spans="1:47" s="2" customFormat="1" ht="30" customHeight="1" x14ac:dyDescent="0.2">
      <c r="A17" s="83">
        <v>346</v>
      </c>
      <c r="B17" s="48">
        <v>43424</v>
      </c>
      <c r="C17" s="50" t="s">
        <v>118</v>
      </c>
      <c r="D17" s="20"/>
      <c r="E17" s="49" t="s">
        <v>182</v>
      </c>
      <c r="F17" s="48">
        <v>43329</v>
      </c>
      <c r="G17" s="58">
        <v>6</v>
      </c>
      <c r="H17" s="49" t="s">
        <v>120</v>
      </c>
      <c r="I17" s="23" t="s">
        <v>183</v>
      </c>
      <c r="J17" s="28" t="s">
        <v>184</v>
      </c>
      <c r="K17" s="28" t="s">
        <v>185</v>
      </c>
      <c r="L17" s="58">
        <v>4</v>
      </c>
      <c r="M17" s="20" t="s">
        <v>76</v>
      </c>
      <c r="N17" s="28" t="s">
        <v>121</v>
      </c>
      <c r="O17" s="28" t="s">
        <v>120</v>
      </c>
      <c r="P17" s="28" t="s">
        <v>121</v>
      </c>
      <c r="Q17" s="28" t="s">
        <v>186</v>
      </c>
      <c r="R17" s="28" t="s">
        <v>187</v>
      </c>
      <c r="S17" s="59">
        <v>0.8</v>
      </c>
      <c r="T17" s="28" t="s">
        <v>188</v>
      </c>
      <c r="U17" s="60">
        <v>43449</v>
      </c>
      <c r="V17" s="60">
        <v>43616</v>
      </c>
      <c r="W17" s="60">
        <v>44075</v>
      </c>
      <c r="X17" s="28" t="s">
        <v>189</v>
      </c>
      <c r="Y17" s="59">
        <v>1.5</v>
      </c>
      <c r="Z17" s="59">
        <v>0.375</v>
      </c>
      <c r="AA17" s="59">
        <v>0.46875</v>
      </c>
      <c r="AB17" s="25" t="s">
        <v>82</v>
      </c>
      <c r="AC17" s="30" t="s">
        <v>1081</v>
      </c>
      <c r="AD17" s="28" t="s">
        <v>126</v>
      </c>
      <c r="AE17" s="61">
        <v>44174</v>
      </c>
      <c r="AF17" s="49" t="s">
        <v>1239</v>
      </c>
      <c r="AG17" s="58">
        <v>4</v>
      </c>
      <c r="AH17" s="38">
        <f t="shared" si="3"/>
        <v>1</v>
      </c>
      <c r="AI17" s="39">
        <f t="shared" si="1"/>
        <v>1</v>
      </c>
      <c r="AJ17" s="25" t="str">
        <f t="shared" si="4"/>
        <v>OK</v>
      </c>
      <c r="AK17" s="69" t="s">
        <v>1251</v>
      </c>
      <c r="AL17" s="69" t="s">
        <v>1245</v>
      </c>
      <c r="AM17" s="19" t="s">
        <v>86</v>
      </c>
      <c r="AN17" s="20"/>
      <c r="AO17" s="21" t="s">
        <v>88</v>
      </c>
      <c r="AP17" s="22"/>
      <c r="AQ17" s="50"/>
      <c r="AR17" s="50"/>
      <c r="AS17" s="4"/>
      <c r="AT17" s="4"/>
      <c r="AU17" s="4"/>
    </row>
    <row r="18" spans="1:47" s="2" customFormat="1" ht="30" customHeight="1" x14ac:dyDescent="0.2">
      <c r="A18" s="83">
        <v>347</v>
      </c>
      <c r="B18" s="48">
        <v>43439</v>
      </c>
      <c r="C18" s="50" t="s">
        <v>118</v>
      </c>
      <c r="D18" s="20"/>
      <c r="E18" s="49" t="s">
        <v>190</v>
      </c>
      <c r="F18" s="48">
        <v>43378</v>
      </c>
      <c r="G18" s="58">
        <v>1</v>
      </c>
      <c r="H18" s="49" t="s">
        <v>94</v>
      </c>
      <c r="I18" s="23" t="s">
        <v>191</v>
      </c>
      <c r="J18" s="28" t="s">
        <v>192</v>
      </c>
      <c r="K18" s="28" t="s">
        <v>193</v>
      </c>
      <c r="L18" s="58">
        <v>2</v>
      </c>
      <c r="M18" s="20" t="s">
        <v>76</v>
      </c>
      <c r="N18" s="28" t="s">
        <v>77</v>
      </c>
      <c r="O18" s="28" t="s">
        <v>194</v>
      </c>
      <c r="P18" s="28" t="s">
        <v>77</v>
      </c>
      <c r="Q18" s="28" t="s">
        <v>195</v>
      </c>
      <c r="R18" s="28" t="s">
        <v>196</v>
      </c>
      <c r="S18" s="59">
        <v>1</v>
      </c>
      <c r="T18" s="28" t="s">
        <v>197</v>
      </c>
      <c r="U18" s="60">
        <v>43390</v>
      </c>
      <c r="V18" s="60">
        <v>43615</v>
      </c>
      <c r="W18" s="60">
        <v>44071</v>
      </c>
      <c r="X18" s="28" t="s">
        <v>198</v>
      </c>
      <c r="Y18" s="59">
        <v>1.5833333333333335</v>
      </c>
      <c r="Z18" s="59">
        <v>0.79166666666666674</v>
      </c>
      <c r="AA18" s="59">
        <v>0.79166666666666674</v>
      </c>
      <c r="AB18" s="25" t="s">
        <v>82</v>
      </c>
      <c r="AC18" s="31" t="s">
        <v>1082</v>
      </c>
      <c r="AD18" s="28" t="s">
        <v>84</v>
      </c>
      <c r="AE18" s="61">
        <v>44180</v>
      </c>
      <c r="AF18" s="28" t="s">
        <v>1240</v>
      </c>
      <c r="AG18" s="59">
        <v>1.83</v>
      </c>
      <c r="AH18" s="38">
        <f t="shared" si="3"/>
        <v>0.91500000000000004</v>
      </c>
      <c r="AI18" s="39">
        <f t="shared" si="1"/>
        <v>0.91500000000000004</v>
      </c>
      <c r="AJ18" s="25" t="str">
        <f t="shared" si="4"/>
        <v>ROJO</v>
      </c>
      <c r="AK18" s="32" t="s">
        <v>1252</v>
      </c>
      <c r="AL18" s="32" t="s">
        <v>84</v>
      </c>
      <c r="AM18" s="19" t="s">
        <v>86</v>
      </c>
      <c r="AN18" s="20"/>
      <c r="AO18" s="21" t="s">
        <v>88</v>
      </c>
      <c r="AP18" s="22"/>
      <c r="AQ18" s="50"/>
      <c r="AR18" s="50"/>
      <c r="AS18" s="4"/>
      <c r="AT18" s="4"/>
      <c r="AU18" s="4"/>
    </row>
    <row r="19" spans="1:47" s="2" customFormat="1" ht="30" customHeight="1" x14ac:dyDescent="0.2">
      <c r="A19" s="83">
        <v>347</v>
      </c>
      <c r="B19" s="48">
        <v>43439</v>
      </c>
      <c r="C19" s="50" t="s">
        <v>118</v>
      </c>
      <c r="D19" s="20"/>
      <c r="E19" s="49" t="s">
        <v>190</v>
      </c>
      <c r="F19" s="48">
        <v>43378</v>
      </c>
      <c r="G19" s="58" t="s">
        <v>199</v>
      </c>
      <c r="H19" s="49" t="s">
        <v>94</v>
      </c>
      <c r="I19" s="23" t="s">
        <v>200</v>
      </c>
      <c r="J19" s="28" t="s">
        <v>201</v>
      </c>
      <c r="K19" s="28" t="s">
        <v>202</v>
      </c>
      <c r="L19" s="58">
        <v>1</v>
      </c>
      <c r="M19" s="20" t="s">
        <v>76</v>
      </c>
      <c r="N19" s="28" t="s">
        <v>77</v>
      </c>
      <c r="O19" s="28" t="s">
        <v>194</v>
      </c>
      <c r="P19" s="28" t="s">
        <v>77</v>
      </c>
      <c r="Q19" s="28" t="s">
        <v>195</v>
      </c>
      <c r="R19" s="28" t="s">
        <v>203</v>
      </c>
      <c r="S19" s="59">
        <v>1</v>
      </c>
      <c r="T19" s="28" t="s">
        <v>204</v>
      </c>
      <c r="U19" s="60">
        <v>43390</v>
      </c>
      <c r="V19" s="60">
        <v>43646</v>
      </c>
      <c r="W19" s="60">
        <v>44071</v>
      </c>
      <c r="X19" s="28" t="s">
        <v>205</v>
      </c>
      <c r="Y19" s="59">
        <v>0.35</v>
      </c>
      <c r="Z19" s="59">
        <v>0.35</v>
      </c>
      <c r="AA19" s="59">
        <v>0.35</v>
      </c>
      <c r="AB19" s="25" t="s">
        <v>82</v>
      </c>
      <c r="AC19" s="31" t="s">
        <v>1083</v>
      </c>
      <c r="AD19" s="28" t="s">
        <v>84</v>
      </c>
      <c r="AE19" s="61">
        <v>44180</v>
      </c>
      <c r="AF19" s="28" t="s">
        <v>1241</v>
      </c>
      <c r="AG19" s="59">
        <v>0.66</v>
      </c>
      <c r="AH19" s="38">
        <f t="shared" si="3"/>
        <v>0.66</v>
      </c>
      <c r="AI19" s="39">
        <f t="shared" si="1"/>
        <v>0.66</v>
      </c>
      <c r="AJ19" s="25" t="str">
        <f t="shared" si="4"/>
        <v>ROJO</v>
      </c>
      <c r="AK19" s="32" t="s">
        <v>1253</v>
      </c>
      <c r="AL19" s="32" t="s">
        <v>84</v>
      </c>
      <c r="AM19" s="19" t="s">
        <v>86</v>
      </c>
      <c r="AN19" s="20"/>
      <c r="AO19" s="21" t="s">
        <v>88</v>
      </c>
      <c r="AP19" s="22"/>
      <c r="AQ19" s="50"/>
      <c r="AR19" s="50"/>
      <c r="AS19" s="4"/>
      <c r="AT19" s="4"/>
      <c r="AU19" s="4"/>
    </row>
    <row r="20" spans="1:47" s="2" customFormat="1" ht="30" customHeight="1" x14ac:dyDescent="0.2">
      <c r="A20" s="83">
        <v>348</v>
      </c>
      <c r="B20" s="48">
        <v>43446</v>
      </c>
      <c r="C20" s="50" t="s">
        <v>70</v>
      </c>
      <c r="D20" s="20" t="s">
        <v>206</v>
      </c>
      <c r="E20" s="49" t="s">
        <v>207</v>
      </c>
      <c r="F20" s="48">
        <v>43446</v>
      </c>
      <c r="G20" s="58" t="s">
        <v>208</v>
      </c>
      <c r="H20" s="49" t="s">
        <v>94</v>
      </c>
      <c r="I20" s="23" t="s">
        <v>209</v>
      </c>
      <c r="J20" s="28" t="s">
        <v>210</v>
      </c>
      <c r="K20" s="28" t="s">
        <v>211</v>
      </c>
      <c r="L20" s="58">
        <v>1</v>
      </c>
      <c r="M20" s="20" t="s">
        <v>131</v>
      </c>
      <c r="N20" s="28" t="s">
        <v>77</v>
      </c>
      <c r="O20" s="28" t="s">
        <v>194</v>
      </c>
      <c r="P20" s="28" t="s">
        <v>77</v>
      </c>
      <c r="Q20" s="28" t="s">
        <v>195</v>
      </c>
      <c r="R20" s="28" t="s">
        <v>212</v>
      </c>
      <c r="S20" s="59">
        <v>1</v>
      </c>
      <c r="T20" s="28" t="s">
        <v>213</v>
      </c>
      <c r="U20" s="60">
        <v>44013</v>
      </c>
      <c r="V20" s="60">
        <v>44195</v>
      </c>
      <c r="W20" s="60">
        <v>44071</v>
      </c>
      <c r="X20" s="28" t="s">
        <v>214</v>
      </c>
      <c r="Y20" s="59">
        <v>0</v>
      </c>
      <c r="Z20" s="59">
        <v>0</v>
      </c>
      <c r="AA20" s="59">
        <v>0</v>
      </c>
      <c r="AB20" s="25" t="s">
        <v>82</v>
      </c>
      <c r="AC20" s="31" t="s">
        <v>214</v>
      </c>
      <c r="AD20" s="28" t="s">
        <v>84</v>
      </c>
      <c r="AE20" s="61">
        <v>44180</v>
      </c>
      <c r="AF20" s="28" t="s">
        <v>1233</v>
      </c>
      <c r="AG20" s="59">
        <v>0</v>
      </c>
      <c r="AH20" s="38">
        <f t="shared" si="3"/>
        <v>0</v>
      </c>
      <c r="AI20" s="39">
        <f t="shared" si="1"/>
        <v>0</v>
      </c>
      <c r="AJ20" s="25" t="str">
        <f t="shared" si="4"/>
        <v>ROJO</v>
      </c>
      <c r="AK20" s="32" t="s">
        <v>1254</v>
      </c>
      <c r="AL20" s="32" t="s">
        <v>84</v>
      </c>
      <c r="AM20" s="19" t="s">
        <v>86</v>
      </c>
      <c r="AN20" s="20" t="s">
        <v>117</v>
      </c>
      <c r="AO20" s="21" t="s">
        <v>88</v>
      </c>
      <c r="AP20" s="37" t="s">
        <v>89</v>
      </c>
      <c r="AQ20" s="50"/>
      <c r="AR20" s="50"/>
      <c r="AS20" s="4"/>
      <c r="AT20" s="4"/>
      <c r="AU20" s="4"/>
    </row>
    <row r="21" spans="1:47" s="2" customFormat="1" ht="30" customHeight="1" x14ac:dyDescent="0.2">
      <c r="A21" s="83">
        <v>348</v>
      </c>
      <c r="B21" s="48">
        <v>43446</v>
      </c>
      <c r="C21" s="50" t="s">
        <v>70</v>
      </c>
      <c r="D21" s="20" t="s">
        <v>206</v>
      </c>
      <c r="E21" s="49" t="s">
        <v>207</v>
      </c>
      <c r="F21" s="48">
        <v>43446</v>
      </c>
      <c r="G21" s="58" t="s">
        <v>215</v>
      </c>
      <c r="H21" s="49" t="s">
        <v>94</v>
      </c>
      <c r="I21" s="23" t="s">
        <v>216</v>
      </c>
      <c r="J21" s="28" t="s">
        <v>210</v>
      </c>
      <c r="K21" s="28" t="s">
        <v>211</v>
      </c>
      <c r="L21" s="58">
        <v>1</v>
      </c>
      <c r="M21" s="20" t="s">
        <v>131</v>
      </c>
      <c r="N21" s="28" t="s">
        <v>77</v>
      </c>
      <c r="O21" s="28" t="s">
        <v>194</v>
      </c>
      <c r="P21" s="28" t="s">
        <v>77</v>
      </c>
      <c r="Q21" s="28" t="s">
        <v>195</v>
      </c>
      <c r="R21" s="28" t="s">
        <v>212</v>
      </c>
      <c r="S21" s="59">
        <v>1</v>
      </c>
      <c r="T21" s="28" t="s">
        <v>213</v>
      </c>
      <c r="U21" s="60">
        <v>44013</v>
      </c>
      <c r="V21" s="60">
        <v>44195</v>
      </c>
      <c r="W21" s="60">
        <v>44071</v>
      </c>
      <c r="X21" s="28" t="s">
        <v>214</v>
      </c>
      <c r="Y21" s="59">
        <v>0</v>
      </c>
      <c r="Z21" s="59">
        <v>0</v>
      </c>
      <c r="AA21" s="59">
        <v>0</v>
      </c>
      <c r="AB21" s="25" t="s">
        <v>82</v>
      </c>
      <c r="AC21" s="31" t="s">
        <v>214</v>
      </c>
      <c r="AD21" s="28" t="s">
        <v>84</v>
      </c>
      <c r="AE21" s="61">
        <v>44180</v>
      </c>
      <c r="AF21" s="28" t="s">
        <v>1233</v>
      </c>
      <c r="AG21" s="59">
        <v>0</v>
      </c>
      <c r="AH21" s="38">
        <f t="shared" si="3"/>
        <v>0</v>
      </c>
      <c r="AI21" s="39">
        <f t="shared" si="1"/>
        <v>0</v>
      </c>
      <c r="AJ21" s="25" t="str">
        <f t="shared" si="4"/>
        <v>ROJO</v>
      </c>
      <c r="AK21" s="32" t="s">
        <v>1254</v>
      </c>
      <c r="AL21" s="32" t="s">
        <v>84</v>
      </c>
      <c r="AM21" s="19" t="s">
        <v>86</v>
      </c>
      <c r="AN21" s="24" t="s">
        <v>117</v>
      </c>
      <c r="AO21" s="21" t="s">
        <v>88</v>
      </c>
      <c r="AP21" s="37" t="s">
        <v>89</v>
      </c>
      <c r="AQ21" s="50"/>
      <c r="AR21" s="50"/>
      <c r="AS21" s="4"/>
      <c r="AT21" s="4"/>
      <c r="AU21" s="4"/>
    </row>
    <row r="22" spans="1:47" s="2" customFormat="1" ht="30" customHeight="1" x14ac:dyDescent="0.2">
      <c r="A22" s="83">
        <v>349</v>
      </c>
      <c r="B22" s="48">
        <v>43522</v>
      </c>
      <c r="C22" s="50" t="s">
        <v>118</v>
      </c>
      <c r="D22" s="20"/>
      <c r="E22" s="49" t="s">
        <v>217</v>
      </c>
      <c r="F22" s="48">
        <v>43487</v>
      </c>
      <c r="G22" s="58">
        <v>5</v>
      </c>
      <c r="H22" s="49" t="s">
        <v>94</v>
      </c>
      <c r="I22" s="23" t="s">
        <v>218</v>
      </c>
      <c r="J22" s="28" t="s">
        <v>219</v>
      </c>
      <c r="K22" s="28" t="s">
        <v>220</v>
      </c>
      <c r="L22" s="58">
        <v>3</v>
      </c>
      <c r="M22" s="20" t="s">
        <v>76</v>
      </c>
      <c r="N22" s="28" t="s">
        <v>77</v>
      </c>
      <c r="O22" s="28" t="s">
        <v>221</v>
      </c>
      <c r="P22" s="28" t="s">
        <v>77</v>
      </c>
      <c r="Q22" s="28" t="s">
        <v>222</v>
      </c>
      <c r="R22" s="28" t="s">
        <v>223</v>
      </c>
      <c r="S22" s="59">
        <v>0.9</v>
      </c>
      <c r="T22" s="28" t="s">
        <v>224</v>
      </c>
      <c r="U22" s="60">
        <v>43517</v>
      </c>
      <c r="V22" s="60">
        <v>43830</v>
      </c>
      <c r="W22" s="60">
        <v>44071</v>
      </c>
      <c r="X22" s="28" t="s">
        <v>225</v>
      </c>
      <c r="Y22" s="59">
        <v>2</v>
      </c>
      <c r="Z22" s="59">
        <v>0.66666666666666663</v>
      </c>
      <c r="AA22" s="59">
        <v>0.7407407407407407</v>
      </c>
      <c r="AB22" s="25" t="s">
        <v>82</v>
      </c>
      <c r="AC22" s="31" t="s">
        <v>1084</v>
      </c>
      <c r="AD22" s="28" t="s">
        <v>84</v>
      </c>
      <c r="AE22" s="61">
        <v>44180</v>
      </c>
      <c r="AF22" s="28" t="s">
        <v>1233</v>
      </c>
      <c r="AG22" s="59">
        <v>2</v>
      </c>
      <c r="AH22" s="38">
        <f t="shared" si="3"/>
        <v>0.66666666666666663</v>
      </c>
      <c r="AI22" s="39">
        <f t="shared" si="1"/>
        <v>0.7407407407407407</v>
      </c>
      <c r="AJ22" s="25" t="str">
        <f t="shared" si="4"/>
        <v>ROJO</v>
      </c>
      <c r="AK22" s="32" t="s">
        <v>1255</v>
      </c>
      <c r="AL22" s="32" t="s">
        <v>84</v>
      </c>
      <c r="AM22" s="19" t="s">
        <v>86</v>
      </c>
      <c r="AN22" s="20"/>
      <c r="AO22" s="21" t="s">
        <v>88</v>
      </c>
      <c r="AP22" s="22"/>
      <c r="AQ22" s="50"/>
      <c r="AR22" s="50"/>
      <c r="AS22" s="4"/>
      <c r="AT22" s="4"/>
      <c r="AU22" s="4"/>
    </row>
    <row r="23" spans="1:47" s="2" customFormat="1" ht="30" customHeight="1" x14ac:dyDescent="0.2">
      <c r="A23" s="83">
        <v>349</v>
      </c>
      <c r="B23" s="48">
        <v>43522</v>
      </c>
      <c r="C23" s="50" t="s">
        <v>118</v>
      </c>
      <c r="D23" s="20"/>
      <c r="E23" s="49" t="s">
        <v>217</v>
      </c>
      <c r="F23" s="48">
        <v>43487</v>
      </c>
      <c r="G23" s="58">
        <v>15</v>
      </c>
      <c r="H23" s="49" t="s">
        <v>94</v>
      </c>
      <c r="I23" s="23" t="s">
        <v>226</v>
      </c>
      <c r="J23" s="28" t="s">
        <v>219</v>
      </c>
      <c r="K23" s="28" t="s">
        <v>220</v>
      </c>
      <c r="L23" s="58">
        <v>3</v>
      </c>
      <c r="M23" s="20" t="s">
        <v>76</v>
      </c>
      <c r="N23" s="28" t="s">
        <v>77</v>
      </c>
      <c r="O23" s="28" t="s">
        <v>227</v>
      </c>
      <c r="P23" s="28" t="s">
        <v>77</v>
      </c>
      <c r="Q23" s="28" t="s">
        <v>222</v>
      </c>
      <c r="R23" s="28" t="s">
        <v>223</v>
      </c>
      <c r="S23" s="59">
        <v>0.9</v>
      </c>
      <c r="T23" s="28" t="s">
        <v>224</v>
      </c>
      <c r="U23" s="60">
        <v>43517</v>
      </c>
      <c r="V23" s="60">
        <v>43830</v>
      </c>
      <c r="W23" s="60">
        <v>44071</v>
      </c>
      <c r="X23" s="28" t="s">
        <v>225</v>
      </c>
      <c r="Y23" s="59">
        <v>2</v>
      </c>
      <c r="Z23" s="59">
        <v>0.66666666666666663</v>
      </c>
      <c r="AA23" s="59">
        <v>0.7407407407407407</v>
      </c>
      <c r="AB23" s="25" t="s">
        <v>82</v>
      </c>
      <c r="AC23" s="31" t="s">
        <v>1084</v>
      </c>
      <c r="AD23" s="28" t="s">
        <v>84</v>
      </c>
      <c r="AE23" s="61">
        <v>44180</v>
      </c>
      <c r="AF23" s="31" t="s">
        <v>1233</v>
      </c>
      <c r="AG23" s="59">
        <v>2</v>
      </c>
      <c r="AH23" s="38">
        <f t="shared" si="3"/>
        <v>0.66666666666666663</v>
      </c>
      <c r="AI23" s="39">
        <f t="shared" si="1"/>
        <v>0.7407407407407407</v>
      </c>
      <c r="AJ23" s="25" t="str">
        <f t="shared" si="4"/>
        <v>ROJO</v>
      </c>
      <c r="AK23" s="32" t="s">
        <v>1256</v>
      </c>
      <c r="AL23" s="32" t="s">
        <v>84</v>
      </c>
      <c r="AM23" s="19" t="s">
        <v>86</v>
      </c>
      <c r="AN23" s="20"/>
      <c r="AO23" s="21" t="s">
        <v>88</v>
      </c>
      <c r="AP23" s="22"/>
      <c r="AQ23" s="50"/>
      <c r="AR23" s="50"/>
      <c r="AS23" s="4"/>
      <c r="AT23" s="4"/>
      <c r="AU23" s="4"/>
    </row>
    <row r="24" spans="1:47" s="2" customFormat="1" ht="30" customHeight="1" x14ac:dyDescent="0.2">
      <c r="A24" s="83">
        <v>350</v>
      </c>
      <c r="B24" s="48">
        <v>43383</v>
      </c>
      <c r="C24" s="50" t="s">
        <v>118</v>
      </c>
      <c r="D24" s="20"/>
      <c r="E24" s="49" t="s">
        <v>228</v>
      </c>
      <c r="F24" s="48">
        <v>43383</v>
      </c>
      <c r="G24" s="58">
        <v>6</v>
      </c>
      <c r="H24" s="49" t="s">
        <v>229</v>
      </c>
      <c r="I24" s="23" t="s">
        <v>230</v>
      </c>
      <c r="J24" s="28" t="s">
        <v>231</v>
      </c>
      <c r="K24" s="28" t="s">
        <v>232</v>
      </c>
      <c r="L24" s="58">
        <v>5</v>
      </c>
      <c r="M24" s="20" t="s">
        <v>76</v>
      </c>
      <c r="N24" s="28" t="s">
        <v>233</v>
      </c>
      <c r="O24" s="28" t="s">
        <v>234</v>
      </c>
      <c r="P24" s="28" t="s">
        <v>233</v>
      </c>
      <c r="Q24" s="28" t="s">
        <v>235</v>
      </c>
      <c r="R24" s="28" t="s">
        <v>1218</v>
      </c>
      <c r="S24" s="59">
        <v>1</v>
      </c>
      <c r="T24" s="28" t="s">
        <v>236</v>
      </c>
      <c r="U24" s="60">
        <v>43467</v>
      </c>
      <c r="V24" s="60">
        <v>44043</v>
      </c>
      <c r="W24" s="60">
        <v>44071</v>
      </c>
      <c r="X24" s="28" t="s">
        <v>237</v>
      </c>
      <c r="Y24" s="59">
        <v>3.5</v>
      </c>
      <c r="Z24" s="59">
        <v>0.7</v>
      </c>
      <c r="AA24" s="59">
        <v>0.7</v>
      </c>
      <c r="AB24" s="25" t="s">
        <v>82</v>
      </c>
      <c r="AC24" s="28" t="s">
        <v>1085</v>
      </c>
      <c r="AD24" s="28" t="s">
        <v>238</v>
      </c>
      <c r="AE24" s="61">
        <v>44169</v>
      </c>
      <c r="AF24" s="28" t="s">
        <v>1220</v>
      </c>
      <c r="AG24" s="58">
        <v>5</v>
      </c>
      <c r="AH24" s="38">
        <f t="shared" si="3"/>
        <v>1</v>
      </c>
      <c r="AI24" s="39">
        <f t="shared" si="1"/>
        <v>1</v>
      </c>
      <c r="AJ24" s="25" t="str">
        <f t="shared" si="4"/>
        <v>OK</v>
      </c>
      <c r="AK24" s="32" t="s">
        <v>1225</v>
      </c>
      <c r="AL24" s="32" t="s">
        <v>276</v>
      </c>
      <c r="AM24" s="19" t="s">
        <v>140</v>
      </c>
      <c r="AN24" s="20"/>
      <c r="AO24" s="21" t="s">
        <v>1191</v>
      </c>
      <c r="AP24" s="22"/>
      <c r="AQ24" s="50"/>
      <c r="AR24" s="50"/>
      <c r="AS24" s="4"/>
      <c r="AT24" s="4"/>
      <c r="AU24" s="4"/>
    </row>
    <row r="25" spans="1:47" s="2" customFormat="1" ht="30" customHeight="1" x14ac:dyDescent="0.2">
      <c r="A25" s="83">
        <v>351</v>
      </c>
      <c r="B25" s="48">
        <v>43556</v>
      </c>
      <c r="C25" s="50" t="s">
        <v>70</v>
      </c>
      <c r="D25" s="20"/>
      <c r="E25" s="49" t="s">
        <v>239</v>
      </c>
      <c r="F25" s="48">
        <v>43546</v>
      </c>
      <c r="G25" s="58">
        <v>3</v>
      </c>
      <c r="H25" s="49" t="s">
        <v>105</v>
      </c>
      <c r="I25" s="23" t="s">
        <v>240</v>
      </c>
      <c r="J25" s="28" t="s">
        <v>241</v>
      </c>
      <c r="K25" s="28" t="s">
        <v>242</v>
      </c>
      <c r="L25" s="58">
        <v>3</v>
      </c>
      <c r="M25" s="20" t="s">
        <v>76</v>
      </c>
      <c r="N25" s="28" t="s">
        <v>109</v>
      </c>
      <c r="O25" s="28" t="s">
        <v>243</v>
      </c>
      <c r="P25" s="28" t="s">
        <v>244</v>
      </c>
      <c r="Q25" s="28" t="s">
        <v>245</v>
      </c>
      <c r="R25" s="28" t="s">
        <v>246</v>
      </c>
      <c r="S25" s="59">
        <v>1</v>
      </c>
      <c r="T25" s="28" t="s">
        <v>247</v>
      </c>
      <c r="U25" s="60">
        <v>43617</v>
      </c>
      <c r="V25" s="60">
        <v>43921</v>
      </c>
      <c r="W25" s="60">
        <v>44069</v>
      </c>
      <c r="X25" s="28" t="s">
        <v>248</v>
      </c>
      <c r="Y25" s="59">
        <v>2.8</v>
      </c>
      <c r="Z25" s="59">
        <v>0.93333333333333324</v>
      </c>
      <c r="AA25" s="59">
        <v>0.93333333333333324</v>
      </c>
      <c r="AB25" s="25" t="s">
        <v>82</v>
      </c>
      <c r="AC25" s="28" t="s">
        <v>1086</v>
      </c>
      <c r="AD25" s="28" t="s">
        <v>116</v>
      </c>
      <c r="AE25" s="61">
        <v>44169</v>
      </c>
      <c r="AF25" s="28" t="s">
        <v>1220</v>
      </c>
      <c r="AG25" s="58">
        <v>5</v>
      </c>
      <c r="AH25" s="38">
        <f t="shared" si="3"/>
        <v>1.6666666666666667</v>
      </c>
      <c r="AI25" s="39">
        <f t="shared" si="1"/>
        <v>1</v>
      </c>
      <c r="AJ25" s="25" t="str">
        <f t="shared" si="4"/>
        <v>OK</v>
      </c>
      <c r="AK25" s="32" t="s">
        <v>1259</v>
      </c>
      <c r="AL25" s="32" t="s">
        <v>116</v>
      </c>
      <c r="AM25" s="19" t="s">
        <v>86</v>
      </c>
      <c r="AN25" s="20"/>
      <c r="AO25" s="21" t="s">
        <v>88</v>
      </c>
      <c r="AP25" s="22"/>
      <c r="AQ25" s="50"/>
      <c r="AR25" s="50"/>
      <c r="AS25" s="4"/>
      <c r="AT25" s="4"/>
      <c r="AU25" s="4"/>
    </row>
    <row r="26" spans="1:47" s="2" customFormat="1" ht="30" customHeight="1" x14ac:dyDescent="0.2">
      <c r="A26" s="83">
        <v>351</v>
      </c>
      <c r="B26" s="48">
        <v>43556</v>
      </c>
      <c r="C26" s="50" t="s">
        <v>70</v>
      </c>
      <c r="D26" s="20"/>
      <c r="E26" s="49" t="s">
        <v>239</v>
      </c>
      <c r="F26" s="48">
        <v>43546</v>
      </c>
      <c r="G26" s="58">
        <v>8</v>
      </c>
      <c r="H26" s="49" t="s">
        <v>105</v>
      </c>
      <c r="I26" s="23" t="s">
        <v>249</v>
      </c>
      <c r="J26" s="28" t="s">
        <v>250</v>
      </c>
      <c r="K26" s="28" t="s">
        <v>251</v>
      </c>
      <c r="L26" s="58">
        <v>4</v>
      </c>
      <c r="M26" s="20" t="s">
        <v>252</v>
      </c>
      <c r="N26" s="28" t="s">
        <v>109</v>
      </c>
      <c r="O26" s="28" t="s">
        <v>105</v>
      </c>
      <c r="P26" s="28" t="s">
        <v>109</v>
      </c>
      <c r="Q26" s="28" t="s">
        <v>245</v>
      </c>
      <c r="R26" s="28" t="s">
        <v>253</v>
      </c>
      <c r="S26" s="59">
        <v>1</v>
      </c>
      <c r="T26" s="28" t="s">
        <v>254</v>
      </c>
      <c r="U26" s="60">
        <v>43600</v>
      </c>
      <c r="V26" s="60">
        <v>43830</v>
      </c>
      <c r="W26" s="60">
        <v>44069</v>
      </c>
      <c r="X26" s="28" t="s">
        <v>255</v>
      </c>
      <c r="Y26" s="59">
        <v>3.8</v>
      </c>
      <c r="Z26" s="59">
        <v>0.95</v>
      </c>
      <c r="AA26" s="59">
        <v>0.95</v>
      </c>
      <c r="AB26" s="25" t="s">
        <v>82</v>
      </c>
      <c r="AC26" s="28" t="s">
        <v>1087</v>
      </c>
      <c r="AD26" s="28" t="s">
        <v>116</v>
      </c>
      <c r="AE26" s="85">
        <v>44179</v>
      </c>
      <c r="AF26" s="45" t="s">
        <v>1257</v>
      </c>
      <c r="AG26" s="47">
        <v>3</v>
      </c>
      <c r="AH26" s="38">
        <f t="shared" ref="AH26:AH80" si="5">IF(AG26="","",IF(OR($L26=0,$L26="",AE26=""),"",AG26/$L26))</f>
        <v>0.75</v>
      </c>
      <c r="AI26" s="39">
        <f t="shared" si="1"/>
        <v>0.75</v>
      </c>
      <c r="AJ26" s="25" t="str">
        <f t="shared" ref="AJ26:AJ80" si="6">IF(AG26="","",IF(AE26="","FALTA FECHA SEGUIMIENTO",IF(AE26&gt;$V26,IF(AI26=100%,"OK","ROJO"),IF(AI26&lt;ROUND(DAYS360($U26,AE26,FALSE),0)/ROUND(DAYS360($U26,$V26,FALSE),-1),"ROJO",IF(AI26=100%,"OK","AMARILLO")))))</f>
        <v>ROJO</v>
      </c>
      <c r="AK26" s="32" t="s">
        <v>1260</v>
      </c>
      <c r="AL26" s="32" t="s">
        <v>116</v>
      </c>
      <c r="AM26" s="19" t="s">
        <v>86</v>
      </c>
      <c r="AN26" s="20"/>
      <c r="AO26" s="21" t="s">
        <v>88</v>
      </c>
      <c r="AP26" s="22"/>
      <c r="AQ26" s="50"/>
      <c r="AR26" s="50"/>
      <c r="AS26" s="4"/>
      <c r="AT26" s="4"/>
      <c r="AU26" s="4"/>
    </row>
    <row r="27" spans="1:47" s="2" customFormat="1" ht="30" customHeight="1" x14ac:dyDescent="0.2">
      <c r="A27" s="83">
        <v>351</v>
      </c>
      <c r="B27" s="48">
        <v>43556</v>
      </c>
      <c r="C27" s="50" t="s">
        <v>70</v>
      </c>
      <c r="D27" s="20"/>
      <c r="E27" s="49" t="s">
        <v>239</v>
      </c>
      <c r="F27" s="48">
        <v>43546</v>
      </c>
      <c r="G27" s="58">
        <v>9</v>
      </c>
      <c r="H27" s="49" t="s">
        <v>256</v>
      </c>
      <c r="I27" s="23" t="s">
        <v>257</v>
      </c>
      <c r="J27" s="28" t="s">
        <v>258</v>
      </c>
      <c r="K27" s="28" t="s">
        <v>259</v>
      </c>
      <c r="L27" s="58">
        <v>2</v>
      </c>
      <c r="M27" s="20" t="s">
        <v>131</v>
      </c>
      <c r="N27" s="28" t="s">
        <v>77</v>
      </c>
      <c r="O27" s="28" t="s">
        <v>256</v>
      </c>
      <c r="P27" s="28" t="s">
        <v>77</v>
      </c>
      <c r="Q27" s="28" t="s">
        <v>260</v>
      </c>
      <c r="R27" s="28" t="s">
        <v>261</v>
      </c>
      <c r="S27" s="59">
        <v>0.9</v>
      </c>
      <c r="T27" s="28" t="s">
        <v>262</v>
      </c>
      <c r="U27" s="60">
        <v>43600</v>
      </c>
      <c r="V27" s="60">
        <v>43860</v>
      </c>
      <c r="W27" s="60">
        <v>44070</v>
      </c>
      <c r="X27" s="28" t="s">
        <v>263</v>
      </c>
      <c r="Y27" s="59">
        <v>1.6</v>
      </c>
      <c r="Z27" s="59">
        <v>0.8</v>
      </c>
      <c r="AA27" s="59">
        <v>0.88888888888888895</v>
      </c>
      <c r="AB27" s="25" t="s">
        <v>82</v>
      </c>
      <c r="AC27" s="28" t="s">
        <v>1088</v>
      </c>
      <c r="AD27" s="28" t="s">
        <v>264</v>
      </c>
      <c r="AE27" s="85">
        <v>44179</v>
      </c>
      <c r="AF27" s="30" t="s">
        <v>1258</v>
      </c>
      <c r="AG27" s="47">
        <v>4</v>
      </c>
      <c r="AH27" s="38">
        <f t="shared" si="5"/>
        <v>2</v>
      </c>
      <c r="AI27" s="39">
        <f t="shared" si="1"/>
        <v>1</v>
      </c>
      <c r="AJ27" s="25" t="str">
        <f t="shared" si="6"/>
        <v>OK</v>
      </c>
      <c r="AK27" s="69" t="s">
        <v>1261</v>
      </c>
      <c r="AL27" s="90" t="s">
        <v>1262</v>
      </c>
      <c r="AM27" s="19" t="s">
        <v>86</v>
      </c>
      <c r="AN27" s="20"/>
      <c r="AO27" s="21" t="s">
        <v>88</v>
      </c>
      <c r="AP27" s="22"/>
      <c r="AQ27" s="50"/>
      <c r="AR27" s="50"/>
      <c r="AS27" s="4"/>
      <c r="AT27" s="4"/>
      <c r="AU27" s="4"/>
    </row>
    <row r="28" spans="1:47" s="2" customFormat="1" ht="30" customHeight="1" x14ac:dyDescent="0.2">
      <c r="A28" s="83">
        <v>352</v>
      </c>
      <c r="B28" s="48">
        <v>43578</v>
      </c>
      <c r="C28" s="50" t="s">
        <v>70</v>
      </c>
      <c r="D28" s="20"/>
      <c r="E28" s="49" t="s">
        <v>265</v>
      </c>
      <c r="F28" s="48">
        <v>43578</v>
      </c>
      <c r="G28" s="65" t="s">
        <v>266</v>
      </c>
      <c r="H28" s="49" t="s">
        <v>267</v>
      </c>
      <c r="I28" s="23" t="s">
        <v>268</v>
      </c>
      <c r="J28" s="28" t="s">
        <v>269</v>
      </c>
      <c r="K28" s="28" t="s">
        <v>270</v>
      </c>
      <c r="L28" s="58">
        <v>2</v>
      </c>
      <c r="M28" s="20" t="s">
        <v>131</v>
      </c>
      <c r="N28" s="28" t="s">
        <v>271</v>
      </c>
      <c r="O28" s="28" t="s">
        <v>267</v>
      </c>
      <c r="P28" s="28" t="s">
        <v>272</v>
      </c>
      <c r="Q28" s="28" t="s">
        <v>78</v>
      </c>
      <c r="R28" s="28" t="s">
        <v>273</v>
      </c>
      <c r="S28" s="59">
        <v>0.95</v>
      </c>
      <c r="T28" s="28" t="s">
        <v>274</v>
      </c>
      <c r="U28" s="60">
        <v>44027</v>
      </c>
      <c r="V28" s="60">
        <v>44285</v>
      </c>
      <c r="W28" s="60">
        <v>44069</v>
      </c>
      <c r="X28" s="28" t="s">
        <v>275</v>
      </c>
      <c r="Y28" s="59">
        <v>1</v>
      </c>
      <c r="Z28" s="59">
        <v>0.5</v>
      </c>
      <c r="AA28" s="59">
        <v>0.52631578947368418</v>
      </c>
      <c r="AB28" s="25" t="s">
        <v>115</v>
      </c>
      <c r="AC28" s="28" t="s">
        <v>1089</v>
      </c>
      <c r="AD28" s="28" t="s">
        <v>276</v>
      </c>
      <c r="AE28" s="93">
        <v>44169</v>
      </c>
      <c r="AF28" s="94" t="s">
        <v>1420</v>
      </c>
      <c r="AG28" s="95">
        <v>2</v>
      </c>
      <c r="AH28" s="38">
        <f t="shared" si="5"/>
        <v>1</v>
      </c>
      <c r="AI28" s="39">
        <f t="shared" si="1"/>
        <v>1</v>
      </c>
      <c r="AJ28" s="25" t="str">
        <f t="shared" si="6"/>
        <v>OK</v>
      </c>
      <c r="AK28" s="32" t="s">
        <v>1421</v>
      </c>
      <c r="AL28" s="32" t="s">
        <v>1185</v>
      </c>
      <c r="AM28" s="19" t="s">
        <v>140</v>
      </c>
      <c r="AN28" s="24" t="s">
        <v>117</v>
      </c>
      <c r="AO28" s="21" t="s">
        <v>1191</v>
      </c>
      <c r="AP28" s="37" t="s">
        <v>89</v>
      </c>
      <c r="AQ28" s="50"/>
      <c r="AR28" s="50"/>
      <c r="AS28" s="4"/>
      <c r="AT28" s="4"/>
      <c r="AU28" s="4"/>
    </row>
    <row r="29" spans="1:47" s="2" customFormat="1" ht="30" customHeight="1" x14ac:dyDescent="0.2">
      <c r="A29" s="83">
        <v>352</v>
      </c>
      <c r="B29" s="48">
        <v>43578</v>
      </c>
      <c r="C29" s="50" t="s">
        <v>70</v>
      </c>
      <c r="D29" s="28" t="s">
        <v>277</v>
      </c>
      <c r="E29" s="49" t="s">
        <v>265</v>
      </c>
      <c r="F29" s="48">
        <v>43578</v>
      </c>
      <c r="G29" s="65" t="s">
        <v>278</v>
      </c>
      <c r="H29" s="49" t="s">
        <v>279</v>
      </c>
      <c r="I29" s="23" t="s">
        <v>280</v>
      </c>
      <c r="J29" s="28" t="s">
        <v>281</v>
      </c>
      <c r="K29" s="28" t="s">
        <v>282</v>
      </c>
      <c r="L29" s="58">
        <v>2</v>
      </c>
      <c r="M29" s="20" t="s">
        <v>76</v>
      </c>
      <c r="N29" s="28" t="s">
        <v>77</v>
      </c>
      <c r="O29" s="28" t="s">
        <v>279</v>
      </c>
      <c r="P29" s="28" t="s">
        <v>77</v>
      </c>
      <c r="Q29" s="28" t="s">
        <v>78</v>
      </c>
      <c r="R29" s="28" t="s">
        <v>283</v>
      </c>
      <c r="S29" s="59">
        <v>0.8</v>
      </c>
      <c r="T29" s="28" t="s">
        <v>284</v>
      </c>
      <c r="U29" s="60">
        <v>44025</v>
      </c>
      <c r="V29" s="60">
        <v>44196</v>
      </c>
      <c r="W29" s="60">
        <v>44070</v>
      </c>
      <c r="X29" s="28" t="s">
        <v>285</v>
      </c>
      <c r="Y29" s="59">
        <v>1.1000000000000001</v>
      </c>
      <c r="Z29" s="59">
        <v>0.55000000000000004</v>
      </c>
      <c r="AA29" s="59">
        <v>0.6875</v>
      </c>
      <c r="AB29" s="25" t="s">
        <v>115</v>
      </c>
      <c r="AC29" s="28" t="s">
        <v>1090</v>
      </c>
      <c r="AD29" s="28" t="s">
        <v>84</v>
      </c>
      <c r="AE29" s="61">
        <v>44179</v>
      </c>
      <c r="AF29" s="28" t="s">
        <v>1263</v>
      </c>
      <c r="AG29" s="59">
        <v>1.3</v>
      </c>
      <c r="AH29" s="38">
        <f t="shared" si="5"/>
        <v>0.65</v>
      </c>
      <c r="AI29" s="39">
        <f t="shared" si="1"/>
        <v>0.8125</v>
      </c>
      <c r="AJ29" s="25" t="str">
        <f t="shared" si="6"/>
        <v>ROJO</v>
      </c>
      <c r="AK29" s="32" t="s">
        <v>1268</v>
      </c>
      <c r="AL29" s="32" t="s">
        <v>84</v>
      </c>
      <c r="AM29" s="19" t="s">
        <v>86</v>
      </c>
      <c r="AN29" s="24" t="s">
        <v>117</v>
      </c>
      <c r="AO29" s="21" t="s">
        <v>88</v>
      </c>
      <c r="AP29" s="37" t="s">
        <v>89</v>
      </c>
      <c r="AQ29" s="50"/>
      <c r="AR29" s="50"/>
      <c r="AS29" s="4"/>
      <c r="AT29" s="4"/>
      <c r="AU29" s="4"/>
    </row>
    <row r="30" spans="1:47" s="2" customFormat="1" ht="30" customHeight="1" x14ac:dyDescent="0.2">
      <c r="A30" s="83">
        <v>352</v>
      </c>
      <c r="B30" s="48">
        <v>43578</v>
      </c>
      <c r="C30" s="50" t="s">
        <v>70</v>
      </c>
      <c r="D30" s="28" t="s">
        <v>286</v>
      </c>
      <c r="E30" s="49" t="s">
        <v>265</v>
      </c>
      <c r="F30" s="48">
        <v>43578</v>
      </c>
      <c r="G30" s="65" t="s">
        <v>287</v>
      </c>
      <c r="H30" s="49" t="s">
        <v>279</v>
      </c>
      <c r="I30" s="23" t="s">
        <v>288</v>
      </c>
      <c r="J30" s="28" t="s">
        <v>289</v>
      </c>
      <c r="K30" s="28" t="s">
        <v>282</v>
      </c>
      <c r="L30" s="58">
        <v>2</v>
      </c>
      <c r="M30" s="20" t="s">
        <v>76</v>
      </c>
      <c r="N30" s="28" t="s">
        <v>77</v>
      </c>
      <c r="O30" s="28" t="s">
        <v>279</v>
      </c>
      <c r="P30" s="28" t="s">
        <v>77</v>
      </c>
      <c r="Q30" s="28" t="s">
        <v>78</v>
      </c>
      <c r="R30" s="28" t="s">
        <v>283</v>
      </c>
      <c r="S30" s="59">
        <v>0.8</v>
      </c>
      <c r="T30" s="28" t="s">
        <v>284</v>
      </c>
      <c r="U30" s="60">
        <v>44025</v>
      </c>
      <c r="V30" s="60">
        <v>44196</v>
      </c>
      <c r="W30" s="60">
        <v>44070</v>
      </c>
      <c r="X30" s="28" t="s">
        <v>290</v>
      </c>
      <c r="Y30" s="59">
        <v>0.1</v>
      </c>
      <c r="Z30" s="59">
        <v>0.05</v>
      </c>
      <c r="AA30" s="59">
        <v>6.25E-2</v>
      </c>
      <c r="AB30" s="25" t="s">
        <v>82</v>
      </c>
      <c r="AC30" s="29" t="s">
        <v>1091</v>
      </c>
      <c r="AD30" s="28" t="s">
        <v>84</v>
      </c>
      <c r="AE30" s="61">
        <v>44179</v>
      </c>
      <c r="AF30" s="28" t="s">
        <v>1264</v>
      </c>
      <c r="AG30" s="59">
        <v>1.3</v>
      </c>
      <c r="AH30" s="38">
        <f t="shared" si="5"/>
        <v>0.65</v>
      </c>
      <c r="AI30" s="39">
        <f t="shared" si="1"/>
        <v>0.8125</v>
      </c>
      <c r="AJ30" s="25" t="str">
        <f t="shared" si="6"/>
        <v>ROJO</v>
      </c>
      <c r="AK30" s="32" t="s">
        <v>1269</v>
      </c>
      <c r="AL30" s="32" t="s">
        <v>84</v>
      </c>
      <c r="AM30" s="19" t="s">
        <v>86</v>
      </c>
      <c r="AN30" s="24" t="s">
        <v>117</v>
      </c>
      <c r="AO30" s="21" t="s">
        <v>88</v>
      </c>
      <c r="AP30" s="37" t="s">
        <v>89</v>
      </c>
      <c r="AQ30" s="50"/>
      <c r="AR30" s="50"/>
      <c r="AS30" s="4"/>
      <c r="AT30" s="4"/>
      <c r="AU30" s="4"/>
    </row>
    <row r="31" spans="1:47" s="2" customFormat="1" ht="30" customHeight="1" x14ac:dyDescent="0.2">
      <c r="A31" s="83">
        <v>352</v>
      </c>
      <c r="B31" s="48">
        <v>43578</v>
      </c>
      <c r="C31" s="50" t="s">
        <v>70</v>
      </c>
      <c r="D31" s="28" t="s">
        <v>291</v>
      </c>
      <c r="E31" s="49" t="s">
        <v>265</v>
      </c>
      <c r="F31" s="48">
        <v>43578</v>
      </c>
      <c r="G31" s="65" t="s">
        <v>292</v>
      </c>
      <c r="H31" s="49" t="s">
        <v>293</v>
      </c>
      <c r="I31" s="23" t="s">
        <v>294</v>
      </c>
      <c r="J31" s="28" t="s">
        <v>295</v>
      </c>
      <c r="K31" s="28" t="s">
        <v>282</v>
      </c>
      <c r="L31" s="58">
        <v>2</v>
      </c>
      <c r="M31" s="20" t="s">
        <v>76</v>
      </c>
      <c r="N31" s="28" t="s">
        <v>296</v>
      </c>
      <c r="O31" s="28" t="s">
        <v>293</v>
      </c>
      <c r="P31" s="28" t="s">
        <v>296</v>
      </c>
      <c r="Q31" s="28" t="s">
        <v>78</v>
      </c>
      <c r="R31" s="28" t="s">
        <v>283</v>
      </c>
      <c r="S31" s="59">
        <v>0.8</v>
      </c>
      <c r="T31" s="28" t="s">
        <v>284</v>
      </c>
      <c r="U31" s="60">
        <v>44025</v>
      </c>
      <c r="V31" s="60">
        <v>44196</v>
      </c>
      <c r="W31" s="60">
        <v>44071</v>
      </c>
      <c r="X31" s="28" t="s">
        <v>291</v>
      </c>
      <c r="Y31" s="59">
        <v>1</v>
      </c>
      <c r="Z31" s="59">
        <v>0.5</v>
      </c>
      <c r="AA31" s="59">
        <v>0.625</v>
      </c>
      <c r="AB31" s="25" t="s">
        <v>115</v>
      </c>
      <c r="AC31" s="28" t="s">
        <v>1092</v>
      </c>
      <c r="AD31" s="28" t="s">
        <v>116</v>
      </c>
      <c r="AE31" s="61">
        <v>44169</v>
      </c>
      <c r="AF31" s="49" t="s">
        <v>1265</v>
      </c>
      <c r="AG31" s="50">
        <v>2</v>
      </c>
      <c r="AH31" s="38">
        <f t="shared" si="5"/>
        <v>1</v>
      </c>
      <c r="AI31" s="39">
        <f t="shared" si="1"/>
        <v>1</v>
      </c>
      <c r="AJ31" s="25" t="str">
        <f t="shared" si="6"/>
        <v>OK</v>
      </c>
      <c r="AK31" s="32" t="s">
        <v>1270</v>
      </c>
      <c r="AL31" s="32" t="s">
        <v>116</v>
      </c>
      <c r="AM31" s="19" t="s">
        <v>86</v>
      </c>
      <c r="AN31" s="24" t="s">
        <v>117</v>
      </c>
      <c r="AO31" s="21" t="s">
        <v>88</v>
      </c>
      <c r="AP31" s="37" t="s">
        <v>89</v>
      </c>
      <c r="AQ31" s="50"/>
      <c r="AR31" s="50"/>
      <c r="AS31" s="4"/>
      <c r="AT31" s="4"/>
      <c r="AU31" s="4"/>
    </row>
    <row r="32" spans="1:47" s="2" customFormat="1" ht="30" customHeight="1" x14ac:dyDescent="0.2">
      <c r="A32" s="83">
        <v>352</v>
      </c>
      <c r="B32" s="48">
        <v>43578</v>
      </c>
      <c r="C32" s="50" t="s">
        <v>70</v>
      </c>
      <c r="D32" s="28" t="s">
        <v>297</v>
      </c>
      <c r="E32" s="49" t="s">
        <v>265</v>
      </c>
      <c r="F32" s="48">
        <v>43578</v>
      </c>
      <c r="G32" s="65" t="s">
        <v>298</v>
      </c>
      <c r="H32" s="49" t="s">
        <v>293</v>
      </c>
      <c r="I32" s="23" t="s">
        <v>299</v>
      </c>
      <c r="J32" s="28" t="s">
        <v>300</v>
      </c>
      <c r="K32" s="28" t="s">
        <v>297</v>
      </c>
      <c r="L32" s="58">
        <v>2</v>
      </c>
      <c r="M32" s="20" t="s">
        <v>301</v>
      </c>
      <c r="N32" s="28" t="s">
        <v>296</v>
      </c>
      <c r="O32" s="28" t="s">
        <v>293</v>
      </c>
      <c r="P32" s="28" t="s">
        <v>296</v>
      </c>
      <c r="Q32" s="28" t="s">
        <v>78</v>
      </c>
      <c r="R32" s="28" t="s">
        <v>283</v>
      </c>
      <c r="S32" s="59">
        <v>0.8</v>
      </c>
      <c r="T32" s="28" t="s">
        <v>284</v>
      </c>
      <c r="U32" s="60">
        <v>44025</v>
      </c>
      <c r="V32" s="60">
        <v>44196</v>
      </c>
      <c r="W32" s="60">
        <v>44071</v>
      </c>
      <c r="X32" s="28" t="s">
        <v>297</v>
      </c>
      <c r="Y32" s="59">
        <v>1</v>
      </c>
      <c r="Z32" s="59">
        <v>0.5</v>
      </c>
      <c r="AA32" s="59">
        <v>0.625</v>
      </c>
      <c r="AB32" s="25" t="s">
        <v>115</v>
      </c>
      <c r="AC32" s="28" t="s">
        <v>1093</v>
      </c>
      <c r="AD32" s="28" t="s">
        <v>116</v>
      </c>
      <c r="AE32" s="61">
        <v>44169</v>
      </c>
      <c r="AF32" s="49" t="s">
        <v>1265</v>
      </c>
      <c r="AG32" s="50">
        <v>2</v>
      </c>
      <c r="AH32" s="38">
        <f t="shared" si="5"/>
        <v>1</v>
      </c>
      <c r="AI32" s="39">
        <f t="shared" si="1"/>
        <v>1</v>
      </c>
      <c r="AJ32" s="25" t="str">
        <f t="shared" si="6"/>
        <v>OK</v>
      </c>
      <c r="AK32" s="32" t="s">
        <v>1270</v>
      </c>
      <c r="AL32" s="32" t="s">
        <v>116</v>
      </c>
      <c r="AM32" s="19" t="s">
        <v>86</v>
      </c>
      <c r="AN32" s="24" t="s">
        <v>117</v>
      </c>
      <c r="AO32" s="21" t="s">
        <v>88</v>
      </c>
      <c r="AP32" s="37" t="s">
        <v>89</v>
      </c>
      <c r="AQ32" s="50"/>
      <c r="AR32" s="50"/>
      <c r="AS32" s="4"/>
      <c r="AT32" s="4"/>
      <c r="AU32" s="4"/>
    </row>
    <row r="33" spans="1:47" s="2" customFormat="1" ht="30" customHeight="1" x14ac:dyDescent="0.2">
      <c r="A33" s="83">
        <v>344</v>
      </c>
      <c r="B33" s="48">
        <v>43662</v>
      </c>
      <c r="C33" s="50" t="s">
        <v>118</v>
      </c>
      <c r="D33" s="20"/>
      <c r="E33" s="49" t="s">
        <v>302</v>
      </c>
      <c r="F33" s="48">
        <v>43621</v>
      </c>
      <c r="G33" s="65">
        <v>7</v>
      </c>
      <c r="H33" s="49" t="s">
        <v>303</v>
      </c>
      <c r="I33" s="23" t="s">
        <v>304</v>
      </c>
      <c r="J33" s="28" t="s">
        <v>305</v>
      </c>
      <c r="K33" s="28" t="s">
        <v>306</v>
      </c>
      <c r="L33" s="58">
        <v>2</v>
      </c>
      <c r="M33" s="20" t="s">
        <v>76</v>
      </c>
      <c r="N33" s="28" t="s">
        <v>307</v>
      </c>
      <c r="O33" s="28" t="s">
        <v>308</v>
      </c>
      <c r="P33" s="28" t="s">
        <v>307</v>
      </c>
      <c r="Q33" s="28" t="s">
        <v>309</v>
      </c>
      <c r="R33" s="28" t="s">
        <v>310</v>
      </c>
      <c r="S33" s="59">
        <v>1</v>
      </c>
      <c r="T33" s="28" t="s">
        <v>311</v>
      </c>
      <c r="U33" s="60">
        <v>43661</v>
      </c>
      <c r="V33" s="60">
        <v>43799</v>
      </c>
      <c r="W33" s="60">
        <v>44071</v>
      </c>
      <c r="X33" s="28" t="s">
        <v>312</v>
      </c>
      <c r="Y33" s="59">
        <v>1.5</v>
      </c>
      <c r="Z33" s="59">
        <v>0.75</v>
      </c>
      <c r="AA33" s="59">
        <v>0.75</v>
      </c>
      <c r="AB33" s="25" t="s">
        <v>82</v>
      </c>
      <c r="AC33" s="32" t="s">
        <v>1094</v>
      </c>
      <c r="AD33" s="28" t="s">
        <v>313</v>
      </c>
      <c r="AE33" s="61">
        <v>44168</v>
      </c>
      <c r="AF33" s="64" t="s">
        <v>1266</v>
      </c>
      <c r="AG33" s="50">
        <v>2</v>
      </c>
      <c r="AH33" s="38">
        <f t="shared" si="5"/>
        <v>1</v>
      </c>
      <c r="AI33" s="39">
        <f t="shared" si="1"/>
        <v>1</v>
      </c>
      <c r="AJ33" s="25" t="str">
        <f t="shared" si="6"/>
        <v>OK</v>
      </c>
      <c r="AK33" s="69" t="s">
        <v>1271</v>
      </c>
      <c r="AL33" s="90" t="s">
        <v>1262</v>
      </c>
      <c r="AM33" s="19" t="s">
        <v>86</v>
      </c>
      <c r="AN33" s="20"/>
      <c r="AO33" s="21" t="s">
        <v>88</v>
      </c>
      <c r="AP33" s="22"/>
      <c r="AQ33" s="50"/>
      <c r="AR33" s="50"/>
      <c r="AS33" s="4"/>
      <c r="AT33" s="4"/>
      <c r="AU33" s="4"/>
    </row>
    <row r="34" spans="1:47" s="2" customFormat="1" ht="30" customHeight="1" x14ac:dyDescent="0.2">
      <c r="A34" s="83">
        <v>344</v>
      </c>
      <c r="B34" s="48">
        <v>43662</v>
      </c>
      <c r="C34" s="50" t="s">
        <v>118</v>
      </c>
      <c r="D34" s="20"/>
      <c r="E34" s="49" t="s">
        <v>302</v>
      </c>
      <c r="F34" s="48">
        <v>43621</v>
      </c>
      <c r="G34" s="65">
        <v>12</v>
      </c>
      <c r="H34" s="49" t="s">
        <v>314</v>
      </c>
      <c r="I34" s="23" t="s">
        <v>315</v>
      </c>
      <c r="J34" s="28" t="s">
        <v>316</v>
      </c>
      <c r="K34" s="28" t="s">
        <v>317</v>
      </c>
      <c r="L34" s="58">
        <v>2</v>
      </c>
      <c r="M34" s="20" t="s">
        <v>252</v>
      </c>
      <c r="N34" s="28" t="s">
        <v>77</v>
      </c>
      <c r="O34" s="28" t="s">
        <v>318</v>
      </c>
      <c r="P34" s="28" t="s">
        <v>77</v>
      </c>
      <c r="Q34" s="28" t="s">
        <v>319</v>
      </c>
      <c r="R34" s="28" t="s">
        <v>320</v>
      </c>
      <c r="S34" s="59">
        <v>1</v>
      </c>
      <c r="T34" s="28" t="s">
        <v>321</v>
      </c>
      <c r="U34" s="60">
        <v>43647</v>
      </c>
      <c r="V34" s="60">
        <v>44043</v>
      </c>
      <c r="W34" s="60">
        <v>44070</v>
      </c>
      <c r="X34" s="28" t="s">
        <v>322</v>
      </c>
      <c r="Y34" s="59">
        <v>2</v>
      </c>
      <c r="Z34" s="59">
        <v>1</v>
      </c>
      <c r="AA34" s="59">
        <v>1</v>
      </c>
      <c r="AB34" s="25" t="s">
        <v>139</v>
      </c>
      <c r="AC34" s="29" t="s">
        <v>1095</v>
      </c>
      <c r="AD34" s="28" t="s">
        <v>84</v>
      </c>
      <c r="AE34" s="61">
        <v>44176</v>
      </c>
      <c r="AF34" s="32" t="s">
        <v>1422</v>
      </c>
      <c r="AG34" s="58">
        <v>2</v>
      </c>
      <c r="AH34" s="38">
        <f t="shared" si="5"/>
        <v>1</v>
      </c>
      <c r="AI34" s="39">
        <f t="shared" si="1"/>
        <v>1</v>
      </c>
      <c r="AJ34" s="25" t="str">
        <f t="shared" si="6"/>
        <v>OK</v>
      </c>
      <c r="AK34" s="69" t="s">
        <v>1423</v>
      </c>
      <c r="AL34" s="90" t="s">
        <v>1262</v>
      </c>
      <c r="AM34" s="19" t="s">
        <v>140</v>
      </c>
      <c r="AN34" s="20"/>
      <c r="AO34" s="21" t="s">
        <v>88</v>
      </c>
      <c r="AP34" s="22"/>
      <c r="AQ34" s="50"/>
      <c r="AR34" s="50"/>
      <c r="AS34" s="4"/>
      <c r="AT34" s="4"/>
      <c r="AU34" s="4"/>
    </row>
    <row r="35" spans="1:47" s="2" customFormat="1" ht="30" customHeight="1" x14ac:dyDescent="0.2">
      <c r="A35" s="83">
        <v>343</v>
      </c>
      <c r="B35" s="48">
        <v>43662</v>
      </c>
      <c r="C35" s="50" t="s">
        <v>118</v>
      </c>
      <c r="D35" s="20"/>
      <c r="E35" s="49" t="s">
        <v>323</v>
      </c>
      <c r="F35" s="48">
        <v>43630</v>
      </c>
      <c r="G35" s="65" t="s">
        <v>324</v>
      </c>
      <c r="H35" s="49" t="s">
        <v>73</v>
      </c>
      <c r="I35" s="23" t="s">
        <v>325</v>
      </c>
      <c r="J35" s="28" t="s">
        <v>326</v>
      </c>
      <c r="K35" s="28" t="s">
        <v>327</v>
      </c>
      <c r="L35" s="58">
        <v>2</v>
      </c>
      <c r="M35" s="20" t="s">
        <v>252</v>
      </c>
      <c r="N35" s="28" t="s">
        <v>77</v>
      </c>
      <c r="O35" s="28" t="s">
        <v>328</v>
      </c>
      <c r="P35" s="28" t="s">
        <v>77</v>
      </c>
      <c r="Q35" s="28" t="s">
        <v>329</v>
      </c>
      <c r="R35" s="28" t="s">
        <v>330</v>
      </c>
      <c r="S35" s="59">
        <v>1</v>
      </c>
      <c r="T35" s="28" t="s">
        <v>331</v>
      </c>
      <c r="U35" s="60">
        <v>43678</v>
      </c>
      <c r="V35" s="60">
        <v>43830</v>
      </c>
      <c r="W35" s="60">
        <v>44070</v>
      </c>
      <c r="X35" s="28" t="s">
        <v>332</v>
      </c>
      <c r="Y35" s="59">
        <v>1.2</v>
      </c>
      <c r="Z35" s="59">
        <v>0.6</v>
      </c>
      <c r="AA35" s="59">
        <v>0.6</v>
      </c>
      <c r="AB35" s="25" t="s">
        <v>82</v>
      </c>
      <c r="AC35" s="29" t="s">
        <v>1096</v>
      </c>
      <c r="AD35" s="28" t="s">
        <v>84</v>
      </c>
      <c r="AE35" s="61">
        <v>44179</v>
      </c>
      <c r="AF35" s="28" t="s">
        <v>1267</v>
      </c>
      <c r="AG35" s="59">
        <v>1.4</v>
      </c>
      <c r="AH35" s="38">
        <f t="shared" si="5"/>
        <v>0.7</v>
      </c>
      <c r="AI35" s="39">
        <f t="shared" si="1"/>
        <v>0.7</v>
      </c>
      <c r="AJ35" s="25" t="str">
        <f t="shared" si="6"/>
        <v>ROJO</v>
      </c>
      <c r="AK35" s="32" t="s">
        <v>1272</v>
      </c>
      <c r="AL35" s="32" t="s">
        <v>84</v>
      </c>
      <c r="AM35" s="19" t="s">
        <v>86</v>
      </c>
      <c r="AN35" s="20"/>
      <c r="AO35" s="21" t="s">
        <v>88</v>
      </c>
      <c r="AP35" s="22"/>
      <c r="AQ35" s="50"/>
      <c r="AR35" s="50"/>
      <c r="AS35" s="4"/>
      <c r="AT35" s="4"/>
      <c r="AU35" s="4"/>
    </row>
    <row r="36" spans="1:47" s="2" customFormat="1" ht="30" customHeight="1" x14ac:dyDescent="0.2">
      <c r="A36" s="83">
        <v>343</v>
      </c>
      <c r="B36" s="48">
        <v>43662</v>
      </c>
      <c r="C36" s="50" t="s">
        <v>118</v>
      </c>
      <c r="D36" s="20"/>
      <c r="E36" s="49" t="s">
        <v>323</v>
      </c>
      <c r="F36" s="48">
        <v>43630</v>
      </c>
      <c r="G36" s="65" t="s">
        <v>333</v>
      </c>
      <c r="H36" s="49" t="s">
        <v>73</v>
      </c>
      <c r="I36" s="23" t="s">
        <v>334</v>
      </c>
      <c r="J36" s="28" t="s">
        <v>335</v>
      </c>
      <c r="K36" s="28" t="s">
        <v>336</v>
      </c>
      <c r="L36" s="58">
        <v>2</v>
      </c>
      <c r="M36" s="20" t="s">
        <v>252</v>
      </c>
      <c r="N36" s="28" t="s">
        <v>77</v>
      </c>
      <c r="O36" s="28" t="s">
        <v>328</v>
      </c>
      <c r="P36" s="28" t="s">
        <v>77</v>
      </c>
      <c r="Q36" s="28" t="s">
        <v>329</v>
      </c>
      <c r="R36" s="28" t="s">
        <v>330</v>
      </c>
      <c r="S36" s="59">
        <v>1</v>
      </c>
      <c r="T36" s="28" t="s">
        <v>331</v>
      </c>
      <c r="U36" s="60">
        <v>43678</v>
      </c>
      <c r="V36" s="60">
        <v>43830</v>
      </c>
      <c r="W36" s="60">
        <v>44070</v>
      </c>
      <c r="X36" s="28" t="s">
        <v>332</v>
      </c>
      <c r="Y36" s="59">
        <v>1.2</v>
      </c>
      <c r="Z36" s="59">
        <v>0.6</v>
      </c>
      <c r="AA36" s="59">
        <v>0.6</v>
      </c>
      <c r="AB36" s="25" t="s">
        <v>82</v>
      </c>
      <c r="AC36" s="29" t="s">
        <v>1097</v>
      </c>
      <c r="AD36" s="28" t="s">
        <v>84</v>
      </c>
      <c r="AE36" s="61">
        <v>44179</v>
      </c>
      <c r="AF36" s="28" t="s">
        <v>1267</v>
      </c>
      <c r="AG36" s="59">
        <v>1.4</v>
      </c>
      <c r="AH36" s="38">
        <f t="shared" si="5"/>
        <v>0.7</v>
      </c>
      <c r="AI36" s="39">
        <f t="shared" si="1"/>
        <v>0.7</v>
      </c>
      <c r="AJ36" s="25" t="str">
        <f t="shared" si="6"/>
        <v>ROJO</v>
      </c>
      <c r="AK36" s="32" t="s">
        <v>1273</v>
      </c>
      <c r="AL36" s="32" t="s">
        <v>84</v>
      </c>
      <c r="AM36" s="19" t="s">
        <v>86</v>
      </c>
      <c r="AN36" s="20"/>
      <c r="AO36" s="21" t="s">
        <v>88</v>
      </c>
      <c r="AP36" s="22"/>
      <c r="AQ36" s="50"/>
      <c r="AR36" s="50"/>
      <c r="AS36" s="4"/>
      <c r="AT36" s="4"/>
      <c r="AU36" s="4"/>
    </row>
    <row r="37" spans="1:47" s="2" customFormat="1" ht="30" customHeight="1" x14ac:dyDescent="0.2">
      <c r="A37" s="83">
        <v>343</v>
      </c>
      <c r="B37" s="48">
        <v>43662</v>
      </c>
      <c r="C37" s="50" t="s">
        <v>118</v>
      </c>
      <c r="D37" s="20"/>
      <c r="E37" s="49" t="s">
        <v>323</v>
      </c>
      <c r="F37" s="48">
        <v>43630</v>
      </c>
      <c r="G37" s="65" t="s">
        <v>337</v>
      </c>
      <c r="H37" s="49" t="s">
        <v>94</v>
      </c>
      <c r="I37" s="23" t="s">
        <v>338</v>
      </c>
      <c r="J37" s="28" t="s">
        <v>339</v>
      </c>
      <c r="K37" s="28" t="s">
        <v>340</v>
      </c>
      <c r="L37" s="58">
        <v>3</v>
      </c>
      <c r="M37" s="20" t="s">
        <v>76</v>
      </c>
      <c r="N37" s="28" t="s">
        <v>77</v>
      </c>
      <c r="O37" s="28" t="s">
        <v>174</v>
      </c>
      <c r="P37" s="28" t="s">
        <v>77</v>
      </c>
      <c r="Q37" s="28" t="s">
        <v>319</v>
      </c>
      <c r="R37" s="28" t="s">
        <v>341</v>
      </c>
      <c r="S37" s="59">
        <v>1</v>
      </c>
      <c r="T37" s="28" t="s">
        <v>342</v>
      </c>
      <c r="U37" s="60">
        <v>43661</v>
      </c>
      <c r="V37" s="60">
        <v>43769</v>
      </c>
      <c r="W37" s="60">
        <v>44071</v>
      </c>
      <c r="X37" s="28" t="s">
        <v>343</v>
      </c>
      <c r="Y37" s="59">
        <v>2.1</v>
      </c>
      <c r="Z37" s="59">
        <v>0.70000000000000007</v>
      </c>
      <c r="AA37" s="59">
        <v>0.70000000000000007</v>
      </c>
      <c r="AB37" s="25" t="s">
        <v>82</v>
      </c>
      <c r="AC37" s="31" t="s">
        <v>1098</v>
      </c>
      <c r="AD37" s="28" t="s">
        <v>84</v>
      </c>
      <c r="AE37" s="61">
        <v>44180</v>
      </c>
      <c r="AF37" s="31" t="s">
        <v>1233</v>
      </c>
      <c r="AG37" s="59">
        <v>2.1</v>
      </c>
      <c r="AH37" s="38">
        <f t="shared" si="5"/>
        <v>0.70000000000000007</v>
      </c>
      <c r="AI37" s="39">
        <f t="shared" si="1"/>
        <v>0.70000000000000007</v>
      </c>
      <c r="AJ37" s="25" t="str">
        <f t="shared" si="6"/>
        <v>ROJO</v>
      </c>
      <c r="AK37" s="32" t="s">
        <v>1274</v>
      </c>
      <c r="AL37" s="32" t="s">
        <v>84</v>
      </c>
      <c r="AM37" s="19" t="s">
        <v>86</v>
      </c>
      <c r="AN37" s="20"/>
      <c r="AO37" s="21" t="s">
        <v>88</v>
      </c>
      <c r="AP37" s="22"/>
      <c r="AQ37" s="50"/>
      <c r="AR37" s="50"/>
      <c r="AS37" s="4"/>
      <c r="AT37" s="4"/>
      <c r="AU37" s="4"/>
    </row>
    <row r="38" spans="1:47" s="2" customFormat="1" ht="30" customHeight="1" x14ac:dyDescent="0.2">
      <c r="A38" s="83">
        <v>343</v>
      </c>
      <c r="B38" s="48">
        <v>43662</v>
      </c>
      <c r="C38" s="50" t="s">
        <v>118</v>
      </c>
      <c r="D38" s="20"/>
      <c r="E38" s="49" t="s">
        <v>323</v>
      </c>
      <c r="F38" s="48">
        <v>43630</v>
      </c>
      <c r="G38" s="65" t="s">
        <v>344</v>
      </c>
      <c r="H38" s="49" t="s">
        <v>94</v>
      </c>
      <c r="I38" s="23" t="s">
        <v>345</v>
      </c>
      <c r="J38" s="28" t="s">
        <v>346</v>
      </c>
      <c r="K38" s="28" t="s">
        <v>347</v>
      </c>
      <c r="L38" s="58">
        <v>3</v>
      </c>
      <c r="M38" s="20" t="s">
        <v>76</v>
      </c>
      <c r="N38" s="28" t="s">
        <v>77</v>
      </c>
      <c r="O38" s="28" t="s">
        <v>328</v>
      </c>
      <c r="P38" s="28" t="s">
        <v>77</v>
      </c>
      <c r="Q38" s="28" t="s">
        <v>319</v>
      </c>
      <c r="R38" s="28" t="s">
        <v>348</v>
      </c>
      <c r="S38" s="59">
        <v>1</v>
      </c>
      <c r="T38" s="28" t="s">
        <v>349</v>
      </c>
      <c r="U38" s="60">
        <v>43661</v>
      </c>
      <c r="V38" s="60">
        <v>43861</v>
      </c>
      <c r="W38" s="60">
        <v>44071</v>
      </c>
      <c r="X38" s="28" t="s">
        <v>350</v>
      </c>
      <c r="Y38" s="59">
        <v>1</v>
      </c>
      <c r="Z38" s="59">
        <v>0.33333333333333331</v>
      </c>
      <c r="AA38" s="59">
        <v>0.33333333333333331</v>
      </c>
      <c r="AB38" s="25" t="s">
        <v>82</v>
      </c>
      <c r="AC38" s="31" t="s">
        <v>1099</v>
      </c>
      <c r="AD38" s="28" t="s">
        <v>84</v>
      </c>
      <c r="AE38" s="61">
        <v>44180</v>
      </c>
      <c r="AF38" s="33" t="s">
        <v>1233</v>
      </c>
      <c r="AG38" s="59">
        <v>1</v>
      </c>
      <c r="AH38" s="38">
        <f t="shared" si="5"/>
        <v>0.33333333333333331</v>
      </c>
      <c r="AI38" s="39">
        <f t="shared" si="1"/>
        <v>0.33333333333333331</v>
      </c>
      <c r="AJ38" s="25" t="str">
        <f t="shared" si="6"/>
        <v>ROJO</v>
      </c>
      <c r="AK38" s="87" t="s">
        <v>1275</v>
      </c>
      <c r="AL38" s="32" t="s">
        <v>84</v>
      </c>
      <c r="AM38" s="19" t="s">
        <v>86</v>
      </c>
      <c r="AN38" s="20"/>
      <c r="AO38" s="21" t="s">
        <v>88</v>
      </c>
      <c r="AP38" s="22"/>
      <c r="AQ38" s="50"/>
      <c r="AR38" s="50"/>
      <c r="AS38" s="4"/>
      <c r="AT38" s="4"/>
      <c r="AU38" s="4"/>
    </row>
    <row r="39" spans="1:47" s="2" customFormat="1" ht="30" customHeight="1" x14ac:dyDescent="0.2">
      <c r="A39" s="83">
        <v>344</v>
      </c>
      <c r="B39" s="48">
        <v>43671</v>
      </c>
      <c r="C39" s="50" t="s">
        <v>70</v>
      </c>
      <c r="D39" s="20"/>
      <c r="E39" s="49" t="s">
        <v>351</v>
      </c>
      <c r="F39" s="48">
        <v>43671</v>
      </c>
      <c r="G39" s="65" t="s">
        <v>208</v>
      </c>
      <c r="H39" s="49" t="s">
        <v>352</v>
      </c>
      <c r="I39" s="66" t="s">
        <v>353</v>
      </c>
      <c r="J39" s="28" t="s">
        <v>354</v>
      </c>
      <c r="K39" s="28" t="s">
        <v>355</v>
      </c>
      <c r="L39" s="58">
        <v>1</v>
      </c>
      <c r="M39" s="20" t="s">
        <v>76</v>
      </c>
      <c r="N39" s="28" t="s">
        <v>356</v>
      </c>
      <c r="O39" s="28" t="s">
        <v>357</v>
      </c>
      <c r="P39" s="28" t="s">
        <v>356</v>
      </c>
      <c r="Q39" s="28" t="s">
        <v>78</v>
      </c>
      <c r="R39" s="28" t="s">
        <v>358</v>
      </c>
      <c r="S39" s="59">
        <v>0.9</v>
      </c>
      <c r="T39" s="28" t="s">
        <v>359</v>
      </c>
      <c r="U39" s="60">
        <v>43692</v>
      </c>
      <c r="V39" s="60">
        <v>43997</v>
      </c>
      <c r="W39" s="60">
        <v>43798</v>
      </c>
      <c r="X39" s="28" t="s">
        <v>360</v>
      </c>
      <c r="Y39" s="59">
        <v>1</v>
      </c>
      <c r="Z39" s="59">
        <v>1</v>
      </c>
      <c r="AA39" s="59">
        <v>1</v>
      </c>
      <c r="AB39" s="25" t="s">
        <v>139</v>
      </c>
      <c r="AC39" s="28" t="s">
        <v>1100</v>
      </c>
      <c r="AD39" s="28" t="s">
        <v>126</v>
      </c>
      <c r="AE39" s="61">
        <v>44180</v>
      </c>
      <c r="AF39" s="28" t="s">
        <v>360</v>
      </c>
      <c r="AG39" s="67">
        <v>1</v>
      </c>
      <c r="AH39" s="38">
        <f t="shared" si="5"/>
        <v>1</v>
      </c>
      <c r="AI39" s="39">
        <f t="shared" si="1"/>
        <v>1</v>
      </c>
      <c r="AJ39" s="25" t="str">
        <f t="shared" si="6"/>
        <v>OK</v>
      </c>
      <c r="AK39" s="32" t="s">
        <v>1100</v>
      </c>
      <c r="AL39" s="32" t="s">
        <v>126</v>
      </c>
      <c r="AM39" s="19" t="s">
        <v>140</v>
      </c>
      <c r="AN39" s="20"/>
      <c r="AO39" s="21" t="s">
        <v>88</v>
      </c>
      <c r="AP39" s="22"/>
      <c r="AQ39" s="50"/>
      <c r="AR39" s="50"/>
      <c r="AS39" s="4"/>
      <c r="AT39" s="4"/>
      <c r="AU39" s="4"/>
    </row>
    <row r="40" spans="1:47" s="2" customFormat="1" ht="30" customHeight="1" x14ac:dyDescent="0.2">
      <c r="A40" s="83">
        <v>344</v>
      </c>
      <c r="B40" s="48">
        <v>43671</v>
      </c>
      <c r="C40" s="50" t="s">
        <v>70</v>
      </c>
      <c r="D40" s="20"/>
      <c r="E40" s="49" t="s">
        <v>351</v>
      </c>
      <c r="F40" s="48">
        <v>43671</v>
      </c>
      <c r="G40" s="65" t="s">
        <v>208</v>
      </c>
      <c r="H40" s="49" t="s">
        <v>352</v>
      </c>
      <c r="I40" s="23" t="s">
        <v>353</v>
      </c>
      <c r="J40" s="28" t="s">
        <v>361</v>
      </c>
      <c r="K40" s="28" t="s">
        <v>362</v>
      </c>
      <c r="L40" s="58">
        <v>3</v>
      </c>
      <c r="M40" s="20" t="s">
        <v>76</v>
      </c>
      <c r="N40" s="28" t="s">
        <v>356</v>
      </c>
      <c r="O40" s="28" t="s">
        <v>357</v>
      </c>
      <c r="P40" s="28" t="s">
        <v>356</v>
      </c>
      <c r="Q40" s="28" t="s">
        <v>78</v>
      </c>
      <c r="R40" s="28" t="s">
        <v>363</v>
      </c>
      <c r="S40" s="59">
        <v>0.9</v>
      </c>
      <c r="T40" s="28" t="s">
        <v>359</v>
      </c>
      <c r="U40" s="60">
        <v>43692</v>
      </c>
      <c r="V40" s="60">
        <v>43997</v>
      </c>
      <c r="W40" s="60">
        <v>43798</v>
      </c>
      <c r="X40" s="28" t="s">
        <v>364</v>
      </c>
      <c r="Y40" s="59">
        <v>3</v>
      </c>
      <c r="Z40" s="59">
        <v>1</v>
      </c>
      <c r="AA40" s="59">
        <v>1</v>
      </c>
      <c r="AB40" s="25" t="s">
        <v>139</v>
      </c>
      <c r="AC40" s="28" t="s">
        <v>1100</v>
      </c>
      <c r="AD40" s="28" t="s">
        <v>126</v>
      </c>
      <c r="AE40" s="61">
        <v>44180</v>
      </c>
      <c r="AF40" s="28" t="s">
        <v>364</v>
      </c>
      <c r="AG40" s="67">
        <v>3</v>
      </c>
      <c r="AH40" s="38">
        <f t="shared" si="5"/>
        <v>1</v>
      </c>
      <c r="AI40" s="39">
        <f t="shared" si="1"/>
        <v>1</v>
      </c>
      <c r="AJ40" s="25" t="str">
        <f t="shared" si="6"/>
        <v>OK</v>
      </c>
      <c r="AK40" s="32" t="s">
        <v>1100</v>
      </c>
      <c r="AL40" s="32" t="s">
        <v>126</v>
      </c>
      <c r="AM40" s="19" t="s">
        <v>140</v>
      </c>
      <c r="AN40" s="20"/>
      <c r="AO40" s="21" t="s">
        <v>88</v>
      </c>
      <c r="AP40" s="22"/>
      <c r="AQ40" s="50"/>
      <c r="AR40" s="50"/>
      <c r="AS40" s="4"/>
      <c r="AT40" s="4"/>
      <c r="AU40" s="4"/>
    </row>
    <row r="41" spans="1:47" s="2" customFormat="1" ht="30" customHeight="1" x14ac:dyDescent="0.2">
      <c r="A41" s="83">
        <v>344</v>
      </c>
      <c r="B41" s="48">
        <v>43671</v>
      </c>
      <c r="C41" s="50" t="s">
        <v>70</v>
      </c>
      <c r="D41" s="20"/>
      <c r="E41" s="49" t="s">
        <v>351</v>
      </c>
      <c r="F41" s="48">
        <v>43671</v>
      </c>
      <c r="G41" s="65" t="s">
        <v>208</v>
      </c>
      <c r="H41" s="49" t="s">
        <v>352</v>
      </c>
      <c r="I41" s="23" t="s">
        <v>353</v>
      </c>
      <c r="J41" s="28" t="s">
        <v>365</v>
      </c>
      <c r="K41" s="28" t="s">
        <v>366</v>
      </c>
      <c r="L41" s="58">
        <v>1</v>
      </c>
      <c r="M41" s="20" t="s">
        <v>76</v>
      </c>
      <c r="N41" s="28" t="s">
        <v>356</v>
      </c>
      <c r="O41" s="28" t="s">
        <v>357</v>
      </c>
      <c r="P41" s="28" t="s">
        <v>356</v>
      </c>
      <c r="Q41" s="28" t="s">
        <v>78</v>
      </c>
      <c r="R41" s="28" t="s">
        <v>367</v>
      </c>
      <c r="S41" s="59">
        <v>0.9</v>
      </c>
      <c r="T41" s="28" t="s">
        <v>359</v>
      </c>
      <c r="U41" s="60">
        <v>43692</v>
      </c>
      <c r="V41" s="60">
        <v>43997</v>
      </c>
      <c r="W41" s="60">
        <v>43798</v>
      </c>
      <c r="X41" s="28" t="s">
        <v>368</v>
      </c>
      <c r="Y41" s="59">
        <v>1</v>
      </c>
      <c r="Z41" s="59">
        <v>1</v>
      </c>
      <c r="AA41" s="59">
        <v>1</v>
      </c>
      <c r="AB41" s="25" t="s">
        <v>139</v>
      </c>
      <c r="AC41" s="28" t="s">
        <v>1100</v>
      </c>
      <c r="AD41" s="28" t="s">
        <v>126</v>
      </c>
      <c r="AE41" s="61">
        <v>44180</v>
      </c>
      <c r="AF41" s="28" t="s">
        <v>368</v>
      </c>
      <c r="AG41" s="67">
        <v>1</v>
      </c>
      <c r="AH41" s="38">
        <f t="shared" si="5"/>
        <v>1</v>
      </c>
      <c r="AI41" s="39">
        <f t="shared" si="1"/>
        <v>1</v>
      </c>
      <c r="AJ41" s="25" t="str">
        <f t="shared" si="6"/>
        <v>OK</v>
      </c>
      <c r="AK41" s="32" t="s">
        <v>1100</v>
      </c>
      <c r="AL41" s="32" t="s">
        <v>126</v>
      </c>
      <c r="AM41" s="19" t="s">
        <v>140</v>
      </c>
      <c r="AN41" s="20"/>
      <c r="AO41" s="21" t="s">
        <v>88</v>
      </c>
      <c r="AP41" s="22"/>
      <c r="AQ41" s="50"/>
      <c r="AR41" s="50"/>
      <c r="AS41" s="4"/>
      <c r="AT41" s="4"/>
      <c r="AU41" s="4"/>
    </row>
    <row r="42" spans="1:47" s="2" customFormat="1" ht="30" customHeight="1" x14ac:dyDescent="0.2">
      <c r="A42" s="83">
        <v>344</v>
      </c>
      <c r="B42" s="48">
        <v>43671</v>
      </c>
      <c r="C42" s="50" t="s">
        <v>70</v>
      </c>
      <c r="D42" s="20"/>
      <c r="E42" s="49" t="s">
        <v>351</v>
      </c>
      <c r="F42" s="48">
        <v>43671</v>
      </c>
      <c r="G42" s="65" t="s">
        <v>369</v>
      </c>
      <c r="H42" s="49" t="s">
        <v>352</v>
      </c>
      <c r="I42" s="23" t="s">
        <v>370</v>
      </c>
      <c r="J42" s="28" t="s">
        <v>371</v>
      </c>
      <c r="K42" s="28" t="s">
        <v>372</v>
      </c>
      <c r="L42" s="58">
        <v>1</v>
      </c>
      <c r="M42" s="20" t="s">
        <v>76</v>
      </c>
      <c r="N42" s="28" t="s">
        <v>356</v>
      </c>
      <c r="O42" s="28" t="s">
        <v>357</v>
      </c>
      <c r="P42" s="28" t="s">
        <v>356</v>
      </c>
      <c r="Q42" s="28" t="s">
        <v>78</v>
      </c>
      <c r="R42" s="28" t="s">
        <v>373</v>
      </c>
      <c r="S42" s="59">
        <v>1</v>
      </c>
      <c r="T42" s="28" t="s">
        <v>359</v>
      </c>
      <c r="U42" s="60">
        <v>43709</v>
      </c>
      <c r="V42" s="60">
        <v>43997</v>
      </c>
      <c r="W42" s="60">
        <v>43798</v>
      </c>
      <c r="X42" s="28" t="s">
        <v>374</v>
      </c>
      <c r="Y42" s="59">
        <v>1</v>
      </c>
      <c r="Z42" s="59">
        <v>1</v>
      </c>
      <c r="AA42" s="59">
        <v>1</v>
      </c>
      <c r="AB42" s="25" t="s">
        <v>139</v>
      </c>
      <c r="AC42" s="28" t="s">
        <v>1100</v>
      </c>
      <c r="AD42" s="28" t="s">
        <v>126</v>
      </c>
      <c r="AE42" s="61">
        <v>44180</v>
      </c>
      <c r="AF42" s="28" t="s">
        <v>374</v>
      </c>
      <c r="AG42" s="58">
        <v>1</v>
      </c>
      <c r="AH42" s="38">
        <f t="shared" si="5"/>
        <v>1</v>
      </c>
      <c r="AI42" s="39">
        <f t="shared" si="1"/>
        <v>1</v>
      </c>
      <c r="AJ42" s="25" t="str">
        <f t="shared" si="6"/>
        <v>OK</v>
      </c>
      <c r="AK42" s="32" t="s">
        <v>1100</v>
      </c>
      <c r="AL42" s="32" t="s">
        <v>126</v>
      </c>
      <c r="AM42" s="19" t="s">
        <v>140</v>
      </c>
      <c r="AN42" s="20"/>
      <c r="AO42" s="21" t="s">
        <v>88</v>
      </c>
      <c r="AP42" s="22"/>
      <c r="AQ42" s="50"/>
      <c r="AR42" s="50"/>
      <c r="AS42" s="4"/>
      <c r="AT42" s="4"/>
      <c r="AU42" s="4"/>
    </row>
    <row r="43" spans="1:47" s="2" customFormat="1" ht="30" customHeight="1" x14ac:dyDescent="0.2">
      <c r="A43" s="83">
        <v>344</v>
      </c>
      <c r="B43" s="48">
        <v>43671</v>
      </c>
      <c r="C43" s="50" t="s">
        <v>70</v>
      </c>
      <c r="D43" s="20"/>
      <c r="E43" s="49" t="s">
        <v>351</v>
      </c>
      <c r="F43" s="48">
        <v>43671</v>
      </c>
      <c r="G43" s="65" t="s">
        <v>369</v>
      </c>
      <c r="H43" s="49" t="s">
        <v>352</v>
      </c>
      <c r="I43" s="23" t="s">
        <v>370</v>
      </c>
      <c r="J43" s="28" t="s">
        <v>371</v>
      </c>
      <c r="K43" s="28" t="s">
        <v>375</v>
      </c>
      <c r="L43" s="58">
        <v>1</v>
      </c>
      <c r="M43" s="20" t="s">
        <v>76</v>
      </c>
      <c r="N43" s="28" t="s">
        <v>356</v>
      </c>
      <c r="O43" s="28" t="s">
        <v>357</v>
      </c>
      <c r="P43" s="28" t="s">
        <v>356</v>
      </c>
      <c r="Q43" s="28" t="s">
        <v>78</v>
      </c>
      <c r="R43" s="28" t="s">
        <v>376</v>
      </c>
      <c r="S43" s="59">
        <v>1</v>
      </c>
      <c r="T43" s="28" t="s">
        <v>359</v>
      </c>
      <c r="U43" s="60">
        <v>43709</v>
      </c>
      <c r="V43" s="60">
        <v>43997</v>
      </c>
      <c r="W43" s="60">
        <v>43798</v>
      </c>
      <c r="X43" s="28" t="s">
        <v>374</v>
      </c>
      <c r="Y43" s="59">
        <v>1</v>
      </c>
      <c r="Z43" s="59">
        <v>1</v>
      </c>
      <c r="AA43" s="59">
        <v>1</v>
      </c>
      <c r="AB43" s="25" t="s">
        <v>139</v>
      </c>
      <c r="AC43" s="28" t="s">
        <v>1100</v>
      </c>
      <c r="AD43" s="28" t="s">
        <v>126</v>
      </c>
      <c r="AE43" s="61">
        <v>44180</v>
      </c>
      <c r="AF43" s="28" t="s">
        <v>374</v>
      </c>
      <c r="AG43" s="58">
        <v>1</v>
      </c>
      <c r="AH43" s="38">
        <f t="shared" si="5"/>
        <v>1</v>
      </c>
      <c r="AI43" s="39">
        <f t="shared" si="1"/>
        <v>1</v>
      </c>
      <c r="AJ43" s="25" t="str">
        <f t="shared" si="6"/>
        <v>OK</v>
      </c>
      <c r="AK43" s="32" t="s">
        <v>1100</v>
      </c>
      <c r="AL43" s="32" t="s">
        <v>126</v>
      </c>
      <c r="AM43" s="19" t="s">
        <v>140</v>
      </c>
      <c r="AN43" s="20"/>
      <c r="AO43" s="21" t="s">
        <v>88</v>
      </c>
      <c r="AP43" s="22"/>
      <c r="AQ43" s="50"/>
      <c r="AR43" s="50"/>
      <c r="AS43" s="4"/>
      <c r="AT43" s="4"/>
      <c r="AU43" s="4"/>
    </row>
    <row r="44" spans="1:47" s="2" customFormat="1" ht="30" customHeight="1" x14ac:dyDescent="0.2">
      <c r="A44" s="83">
        <v>344</v>
      </c>
      <c r="B44" s="48">
        <v>43671</v>
      </c>
      <c r="C44" s="50" t="s">
        <v>118</v>
      </c>
      <c r="D44" s="20"/>
      <c r="E44" s="49" t="s">
        <v>302</v>
      </c>
      <c r="F44" s="48">
        <v>43621</v>
      </c>
      <c r="G44" s="65">
        <v>5</v>
      </c>
      <c r="H44" s="49" t="s">
        <v>267</v>
      </c>
      <c r="I44" s="23" t="s">
        <v>377</v>
      </c>
      <c r="J44" s="28" t="s">
        <v>378</v>
      </c>
      <c r="K44" s="28" t="s">
        <v>1170</v>
      </c>
      <c r="L44" s="58">
        <v>1</v>
      </c>
      <c r="M44" s="20" t="s">
        <v>131</v>
      </c>
      <c r="N44" s="28" t="s">
        <v>271</v>
      </c>
      <c r="O44" s="28" t="s">
        <v>379</v>
      </c>
      <c r="P44" s="28" t="s">
        <v>272</v>
      </c>
      <c r="Q44" s="28" t="s">
        <v>380</v>
      </c>
      <c r="R44" s="28" t="s">
        <v>1175</v>
      </c>
      <c r="S44" s="59">
        <v>0.85</v>
      </c>
      <c r="T44" s="28" t="s">
        <v>602</v>
      </c>
      <c r="U44" s="60">
        <v>43648</v>
      </c>
      <c r="V44" s="60">
        <v>44378</v>
      </c>
      <c r="W44" s="60">
        <v>44067</v>
      </c>
      <c r="X44" s="28" t="s">
        <v>381</v>
      </c>
      <c r="Y44" s="59">
        <v>1.25</v>
      </c>
      <c r="Z44" s="59">
        <v>0.625</v>
      </c>
      <c r="AA44" s="59">
        <v>0.73529411764705888</v>
      </c>
      <c r="AB44" s="25" t="s">
        <v>82</v>
      </c>
      <c r="AC44" s="28" t="s">
        <v>1186</v>
      </c>
      <c r="AD44" s="28" t="s">
        <v>276</v>
      </c>
      <c r="AE44" s="61">
        <v>44169</v>
      </c>
      <c r="AF44" s="63" t="s">
        <v>1187</v>
      </c>
      <c r="AG44" s="58">
        <v>1</v>
      </c>
      <c r="AH44" s="38">
        <f t="shared" si="5"/>
        <v>1</v>
      </c>
      <c r="AI44" s="39">
        <f t="shared" si="1"/>
        <v>1</v>
      </c>
      <c r="AJ44" s="25" t="str">
        <f t="shared" si="6"/>
        <v>OK</v>
      </c>
      <c r="AK44" s="32" t="s">
        <v>1206</v>
      </c>
      <c r="AL44" s="32" t="s">
        <v>1185</v>
      </c>
      <c r="AM44" s="19" t="s">
        <v>140</v>
      </c>
      <c r="AN44" s="20"/>
      <c r="AO44" s="21" t="s">
        <v>1191</v>
      </c>
      <c r="AP44" s="23" t="s">
        <v>1171</v>
      </c>
      <c r="AQ44" s="50"/>
      <c r="AR44" s="50"/>
      <c r="AS44" s="4"/>
      <c r="AT44" s="4"/>
      <c r="AU44" s="4"/>
    </row>
    <row r="45" spans="1:47" s="2" customFormat="1" ht="30" customHeight="1" x14ac:dyDescent="0.2">
      <c r="A45" s="83">
        <v>344</v>
      </c>
      <c r="B45" s="48">
        <v>43671</v>
      </c>
      <c r="C45" s="50" t="s">
        <v>118</v>
      </c>
      <c r="D45" s="20"/>
      <c r="E45" s="63" t="s">
        <v>302</v>
      </c>
      <c r="F45" s="48">
        <v>43621</v>
      </c>
      <c r="G45" s="65">
        <v>7</v>
      </c>
      <c r="H45" s="49" t="s">
        <v>267</v>
      </c>
      <c r="I45" s="23" t="s">
        <v>304</v>
      </c>
      <c r="J45" s="28" t="s">
        <v>382</v>
      </c>
      <c r="K45" s="28" t="s">
        <v>1210</v>
      </c>
      <c r="L45" s="58">
        <v>1</v>
      </c>
      <c r="M45" s="20" t="s">
        <v>131</v>
      </c>
      <c r="N45" s="28" t="s">
        <v>271</v>
      </c>
      <c r="O45" s="28" t="s">
        <v>1211</v>
      </c>
      <c r="P45" s="28" t="s">
        <v>307</v>
      </c>
      <c r="Q45" s="28" t="s">
        <v>380</v>
      </c>
      <c r="R45" s="28" t="s">
        <v>1002</v>
      </c>
      <c r="S45" s="59">
        <v>1</v>
      </c>
      <c r="T45" s="28" t="s">
        <v>1212</v>
      </c>
      <c r="U45" s="60">
        <v>43648</v>
      </c>
      <c r="V45" s="60">
        <v>44378</v>
      </c>
      <c r="W45" s="60">
        <v>44067</v>
      </c>
      <c r="X45" s="28" t="s">
        <v>381</v>
      </c>
      <c r="Y45" s="59">
        <v>1.25</v>
      </c>
      <c r="Z45" s="59">
        <v>0.625</v>
      </c>
      <c r="AA45" s="59">
        <v>0.73529411764705888</v>
      </c>
      <c r="AB45" s="25" t="s">
        <v>82</v>
      </c>
      <c r="AC45" s="28" t="s">
        <v>1101</v>
      </c>
      <c r="AD45" s="28" t="s">
        <v>276</v>
      </c>
      <c r="AE45" s="61">
        <v>44169</v>
      </c>
      <c r="AF45" s="28" t="s">
        <v>1188</v>
      </c>
      <c r="AG45" s="58">
        <v>0.6</v>
      </c>
      <c r="AH45" s="38">
        <f t="shared" si="5"/>
        <v>0.6</v>
      </c>
      <c r="AI45" s="39">
        <f t="shared" si="1"/>
        <v>0.6</v>
      </c>
      <c r="AJ45" s="25" t="str">
        <f t="shared" si="6"/>
        <v>ROJO</v>
      </c>
      <c r="AK45" s="32" t="s">
        <v>1207</v>
      </c>
      <c r="AL45" s="32" t="s">
        <v>1185</v>
      </c>
      <c r="AM45" s="19" t="s">
        <v>86</v>
      </c>
      <c r="AN45" s="20"/>
      <c r="AO45" s="21" t="s">
        <v>88</v>
      </c>
      <c r="AP45" s="23" t="s">
        <v>1171</v>
      </c>
      <c r="AQ45" s="50"/>
      <c r="AR45" s="50"/>
      <c r="AS45" s="4"/>
      <c r="AT45" s="4"/>
      <c r="AU45" s="4"/>
    </row>
    <row r="46" spans="1:47" s="2" customFormat="1" ht="30" customHeight="1" x14ac:dyDescent="0.2">
      <c r="A46" s="83">
        <v>345</v>
      </c>
      <c r="B46" s="48">
        <v>43698</v>
      </c>
      <c r="C46" s="50" t="s">
        <v>118</v>
      </c>
      <c r="D46" s="20"/>
      <c r="E46" s="49" t="s">
        <v>383</v>
      </c>
      <c r="F46" s="48">
        <v>43650</v>
      </c>
      <c r="G46" s="65">
        <v>5</v>
      </c>
      <c r="H46" s="49" t="s">
        <v>120</v>
      </c>
      <c r="I46" s="23" t="s">
        <v>384</v>
      </c>
      <c r="J46" s="28" t="s">
        <v>385</v>
      </c>
      <c r="K46" s="28" t="s">
        <v>386</v>
      </c>
      <c r="L46" s="58">
        <v>2</v>
      </c>
      <c r="M46" s="20" t="s">
        <v>76</v>
      </c>
      <c r="N46" s="28" t="s">
        <v>121</v>
      </c>
      <c r="O46" s="28" t="s">
        <v>387</v>
      </c>
      <c r="P46" s="28" t="s">
        <v>121</v>
      </c>
      <c r="Q46" s="28" t="s">
        <v>78</v>
      </c>
      <c r="R46" s="28" t="s">
        <v>388</v>
      </c>
      <c r="S46" s="59">
        <v>1</v>
      </c>
      <c r="T46" s="28" t="s">
        <v>388</v>
      </c>
      <c r="U46" s="60">
        <v>43709</v>
      </c>
      <c r="V46" s="60">
        <v>43811</v>
      </c>
      <c r="W46" s="60">
        <v>44075</v>
      </c>
      <c r="X46" s="28" t="s">
        <v>389</v>
      </c>
      <c r="Y46" s="59">
        <v>1</v>
      </c>
      <c r="Z46" s="59">
        <v>0.5</v>
      </c>
      <c r="AA46" s="59">
        <v>0.5</v>
      </c>
      <c r="AB46" s="25" t="s">
        <v>82</v>
      </c>
      <c r="AC46" s="30" t="s">
        <v>1102</v>
      </c>
      <c r="AD46" s="28" t="s">
        <v>126</v>
      </c>
      <c r="AE46" s="61">
        <v>44174</v>
      </c>
      <c r="AF46" s="49" t="s">
        <v>1276</v>
      </c>
      <c r="AG46" s="58">
        <v>1.5</v>
      </c>
      <c r="AH46" s="38">
        <f t="shared" si="5"/>
        <v>0.75</v>
      </c>
      <c r="AI46" s="39">
        <f t="shared" si="1"/>
        <v>0.75</v>
      </c>
      <c r="AJ46" s="25" t="str">
        <f t="shared" si="6"/>
        <v>ROJO</v>
      </c>
      <c r="AK46" s="69" t="s">
        <v>1277</v>
      </c>
      <c r="AL46" s="69" t="s">
        <v>1245</v>
      </c>
      <c r="AM46" s="19" t="s">
        <v>86</v>
      </c>
      <c r="AN46" s="20"/>
      <c r="AO46" s="21" t="s">
        <v>88</v>
      </c>
      <c r="AP46" s="22"/>
      <c r="AQ46" s="50"/>
      <c r="AR46" s="50"/>
      <c r="AS46" s="4"/>
      <c r="AT46" s="4"/>
      <c r="AU46" s="4"/>
    </row>
    <row r="47" spans="1:47" s="2" customFormat="1" ht="30" customHeight="1" x14ac:dyDescent="0.2">
      <c r="A47" s="83">
        <v>345</v>
      </c>
      <c r="B47" s="48">
        <v>43698</v>
      </c>
      <c r="C47" s="50" t="s">
        <v>118</v>
      </c>
      <c r="D47" s="20"/>
      <c r="E47" s="49" t="s">
        <v>383</v>
      </c>
      <c r="F47" s="48">
        <v>43650</v>
      </c>
      <c r="G47" s="65">
        <v>5</v>
      </c>
      <c r="H47" s="49" t="s">
        <v>120</v>
      </c>
      <c r="I47" s="23" t="s">
        <v>384</v>
      </c>
      <c r="J47" s="28" t="s">
        <v>390</v>
      </c>
      <c r="K47" s="28" t="s">
        <v>391</v>
      </c>
      <c r="L47" s="58">
        <v>2</v>
      </c>
      <c r="M47" s="20" t="s">
        <v>76</v>
      </c>
      <c r="N47" s="28" t="s">
        <v>121</v>
      </c>
      <c r="O47" s="28" t="s">
        <v>392</v>
      </c>
      <c r="P47" s="28" t="s">
        <v>296</v>
      </c>
      <c r="Q47" s="28" t="s">
        <v>78</v>
      </c>
      <c r="R47" s="28" t="s">
        <v>388</v>
      </c>
      <c r="S47" s="59">
        <v>1</v>
      </c>
      <c r="T47" s="28" t="s">
        <v>388</v>
      </c>
      <c r="U47" s="60">
        <v>43709</v>
      </c>
      <c r="V47" s="60">
        <v>43811</v>
      </c>
      <c r="W47" s="60">
        <v>44075</v>
      </c>
      <c r="X47" s="28" t="s">
        <v>393</v>
      </c>
      <c r="Y47" s="59">
        <v>2</v>
      </c>
      <c r="Z47" s="59">
        <v>1</v>
      </c>
      <c r="AA47" s="59">
        <v>1</v>
      </c>
      <c r="AB47" s="25" t="s">
        <v>139</v>
      </c>
      <c r="AC47" s="30" t="s">
        <v>1103</v>
      </c>
      <c r="AD47" s="28" t="s">
        <v>126</v>
      </c>
      <c r="AE47" s="61">
        <v>44174</v>
      </c>
      <c r="AF47" s="49" t="s">
        <v>393</v>
      </c>
      <c r="AG47" s="58">
        <v>2</v>
      </c>
      <c r="AH47" s="38">
        <f t="shared" si="5"/>
        <v>1</v>
      </c>
      <c r="AI47" s="39">
        <f t="shared" si="1"/>
        <v>1</v>
      </c>
      <c r="AJ47" s="25" t="str">
        <f t="shared" si="6"/>
        <v>OK</v>
      </c>
      <c r="AK47" s="69" t="s">
        <v>1278</v>
      </c>
      <c r="AL47" s="69" t="s">
        <v>1245</v>
      </c>
      <c r="AM47" s="19" t="s">
        <v>140</v>
      </c>
      <c r="AN47" s="20"/>
      <c r="AO47" s="21" t="s">
        <v>88</v>
      </c>
      <c r="AP47" s="22"/>
      <c r="AQ47" s="50"/>
      <c r="AR47" s="50"/>
      <c r="AS47" s="4"/>
      <c r="AT47" s="4"/>
      <c r="AU47" s="4"/>
    </row>
    <row r="48" spans="1:47" s="2" customFormat="1" ht="30" customHeight="1" x14ac:dyDescent="0.2">
      <c r="A48" s="83">
        <v>346</v>
      </c>
      <c r="B48" s="48">
        <v>43703</v>
      </c>
      <c r="C48" s="50" t="s">
        <v>118</v>
      </c>
      <c r="D48" s="20"/>
      <c r="E48" s="49" t="s">
        <v>394</v>
      </c>
      <c r="F48" s="48">
        <v>43661</v>
      </c>
      <c r="G48" s="65">
        <v>3</v>
      </c>
      <c r="H48" s="49" t="s">
        <v>267</v>
      </c>
      <c r="I48" s="23" t="s">
        <v>395</v>
      </c>
      <c r="J48" s="28" t="s">
        <v>396</v>
      </c>
      <c r="K48" s="28" t="s">
        <v>1172</v>
      </c>
      <c r="L48" s="58">
        <v>3</v>
      </c>
      <c r="M48" s="20" t="s">
        <v>131</v>
      </c>
      <c r="N48" s="28" t="s">
        <v>271</v>
      </c>
      <c r="O48" s="28" t="s">
        <v>379</v>
      </c>
      <c r="P48" s="28" t="s">
        <v>272</v>
      </c>
      <c r="Q48" s="28" t="s">
        <v>319</v>
      </c>
      <c r="R48" s="28" t="s">
        <v>1173</v>
      </c>
      <c r="S48" s="59">
        <v>1</v>
      </c>
      <c r="T48" s="28" t="s">
        <v>1174</v>
      </c>
      <c r="U48" s="60">
        <v>43709</v>
      </c>
      <c r="V48" s="60">
        <v>44378</v>
      </c>
      <c r="W48" s="60">
        <v>44067</v>
      </c>
      <c r="X48" s="28" t="s">
        <v>397</v>
      </c>
      <c r="Y48" s="59">
        <v>1.75</v>
      </c>
      <c r="Z48" s="59">
        <v>0.875</v>
      </c>
      <c r="AA48" s="59">
        <v>0.875</v>
      </c>
      <c r="AB48" s="25" t="s">
        <v>82</v>
      </c>
      <c r="AC48" s="28" t="s">
        <v>1104</v>
      </c>
      <c r="AD48" s="28" t="s">
        <v>276</v>
      </c>
      <c r="AE48" s="61">
        <v>44169</v>
      </c>
      <c r="AF48" s="63" t="s">
        <v>1189</v>
      </c>
      <c r="AG48" s="58">
        <v>2.8</v>
      </c>
      <c r="AH48" s="38">
        <f t="shared" si="5"/>
        <v>0.93333333333333324</v>
      </c>
      <c r="AI48" s="39">
        <f t="shared" si="1"/>
        <v>0.93333333333333324</v>
      </c>
      <c r="AJ48" s="25" t="str">
        <f t="shared" si="6"/>
        <v>AMARILLO</v>
      </c>
      <c r="AK48" s="32" t="s">
        <v>1190</v>
      </c>
      <c r="AL48" s="32" t="s">
        <v>1185</v>
      </c>
      <c r="AM48" s="19" t="s">
        <v>86</v>
      </c>
      <c r="AN48" s="20"/>
      <c r="AO48" s="21" t="s">
        <v>88</v>
      </c>
      <c r="AP48" s="23" t="s">
        <v>1171</v>
      </c>
      <c r="AQ48" s="50"/>
      <c r="AR48" s="50"/>
      <c r="AS48" s="4"/>
      <c r="AT48" s="4"/>
      <c r="AU48" s="4"/>
    </row>
    <row r="49" spans="1:47" s="2" customFormat="1" ht="30" customHeight="1" x14ac:dyDescent="0.2">
      <c r="A49" s="83">
        <v>346</v>
      </c>
      <c r="B49" s="48">
        <v>43705</v>
      </c>
      <c r="C49" s="50" t="s">
        <v>118</v>
      </c>
      <c r="D49" s="20"/>
      <c r="E49" s="49" t="s">
        <v>394</v>
      </c>
      <c r="F49" s="48">
        <v>43661</v>
      </c>
      <c r="G49" s="65">
        <v>1</v>
      </c>
      <c r="H49" s="49" t="s">
        <v>94</v>
      </c>
      <c r="I49" s="23" t="s">
        <v>398</v>
      </c>
      <c r="J49" s="28" t="s">
        <v>399</v>
      </c>
      <c r="K49" s="28" t="s">
        <v>400</v>
      </c>
      <c r="L49" s="58">
        <v>3</v>
      </c>
      <c r="M49" s="20" t="s">
        <v>76</v>
      </c>
      <c r="N49" s="28" t="s">
        <v>77</v>
      </c>
      <c r="O49" s="28" t="s">
        <v>401</v>
      </c>
      <c r="P49" s="28" t="s">
        <v>77</v>
      </c>
      <c r="Q49" s="28" t="s">
        <v>402</v>
      </c>
      <c r="R49" s="28" t="s">
        <v>403</v>
      </c>
      <c r="S49" s="59">
        <v>1</v>
      </c>
      <c r="T49" s="28" t="s">
        <v>404</v>
      </c>
      <c r="U49" s="60">
        <v>43708</v>
      </c>
      <c r="V49" s="60">
        <v>44043</v>
      </c>
      <c r="W49" s="60">
        <v>44071</v>
      </c>
      <c r="X49" s="28" t="s">
        <v>405</v>
      </c>
      <c r="Y49" s="59">
        <v>2</v>
      </c>
      <c r="Z49" s="59">
        <v>0.66666666666666663</v>
      </c>
      <c r="AA49" s="59">
        <v>0.66666666666666663</v>
      </c>
      <c r="AB49" s="25" t="s">
        <v>82</v>
      </c>
      <c r="AC49" s="31" t="s">
        <v>1105</v>
      </c>
      <c r="AD49" s="28" t="s">
        <v>84</v>
      </c>
      <c r="AE49" s="61">
        <v>44180</v>
      </c>
      <c r="AF49" s="33" t="s">
        <v>1279</v>
      </c>
      <c r="AG49" s="59">
        <v>2.21</v>
      </c>
      <c r="AH49" s="38">
        <f t="shared" si="5"/>
        <v>0.73666666666666669</v>
      </c>
      <c r="AI49" s="39">
        <f t="shared" si="1"/>
        <v>0.73666666666666669</v>
      </c>
      <c r="AJ49" s="25" t="str">
        <f t="shared" si="6"/>
        <v>ROJO</v>
      </c>
      <c r="AK49" s="87" t="s">
        <v>1295</v>
      </c>
      <c r="AL49" s="32" t="s">
        <v>84</v>
      </c>
      <c r="AM49" s="19" t="s">
        <v>86</v>
      </c>
      <c r="AN49" s="20"/>
      <c r="AO49" s="21" t="s">
        <v>88</v>
      </c>
      <c r="AP49" s="22"/>
      <c r="AQ49" s="50"/>
      <c r="AR49" s="50"/>
      <c r="AS49" s="4"/>
      <c r="AT49" s="4"/>
      <c r="AU49" s="4"/>
    </row>
    <row r="50" spans="1:47" s="2" customFormat="1" ht="30" customHeight="1" x14ac:dyDescent="0.2">
      <c r="A50" s="83">
        <v>346</v>
      </c>
      <c r="B50" s="48">
        <v>43705</v>
      </c>
      <c r="C50" s="50" t="s">
        <v>118</v>
      </c>
      <c r="D50" s="20"/>
      <c r="E50" s="49" t="s">
        <v>394</v>
      </c>
      <c r="F50" s="48">
        <v>43661</v>
      </c>
      <c r="G50" s="65">
        <v>2</v>
      </c>
      <c r="H50" s="49" t="s">
        <v>94</v>
      </c>
      <c r="I50" s="23" t="s">
        <v>406</v>
      </c>
      <c r="J50" s="28" t="s">
        <v>407</v>
      </c>
      <c r="K50" s="28" t="s">
        <v>408</v>
      </c>
      <c r="L50" s="58">
        <v>1</v>
      </c>
      <c r="M50" s="20" t="s">
        <v>76</v>
      </c>
      <c r="N50" s="28" t="s">
        <v>77</v>
      </c>
      <c r="O50" s="28" t="s">
        <v>409</v>
      </c>
      <c r="P50" s="28" t="s">
        <v>77</v>
      </c>
      <c r="Q50" s="28" t="s">
        <v>402</v>
      </c>
      <c r="R50" s="28" t="s">
        <v>410</v>
      </c>
      <c r="S50" s="59">
        <v>1</v>
      </c>
      <c r="T50" s="28" t="s">
        <v>411</v>
      </c>
      <c r="U50" s="60">
        <v>43708</v>
      </c>
      <c r="V50" s="60">
        <v>43830</v>
      </c>
      <c r="W50" s="60">
        <v>44071</v>
      </c>
      <c r="X50" s="28" t="s">
        <v>412</v>
      </c>
      <c r="Y50" s="59">
        <v>0.5</v>
      </c>
      <c r="Z50" s="59">
        <v>0.5</v>
      </c>
      <c r="AA50" s="59">
        <v>0.5</v>
      </c>
      <c r="AB50" s="25" t="s">
        <v>82</v>
      </c>
      <c r="AC50" s="31" t="s">
        <v>1106</v>
      </c>
      <c r="AD50" s="28" t="s">
        <v>84</v>
      </c>
      <c r="AE50" s="61">
        <v>44180</v>
      </c>
      <c r="AF50" s="31" t="s">
        <v>1280</v>
      </c>
      <c r="AG50" s="59">
        <v>1</v>
      </c>
      <c r="AH50" s="38">
        <f t="shared" si="5"/>
        <v>1</v>
      </c>
      <c r="AI50" s="39">
        <f t="shared" si="1"/>
        <v>1</v>
      </c>
      <c r="AJ50" s="25" t="str">
        <f t="shared" si="6"/>
        <v>OK</v>
      </c>
      <c r="AK50" s="32" t="s">
        <v>1296</v>
      </c>
      <c r="AL50" s="32" t="s">
        <v>84</v>
      </c>
      <c r="AM50" s="19" t="s">
        <v>140</v>
      </c>
      <c r="AN50" s="20"/>
      <c r="AO50" s="21" t="s">
        <v>88</v>
      </c>
      <c r="AP50" s="22"/>
      <c r="AQ50" s="50"/>
      <c r="AR50" s="50"/>
      <c r="AS50" s="4"/>
      <c r="AT50" s="4"/>
      <c r="AU50" s="4"/>
    </row>
    <row r="51" spans="1:47" s="2" customFormat="1" ht="30" customHeight="1" x14ac:dyDescent="0.2">
      <c r="A51" s="83">
        <v>346</v>
      </c>
      <c r="B51" s="48">
        <v>43705</v>
      </c>
      <c r="C51" s="50" t="s">
        <v>118</v>
      </c>
      <c r="D51" s="20"/>
      <c r="E51" s="49" t="s">
        <v>394</v>
      </c>
      <c r="F51" s="48">
        <v>43661</v>
      </c>
      <c r="G51" s="65">
        <v>3</v>
      </c>
      <c r="H51" s="49" t="s">
        <v>94</v>
      </c>
      <c r="I51" s="23" t="s">
        <v>395</v>
      </c>
      <c r="J51" s="28" t="s">
        <v>413</v>
      </c>
      <c r="K51" s="28" t="s">
        <v>414</v>
      </c>
      <c r="L51" s="58">
        <v>2</v>
      </c>
      <c r="M51" s="20" t="s">
        <v>76</v>
      </c>
      <c r="N51" s="28" t="s">
        <v>77</v>
      </c>
      <c r="O51" s="28" t="s">
        <v>409</v>
      </c>
      <c r="P51" s="28" t="s">
        <v>77</v>
      </c>
      <c r="Q51" s="28" t="s">
        <v>402</v>
      </c>
      <c r="R51" s="28" t="s">
        <v>415</v>
      </c>
      <c r="S51" s="59">
        <v>1</v>
      </c>
      <c r="T51" s="28" t="s">
        <v>416</v>
      </c>
      <c r="U51" s="60">
        <v>43708</v>
      </c>
      <c r="V51" s="60">
        <v>43830</v>
      </c>
      <c r="W51" s="60">
        <v>44071</v>
      </c>
      <c r="X51" s="28" t="s">
        <v>417</v>
      </c>
      <c r="Y51" s="59">
        <v>1</v>
      </c>
      <c r="Z51" s="59">
        <v>0.5</v>
      </c>
      <c r="AA51" s="59">
        <v>0.5</v>
      </c>
      <c r="AB51" s="25" t="s">
        <v>82</v>
      </c>
      <c r="AC51" s="31" t="s">
        <v>1107</v>
      </c>
      <c r="AD51" s="28" t="s">
        <v>84</v>
      </c>
      <c r="AE51" s="61">
        <v>44180</v>
      </c>
      <c r="AF51" s="31" t="s">
        <v>1281</v>
      </c>
      <c r="AG51" s="59">
        <v>2</v>
      </c>
      <c r="AH51" s="38">
        <f t="shared" si="5"/>
        <v>1</v>
      </c>
      <c r="AI51" s="39">
        <f t="shared" si="1"/>
        <v>1</v>
      </c>
      <c r="AJ51" s="25" t="str">
        <f t="shared" si="6"/>
        <v>OK</v>
      </c>
      <c r="AK51" s="32" t="s">
        <v>1109</v>
      </c>
      <c r="AL51" s="32" t="s">
        <v>84</v>
      </c>
      <c r="AM51" s="19" t="s">
        <v>86</v>
      </c>
      <c r="AN51" s="20"/>
      <c r="AO51" s="21" t="s">
        <v>88</v>
      </c>
      <c r="AP51" s="22"/>
      <c r="AQ51" s="50"/>
      <c r="AR51" s="50"/>
      <c r="AS51" s="4"/>
      <c r="AT51" s="4"/>
      <c r="AU51" s="4"/>
    </row>
    <row r="52" spans="1:47" s="2" customFormat="1" ht="30" customHeight="1" x14ac:dyDescent="0.2">
      <c r="A52" s="83">
        <v>346</v>
      </c>
      <c r="B52" s="48">
        <v>43705</v>
      </c>
      <c r="C52" s="50" t="s">
        <v>118</v>
      </c>
      <c r="D52" s="20"/>
      <c r="E52" s="49" t="s">
        <v>394</v>
      </c>
      <c r="F52" s="48">
        <v>43661</v>
      </c>
      <c r="G52" s="65">
        <v>4</v>
      </c>
      <c r="H52" s="49" t="s">
        <v>94</v>
      </c>
      <c r="I52" s="23" t="s">
        <v>418</v>
      </c>
      <c r="J52" s="28" t="s">
        <v>419</v>
      </c>
      <c r="K52" s="28" t="s">
        <v>420</v>
      </c>
      <c r="L52" s="58">
        <v>2</v>
      </c>
      <c r="M52" s="20" t="s">
        <v>76</v>
      </c>
      <c r="N52" s="28" t="s">
        <v>77</v>
      </c>
      <c r="O52" s="28" t="s">
        <v>221</v>
      </c>
      <c r="P52" s="28" t="s">
        <v>77</v>
      </c>
      <c r="Q52" s="28" t="s">
        <v>402</v>
      </c>
      <c r="R52" s="28" t="s">
        <v>421</v>
      </c>
      <c r="S52" s="59">
        <v>1</v>
      </c>
      <c r="T52" s="28" t="s">
        <v>422</v>
      </c>
      <c r="U52" s="60">
        <v>43708</v>
      </c>
      <c r="V52" s="60">
        <v>44043</v>
      </c>
      <c r="W52" s="60">
        <v>44071</v>
      </c>
      <c r="X52" s="28" t="s">
        <v>423</v>
      </c>
      <c r="Y52" s="59">
        <v>1</v>
      </c>
      <c r="Z52" s="59">
        <v>0.5</v>
      </c>
      <c r="AA52" s="59">
        <v>0.5</v>
      </c>
      <c r="AB52" s="25" t="s">
        <v>82</v>
      </c>
      <c r="AC52" s="31" t="s">
        <v>1108</v>
      </c>
      <c r="AD52" s="28" t="s">
        <v>84</v>
      </c>
      <c r="AE52" s="61">
        <v>44180</v>
      </c>
      <c r="AF52" s="30" t="s">
        <v>1282</v>
      </c>
      <c r="AG52" s="59">
        <v>1</v>
      </c>
      <c r="AH52" s="38">
        <f t="shared" si="5"/>
        <v>0.5</v>
      </c>
      <c r="AI52" s="39">
        <f t="shared" si="1"/>
        <v>0.5</v>
      </c>
      <c r="AJ52" s="25" t="str">
        <f t="shared" si="6"/>
        <v>ROJO</v>
      </c>
      <c r="AK52" s="87" t="s">
        <v>1297</v>
      </c>
      <c r="AL52" s="32" t="s">
        <v>84</v>
      </c>
      <c r="AM52" s="19" t="s">
        <v>86</v>
      </c>
      <c r="AN52" s="20"/>
      <c r="AO52" s="21" t="s">
        <v>88</v>
      </c>
      <c r="AP52" s="22"/>
      <c r="AQ52" s="50"/>
      <c r="AR52" s="50"/>
      <c r="AS52" s="4"/>
      <c r="AT52" s="4"/>
      <c r="AU52" s="4"/>
    </row>
    <row r="53" spans="1:47" s="2" customFormat="1" ht="30" customHeight="1" x14ac:dyDescent="0.2">
      <c r="A53" s="83">
        <v>346</v>
      </c>
      <c r="B53" s="48">
        <v>43705</v>
      </c>
      <c r="C53" s="50" t="s">
        <v>118</v>
      </c>
      <c r="D53" s="20"/>
      <c r="E53" s="49" t="s">
        <v>394</v>
      </c>
      <c r="F53" s="48">
        <v>43661</v>
      </c>
      <c r="G53" s="65">
        <v>5</v>
      </c>
      <c r="H53" s="49" t="s">
        <v>94</v>
      </c>
      <c r="I53" s="23" t="s">
        <v>424</v>
      </c>
      <c r="J53" s="28" t="s">
        <v>425</v>
      </c>
      <c r="K53" s="28" t="s">
        <v>426</v>
      </c>
      <c r="L53" s="58">
        <v>1</v>
      </c>
      <c r="M53" s="20" t="s">
        <v>76</v>
      </c>
      <c r="N53" s="28" t="s">
        <v>77</v>
      </c>
      <c r="O53" s="28" t="s">
        <v>221</v>
      </c>
      <c r="P53" s="28" t="s">
        <v>77</v>
      </c>
      <c r="Q53" s="28" t="s">
        <v>402</v>
      </c>
      <c r="R53" s="28" t="s">
        <v>427</v>
      </c>
      <c r="S53" s="59">
        <v>1</v>
      </c>
      <c r="T53" s="28" t="s">
        <v>428</v>
      </c>
      <c r="U53" s="60">
        <v>43708</v>
      </c>
      <c r="V53" s="60">
        <v>43830</v>
      </c>
      <c r="W53" s="60">
        <v>44071</v>
      </c>
      <c r="X53" s="28" t="s">
        <v>429</v>
      </c>
      <c r="Y53" s="59">
        <v>1</v>
      </c>
      <c r="Z53" s="59">
        <v>1</v>
      </c>
      <c r="AA53" s="59">
        <v>1</v>
      </c>
      <c r="AB53" s="25" t="s">
        <v>139</v>
      </c>
      <c r="AC53" s="31" t="s">
        <v>1109</v>
      </c>
      <c r="AD53" s="28" t="s">
        <v>84</v>
      </c>
      <c r="AE53" s="61">
        <v>44071</v>
      </c>
      <c r="AF53" s="28" t="s">
        <v>429</v>
      </c>
      <c r="AG53" s="59">
        <v>1</v>
      </c>
      <c r="AH53" s="38">
        <f t="shared" si="5"/>
        <v>1</v>
      </c>
      <c r="AI53" s="39">
        <f t="shared" si="1"/>
        <v>1</v>
      </c>
      <c r="AJ53" s="25" t="str">
        <f t="shared" si="6"/>
        <v>OK</v>
      </c>
      <c r="AK53" s="32" t="s">
        <v>1109</v>
      </c>
      <c r="AL53" s="32" t="s">
        <v>84</v>
      </c>
      <c r="AM53" s="19" t="s">
        <v>140</v>
      </c>
      <c r="AN53" s="20"/>
      <c r="AO53" s="21" t="s">
        <v>88</v>
      </c>
      <c r="AP53" s="22"/>
      <c r="AQ53" s="50"/>
      <c r="AR53" s="50"/>
      <c r="AS53" s="4"/>
      <c r="AT53" s="4"/>
      <c r="AU53" s="4"/>
    </row>
    <row r="54" spans="1:47" s="2" customFormat="1" ht="30" customHeight="1" x14ac:dyDescent="0.2">
      <c r="A54" s="83">
        <v>346</v>
      </c>
      <c r="B54" s="48">
        <v>43705</v>
      </c>
      <c r="C54" s="50" t="s">
        <v>118</v>
      </c>
      <c r="D54" s="20"/>
      <c r="E54" s="49" t="s">
        <v>394</v>
      </c>
      <c r="F54" s="48">
        <v>43661</v>
      </c>
      <c r="G54" s="65">
        <v>7</v>
      </c>
      <c r="H54" s="49" t="s">
        <v>94</v>
      </c>
      <c r="I54" s="23" t="s">
        <v>430</v>
      </c>
      <c r="J54" s="28" t="s">
        <v>413</v>
      </c>
      <c r="K54" s="28" t="s">
        <v>414</v>
      </c>
      <c r="L54" s="58">
        <v>2</v>
      </c>
      <c r="M54" s="20" t="s">
        <v>76</v>
      </c>
      <c r="N54" s="28" t="s">
        <v>77</v>
      </c>
      <c r="O54" s="28" t="s">
        <v>409</v>
      </c>
      <c r="P54" s="28" t="s">
        <v>77</v>
      </c>
      <c r="Q54" s="28" t="s">
        <v>402</v>
      </c>
      <c r="R54" s="28" t="s">
        <v>415</v>
      </c>
      <c r="S54" s="59">
        <v>1</v>
      </c>
      <c r="T54" s="28" t="s">
        <v>416</v>
      </c>
      <c r="U54" s="60">
        <v>43708</v>
      </c>
      <c r="V54" s="60">
        <v>43830</v>
      </c>
      <c r="W54" s="60">
        <v>44071</v>
      </c>
      <c r="X54" s="28" t="s">
        <v>417</v>
      </c>
      <c r="Y54" s="59">
        <v>1</v>
      </c>
      <c r="Z54" s="59">
        <v>0.5</v>
      </c>
      <c r="AA54" s="59">
        <v>0.5</v>
      </c>
      <c r="AB54" s="25" t="s">
        <v>82</v>
      </c>
      <c r="AC54" s="31" t="s">
        <v>1107</v>
      </c>
      <c r="AD54" s="28" t="s">
        <v>84</v>
      </c>
      <c r="AE54" s="61">
        <v>44180</v>
      </c>
      <c r="AF54" s="31" t="s">
        <v>1281</v>
      </c>
      <c r="AG54" s="59">
        <v>2</v>
      </c>
      <c r="AH54" s="38">
        <f t="shared" si="5"/>
        <v>1</v>
      </c>
      <c r="AI54" s="39">
        <f t="shared" si="1"/>
        <v>1</v>
      </c>
      <c r="AJ54" s="25" t="str">
        <f t="shared" si="6"/>
        <v>OK</v>
      </c>
      <c r="AK54" s="32" t="s">
        <v>1298</v>
      </c>
      <c r="AL54" s="32" t="s">
        <v>84</v>
      </c>
      <c r="AM54" s="19" t="s">
        <v>86</v>
      </c>
      <c r="AN54" s="20"/>
      <c r="AO54" s="21" t="s">
        <v>88</v>
      </c>
      <c r="AP54" s="22"/>
      <c r="AQ54" s="50"/>
      <c r="AR54" s="50"/>
      <c r="AS54" s="4"/>
      <c r="AT54" s="4"/>
      <c r="AU54" s="4"/>
    </row>
    <row r="55" spans="1:47" s="2" customFormat="1" ht="30" customHeight="1" x14ac:dyDescent="0.2">
      <c r="A55" s="83">
        <v>346</v>
      </c>
      <c r="B55" s="48">
        <v>43705</v>
      </c>
      <c r="C55" s="50" t="s">
        <v>118</v>
      </c>
      <c r="D55" s="20"/>
      <c r="E55" s="49" t="s">
        <v>394</v>
      </c>
      <c r="F55" s="48">
        <v>43661</v>
      </c>
      <c r="G55" s="65">
        <v>8</v>
      </c>
      <c r="H55" s="49" t="s">
        <v>94</v>
      </c>
      <c r="I55" s="23" t="s">
        <v>431</v>
      </c>
      <c r="J55" s="28" t="s">
        <v>432</v>
      </c>
      <c r="K55" s="28" t="s">
        <v>433</v>
      </c>
      <c r="L55" s="58">
        <v>2</v>
      </c>
      <c r="M55" s="20" t="s">
        <v>76</v>
      </c>
      <c r="N55" s="28" t="s">
        <v>77</v>
      </c>
      <c r="O55" s="28" t="s">
        <v>409</v>
      </c>
      <c r="P55" s="28" t="s">
        <v>77</v>
      </c>
      <c r="Q55" s="28" t="s">
        <v>402</v>
      </c>
      <c r="R55" s="28" t="s">
        <v>434</v>
      </c>
      <c r="S55" s="59">
        <v>1</v>
      </c>
      <c r="T55" s="28" t="s">
        <v>435</v>
      </c>
      <c r="U55" s="60">
        <v>43708</v>
      </c>
      <c r="V55" s="60">
        <v>43830</v>
      </c>
      <c r="W55" s="60">
        <v>44071</v>
      </c>
      <c r="X55" s="28" t="s">
        <v>214</v>
      </c>
      <c r="Y55" s="59">
        <v>0</v>
      </c>
      <c r="Z55" s="59">
        <v>0</v>
      </c>
      <c r="AA55" s="59">
        <v>0</v>
      </c>
      <c r="AB55" s="25" t="s">
        <v>82</v>
      </c>
      <c r="AC55" s="33" t="s">
        <v>214</v>
      </c>
      <c r="AD55" s="28" t="s">
        <v>84</v>
      </c>
      <c r="AE55" s="61">
        <v>44180</v>
      </c>
      <c r="AF55" s="31" t="s">
        <v>1283</v>
      </c>
      <c r="AG55" s="59">
        <v>1.5</v>
      </c>
      <c r="AH55" s="38">
        <f t="shared" si="5"/>
        <v>0.75</v>
      </c>
      <c r="AI55" s="39">
        <f t="shared" si="1"/>
        <v>0.75</v>
      </c>
      <c r="AJ55" s="25" t="str">
        <f t="shared" si="6"/>
        <v>ROJO</v>
      </c>
      <c r="AK55" s="32" t="s">
        <v>1299</v>
      </c>
      <c r="AL55" s="32" t="s">
        <v>84</v>
      </c>
      <c r="AM55" s="19" t="s">
        <v>86</v>
      </c>
      <c r="AN55" s="20"/>
      <c r="AO55" s="21" t="s">
        <v>88</v>
      </c>
      <c r="AP55" s="22"/>
      <c r="AQ55" s="50"/>
      <c r="AR55" s="50"/>
      <c r="AS55" s="4"/>
      <c r="AT55" s="4"/>
      <c r="AU55" s="4"/>
    </row>
    <row r="56" spans="1:47" s="2" customFormat="1" ht="30" customHeight="1" x14ac:dyDescent="0.2">
      <c r="A56" s="83">
        <v>346</v>
      </c>
      <c r="B56" s="48">
        <v>43705</v>
      </c>
      <c r="C56" s="50" t="s">
        <v>118</v>
      </c>
      <c r="D56" s="20"/>
      <c r="E56" s="49" t="s">
        <v>394</v>
      </c>
      <c r="F56" s="48">
        <v>43661</v>
      </c>
      <c r="G56" s="65">
        <v>9</v>
      </c>
      <c r="H56" s="49" t="s">
        <v>436</v>
      </c>
      <c r="I56" s="23" t="s">
        <v>437</v>
      </c>
      <c r="J56" s="28" t="s">
        <v>78</v>
      </c>
      <c r="K56" s="28" t="s">
        <v>438</v>
      </c>
      <c r="L56" s="58">
        <v>2</v>
      </c>
      <c r="M56" s="20" t="s">
        <v>131</v>
      </c>
      <c r="N56" s="28" t="s">
        <v>77</v>
      </c>
      <c r="O56" s="28" t="s">
        <v>436</v>
      </c>
      <c r="P56" s="28" t="s">
        <v>77</v>
      </c>
      <c r="Q56" s="28" t="s">
        <v>439</v>
      </c>
      <c r="R56" s="28" t="s">
        <v>440</v>
      </c>
      <c r="S56" s="59">
        <v>1</v>
      </c>
      <c r="T56" s="28" t="s">
        <v>435</v>
      </c>
      <c r="U56" s="60">
        <v>43702</v>
      </c>
      <c r="V56" s="60">
        <v>43822</v>
      </c>
      <c r="W56" s="60">
        <v>44070</v>
      </c>
      <c r="X56" s="28" t="s">
        <v>441</v>
      </c>
      <c r="Y56" s="59">
        <v>2</v>
      </c>
      <c r="Z56" s="59">
        <v>1</v>
      </c>
      <c r="AA56" s="59">
        <v>1</v>
      </c>
      <c r="AB56" s="25" t="s">
        <v>139</v>
      </c>
      <c r="AC56" s="28" t="s">
        <v>1110</v>
      </c>
      <c r="AD56" s="28" t="s">
        <v>84</v>
      </c>
      <c r="AE56" s="61">
        <v>44179</v>
      </c>
      <c r="AF56" s="28" t="s">
        <v>441</v>
      </c>
      <c r="AG56" s="59">
        <v>2</v>
      </c>
      <c r="AH56" s="38">
        <f t="shared" si="5"/>
        <v>1</v>
      </c>
      <c r="AI56" s="39">
        <f t="shared" si="1"/>
        <v>1</v>
      </c>
      <c r="AJ56" s="25" t="str">
        <f t="shared" si="6"/>
        <v>OK</v>
      </c>
      <c r="AK56" s="32" t="s">
        <v>1110</v>
      </c>
      <c r="AL56" s="32" t="s">
        <v>84</v>
      </c>
      <c r="AM56" s="19" t="s">
        <v>140</v>
      </c>
      <c r="AN56" s="20"/>
      <c r="AO56" s="21" t="s">
        <v>88</v>
      </c>
      <c r="AP56" s="22"/>
      <c r="AQ56" s="50"/>
      <c r="AR56" s="50"/>
      <c r="AS56" s="4"/>
      <c r="AT56" s="4"/>
      <c r="AU56" s="4"/>
    </row>
    <row r="57" spans="1:47" s="2" customFormat="1" ht="30" customHeight="1" x14ac:dyDescent="0.2">
      <c r="A57" s="83">
        <v>346</v>
      </c>
      <c r="B57" s="48">
        <v>43705</v>
      </c>
      <c r="C57" s="50" t="s">
        <v>118</v>
      </c>
      <c r="D57" s="20"/>
      <c r="E57" s="49" t="s">
        <v>394</v>
      </c>
      <c r="F57" s="48">
        <v>43661</v>
      </c>
      <c r="G57" s="65">
        <v>10</v>
      </c>
      <c r="H57" s="49" t="s">
        <v>94</v>
      </c>
      <c r="I57" s="23" t="s">
        <v>442</v>
      </c>
      <c r="J57" s="28" t="s">
        <v>443</v>
      </c>
      <c r="K57" s="28" t="s">
        <v>444</v>
      </c>
      <c r="L57" s="58">
        <v>1</v>
      </c>
      <c r="M57" s="20" t="s">
        <v>76</v>
      </c>
      <c r="N57" s="28" t="s">
        <v>77</v>
      </c>
      <c r="O57" s="28" t="s">
        <v>328</v>
      </c>
      <c r="P57" s="28" t="s">
        <v>77</v>
      </c>
      <c r="Q57" s="28" t="s">
        <v>402</v>
      </c>
      <c r="R57" s="28" t="s">
        <v>445</v>
      </c>
      <c r="S57" s="59">
        <v>1</v>
      </c>
      <c r="T57" s="28" t="s">
        <v>446</v>
      </c>
      <c r="U57" s="60">
        <v>43697</v>
      </c>
      <c r="V57" s="60">
        <v>43881</v>
      </c>
      <c r="W57" s="60">
        <v>44071</v>
      </c>
      <c r="X57" s="28" t="s">
        <v>447</v>
      </c>
      <c r="Y57" s="59">
        <v>0.66</v>
      </c>
      <c r="Z57" s="59">
        <v>0.66</v>
      </c>
      <c r="AA57" s="59">
        <v>0.66</v>
      </c>
      <c r="AB57" s="25" t="s">
        <v>82</v>
      </c>
      <c r="AC57" s="31" t="s">
        <v>1111</v>
      </c>
      <c r="AD57" s="28" t="s">
        <v>84</v>
      </c>
      <c r="AE57" s="61">
        <v>44180</v>
      </c>
      <c r="AF57" s="31" t="s">
        <v>1284</v>
      </c>
      <c r="AG57" s="59">
        <v>1</v>
      </c>
      <c r="AH57" s="38">
        <f t="shared" si="5"/>
        <v>1</v>
      </c>
      <c r="AI57" s="39">
        <f t="shared" si="1"/>
        <v>1</v>
      </c>
      <c r="AJ57" s="25" t="str">
        <f t="shared" si="6"/>
        <v>OK</v>
      </c>
      <c r="AK57" s="32" t="s">
        <v>1300</v>
      </c>
      <c r="AL57" s="32" t="s">
        <v>84</v>
      </c>
      <c r="AM57" s="19" t="s">
        <v>86</v>
      </c>
      <c r="AN57" s="20"/>
      <c r="AO57" s="21" t="s">
        <v>88</v>
      </c>
      <c r="AP57" s="22"/>
      <c r="AQ57" s="50"/>
      <c r="AR57" s="50"/>
      <c r="AS57" s="4"/>
      <c r="AT57" s="4"/>
      <c r="AU57" s="4"/>
    </row>
    <row r="58" spans="1:47" s="2" customFormat="1" ht="30" customHeight="1" x14ac:dyDescent="0.2">
      <c r="A58" s="83">
        <v>347</v>
      </c>
      <c r="B58" s="48">
        <v>43711</v>
      </c>
      <c r="C58" s="50" t="s">
        <v>118</v>
      </c>
      <c r="D58" s="20"/>
      <c r="E58" s="49" t="s">
        <v>448</v>
      </c>
      <c r="F58" s="48">
        <v>43671</v>
      </c>
      <c r="G58" s="65" t="s">
        <v>449</v>
      </c>
      <c r="H58" s="49" t="s">
        <v>314</v>
      </c>
      <c r="I58" s="23" t="s">
        <v>450</v>
      </c>
      <c r="J58" s="28" t="s">
        <v>451</v>
      </c>
      <c r="K58" s="28" t="s">
        <v>452</v>
      </c>
      <c r="L58" s="58">
        <v>2</v>
      </c>
      <c r="M58" s="20" t="s">
        <v>76</v>
      </c>
      <c r="N58" s="28" t="s">
        <v>77</v>
      </c>
      <c r="O58" s="28" t="s">
        <v>328</v>
      </c>
      <c r="P58" s="28" t="s">
        <v>77</v>
      </c>
      <c r="Q58" s="28" t="s">
        <v>319</v>
      </c>
      <c r="R58" s="28" t="s">
        <v>453</v>
      </c>
      <c r="S58" s="59">
        <v>1</v>
      </c>
      <c r="T58" s="28" t="s">
        <v>435</v>
      </c>
      <c r="U58" s="60">
        <v>43710</v>
      </c>
      <c r="V58" s="60">
        <v>44106</v>
      </c>
      <c r="W58" s="60">
        <v>44070</v>
      </c>
      <c r="X58" s="28" t="s">
        <v>454</v>
      </c>
      <c r="Y58" s="59">
        <v>1</v>
      </c>
      <c r="Z58" s="59">
        <v>0.5</v>
      </c>
      <c r="AA58" s="59">
        <v>0.5</v>
      </c>
      <c r="AB58" s="25" t="s">
        <v>82</v>
      </c>
      <c r="AC58" s="29" t="s">
        <v>1112</v>
      </c>
      <c r="AD58" s="28" t="s">
        <v>84</v>
      </c>
      <c r="AE58" s="61">
        <v>44176</v>
      </c>
      <c r="AF58" s="32" t="s">
        <v>1285</v>
      </c>
      <c r="AG58" s="58">
        <v>1.5</v>
      </c>
      <c r="AH58" s="38">
        <f t="shared" si="5"/>
        <v>0.75</v>
      </c>
      <c r="AI58" s="39">
        <f t="shared" si="1"/>
        <v>0.75</v>
      </c>
      <c r="AJ58" s="25" t="str">
        <f t="shared" si="6"/>
        <v>ROJO</v>
      </c>
      <c r="AK58" s="69" t="s">
        <v>1301</v>
      </c>
      <c r="AL58" s="90" t="s">
        <v>1262</v>
      </c>
      <c r="AM58" s="19" t="s">
        <v>86</v>
      </c>
      <c r="AN58" s="20"/>
      <c r="AO58" s="21" t="s">
        <v>88</v>
      </c>
      <c r="AP58" s="22"/>
      <c r="AQ58" s="50"/>
      <c r="AR58" s="50"/>
      <c r="AS58" s="4"/>
      <c r="AT58" s="4"/>
      <c r="AU58" s="4"/>
    </row>
    <row r="59" spans="1:47" s="2" customFormat="1" ht="30" customHeight="1" x14ac:dyDescent="0.2">
      <c r="A59" s="83">
        <v>347</v>
      </c>
      <c r="B59" s="48">
        <v>43711</v>
      </c>
      <c r="C59" s="50" t="s">
        <v>118</v>
      </c>
      <c r="D59" s="20"/>
      <c r="E59" s="49" t="s">
        <v>448</v>
      </c>
      <c r="F59" s="48">
        <v>43671</v>
      </c>
      <c r="G59" s="65" t="s">
        <v>455</v>
      </c>
      <c r="H59" s="49" t="s">
        <v>314</v>
      </c>
      <c r="I59" s="23" t="s">
        <v>456</v>
      </c>
      <c r="J59" s="28" t="s">
        <v>457</v>
      </c>
      <c r="K59" s="28" t="s">
        <v>458</v>
      </c>
      <c r="L59" s="58">
        <v>2</v>
      </c>
      <c r="M59" s="20" t="s">
        <v>76</v>
      </c>
      <c r="N59" s="28" t="s">
        <v>77</v>
      </c>
      <c r="O59" s="28" t="s">
        <v>328</v>
      </c>
      <c r="P59" s="28" t="s">
        <v>77</v>
      </c>
      <c r="Q59" s="28" t="s">
        <v>319</v>
      </c>
      <c r="R59" s="28" t="s">
        <v>459</v>
      </c>
      <c r="S59" s="59">
        <v>1</v>
      </c>
      <c r="T59" s="28" t="s">
        <v>460</v>
      </c>
      <c r="U59" s="60">
        <v>43710</v>
      </c>
      <c r="V59" s="60">
        <v>44107</v>
      </c>
      <c r="W59" s="60">
        <v>44070</v>
      </c>
      <c r="X59" s="28" t="s">
        <v>461</v>
      </c>
      <c r="Y59" s="59">
        <v>1</v>
      </c>
      <c r="Z59" s="59">
        <v>0.5</v>
      </c>
      <c r="AA59" s="59">
        <v>0.5</v>
      </c>
      <c r="AB59" s="25" t="s">
        <v>82</v>
      </c>
      <c r="AC59" s="29" t="s">
        <v>1113</v>
      </c>
      <c r="AD59" s="28" t="s">
        <v>84</v>
      </c>
      <c r="AE59" s="61">
        <v>44176</v>
      </c>
      <c r="AF59" s="32" t="s">
        <v>1286</v>
      </c>
      <c r="AG59" s="58">
        <v>2</v>
      </c>
      <c r="AH59" s="38">
        <f t="shared" si="5"/>
        <v>1</v>
      </c>
      <c r="AI59" s="39">
        <f t="shared" si="1"/>
        <v>1</v>
      </c>
      <c r="AJ59" s="25" t="str">
        <f t="shared" si="6"/>
        <v>OK</v>
      </c>
      <c r="AK59" s="69" t="s">
        <v>1302</v>
      </c>
      <c r="AL59" s="90" t="s">
        <v>1262</v>
      </c>
      <c r="AM59" s="19" t="s">
        <v>86</v>
      </c>
      <c r="AN59" s="20"/>
      <c r="AO59" s="21" t="s">
        <v>88</v>
      </c>
      <c r="AP59" s="22"/>
      <c r="AQ59" s="50"/>
      <c r="AR59" s="50"/>
      <c r="AS59" s="4"/>
      <c r="AT59" s="4"/>
      <c r="AU59" s="4"/>
    </row>
    <row r="60" spans="1:47" s="2" customFormat="1" ht="30" customHeight="1" x14ac:dyDescent="0.2">
      <c r="A60" s="83">
        <v>347</v>
      </c>
      <c r="B60" s="48">
        <v>43711</v>
      </c>
      <c r="C60" s="50" t="s">
        <v>118</v>
      </c>
      <c r="D60" s="20"/>
      <c r="E60" s="49" t="s">
        <v>448</v>
      </c>
      <c r="F60" s="48">
        <v>43671</v>
      </c>
      <c r="G60" s="65" t="s">
        <v>462</v>
      </c>
      <c r="H60" s="49" t="s">
        <v>314</v>
      </c>
      <c r="I60" s="23" t="s">
        <v>463</v>
      </c>
      <c r="J60" s="28" t="s">
        <v>464</v>
      </c>
      <c r="K60" s="28" t="s">
        <v>465</v>
      </c>
      <c r="L60" s="58">
        <v>2</v>
      </c>
      <c r="M60" s="20" t="s">
        <v>76</v>
      </c>
      <c r="N60" s="28" t="s">
        <v>77</v>
      </c>
      <c r="O60" s="28" t="s">
        <v>328</v>
      </c>
      <c r="P60" s="28" t="s">
        <v>77</v>
      </c>
      <c r="Q60" s="28" t="s">
        <v>319</v>
      </c>
      <c r="R60" s="28" t="s">
        <v>466</v>
      </c>
      <c r="S60" s="59">
        <v>1</v>
      </c>
      <c r="T60" s="28" t="s">
        <v>467</v>
      </c>
      <c r="U60" s="60">
        <v>43710</v>
      </c>
      <c r="V60" s="60">
        <v>43951</v>
      </c>
      <c r="W60" s="60">
        <v>44070</v>
      </c>
      <c r="X60" s="28" t="s">
        <v>468</v>
      </c>
      <c r="Y60" s="59">
        <v>1.7</v>
      </c>
      <c r="Z60" s="59">
        <v>0.85</v>
      </c>
      <c r="AA60" s="59">
        <v>0.85</v>
      </c>
      <c r="AB60" s="25" t="s">
        <v>82</v>
      </c>
      <c r="AC60" s="29" t="s">
        <v>1114</v>
      </c>
      <c r="AD60" s="28" t="s">
        <v>84</v>
      </c>
      <c r="AE60" s="61">
        <v>44176</v>
      </c>
      <c r="AF60" s="32" t="s">
        <v>1287</v>
      </c>
      <c r="AG60" s="58">
        <v>1.71</v>
      </c>
      <c r="AH60" s="38">
        <f t="shared" si="5"/>
        <v>0.85499999999999998</v>
      </c>
      <c r="AI60" s="39">
        <f t="shared" si="1"/>
        <v>0.85499999999999998</v>
      </c>
      <c r="AJ60" s="25" t="str">
        <f t="shared" si="6"/>
        <v>ROJO</v>
      </c>
      <c r="AK60" s="69" t="s">
        <v>1303</v>
      </c>
      <c r="AL60" s="90" t="s">
        <v>1262</v>
      </c>
      <c r="AM60" s="19" t="s">
        <v>86</v>
      </c>
      <c r="AN60" s="20"/>
      <c r="AO60" s="21" t="s">
        <v>88</v>
      </c>
      <c r="AP60" s="22"/>
      <c r="AQ60" s="50"/>
      <c r="AR60" s="50"/>
      <c r="AS60" s="4"/>
      <c r="AT60" s="4"/>
      <c r="AU60" s="4"/>
    </row>
    <row r="61" spans="1:47" s="2" customFormat="1" ht="30" customHeight="1" x14ac:dyDescent="0.2">
      <c r="A61" s="83">
        <v>349</v>
      </c>
      <c r="B61" s="48">
        <v>43808</v>
      </c>
      <c r="C61" s="50" t="s">
        <v>118</v>
      </c>
      <c r="D61" s="20"/>
      <c r="E61" s="49" t="s">
        <v>469</v>
      </c>
      <c r="F61" s="48">
        <v>43767</v>
      </c>
      <c r="G61" s="65" t="s">
        <v>470</v>
      </c>
      <c r="H61" s="49" t="s">
        <v>471</v>
      </c>
      <c r="I61" s="23" t="s">
        <v>472</v>
      </c>
      <c r="J61" s="28" t="s">
        <v>473</v>
      </c>
      <c r="K61" s="28" t="s">
        <v>474</v>
      </c>
      <c r="L61" s="58">
        <v>2</v>
      </c>
      <c r="M61" s="20" t="s">
        <v>131</v>
      </c>
      <c r="N61" s="28" t="s">
        <v>307</v>
      </c>
      <c r="O61" s="28" t="s">
        <v>475</v>
      </c>
      <c r="P61" s="28" t="s">
        <v>307</v>
      </c>
      <c r="Q61" s="28" t="s">
        <v>476</v>
      </c>
      <c r="R61" s="28" t="s">
        <v>477</v>
      </c>
      <c r="S61" s="59">
        <v>0.95</v>
      </c>
      <c r="T61" s="28" t="s">
        <v>478</v>
      </c>
      <c r="U61" s="60">
        <v>43808</v>
      </c>
      <c r="V61" s="60">
        <v>44012</v>
      </c>
      <c r="W61" s="60">
        <v>44071</v>
      </c>
      <c r="X61" s="28" t="s">
        <v>479</v>
      </c>
      <c r="Y61" s="59">
        <v>2</v>
      </c>
      <c r="Z61" s="59">
        <v>1</v>
      </c>
      <c r="AA61" s="59">
        <v>1</v>
      </c>
      <c r="AB61" s="25" t="s">
        <v>139</v>
      </c>
      <c r="AC61" s="28" t="s">
        <v>1115</v>
      </c>
      <c r="AD61" s="28" t="s">
        <v>313</v>
      </c>
      <c r="AE61" s="61">
        <v>44168</v>
      </c>
      <c r="AF61" s="64" t="s">
        <v>1288</v>
      </c>
      <c r="AG61" s="50">
        <v>2</v>
      </c>
      <c r="AH61" s="38">
        <f t="shared" si="5"/>
        <v>1</v>
      </c>
      <c r="AI61" s="39">
        <f t="shared" si="1"/>
        <v>1</v>
      </c>
      <c r="AJ61" s="25" t="str">
        <f t="shared" si="6"/>
        <v>OK</v>
      </c>
      <c r="AK61" s="69" t="s">
        <v>1304</v>
      </c>
      <c r="AL61" s="90" t="s">
        <v>1262</v>
      </c>
      <c r="AM61" s="19" t="s">
        <v>140</v>
      </c>
      <c r="AN61" s="20"/>
      <c r="AO61" s="21" t="s">
        <v>88</v>
      </c>
      <c r="AP61" s="22"/>
      <c r="AQ61" s="50"/>
      <c r="AR61" s="50"/>
      <c r="AS61" s="4"/>
      <c r="AT61" s="4"/>
      <c r="AU61" s="4"/>
    </row>
    <row r="62" spans="1:47" s="2" customFormat="1" ht="30" customHeight="1" x14ac:dyDescent="0.2">
      <c r="A62" s="83">
        <v>349</v>
      </c>
      <c r="B62" s="48">
        <v>43808</v>
      </c>
      <c r="C62" s="50" t="s">
        <v>118</v>
      </c>
      <c r="D62" s="20"/>
      <c r="E62" s="49" t="s">
        <v>469</v>
      </c>
      <c r="F62" s="48">
        <v>43767</v>
      </c>
      <c r="G62" s="65" t="s">
        <v>480</v>
      </c>
      <c r="H62" s="49" t="s">
        <v>303</v>
      </c>
      <c r="I62" s="23" t="s">
        <v>481</v>
      </c>
      <c r="J62" s="28" t="s">
        <v>482</v>
      </c>
      <c r="K62" s="28" t="s">
        <v>483</v>
      </c>
      <c r="L62" s="58">
        <v>2</v>
      </c>
      <c r="M62" s="20" t="s">
        <v>131</v>
      </c>
      <c r="N62" s="28" t="s">
        <v>307</v>
      </c>
      <c r="O62" s="28" t="s">
        <v>475</v>
      </c>
      <c r="P62" s="28" t="s">
        <v>307</v>
      </c>
      <c r="Q62" s="28" t="s">
        <v>476</v>
      </c>
      <c r="R62" s="28" t="s">
        <v>484</v>
      </c>
      <c r="S62" s="59">
        <v>0.95</v>
      </c>
      <c r="T62" s="28" t="s">
        <v>485</v>
      </c>
      <c r="U62" s="60">
        <v>43808</v>
      </c>
      <c r="V62" s="60">
        <v>44012</v>
      </c>
      <c r="W62" s="60">
        <v>44071</v>
      </c>
      <c r="X62" s="28" t="s">
        <v>486</v>
      </c>
      <c r="Y62" s="59">
        <v>2</v>
      </c>
      <c r="Z62" s="59">
        <v>1</v>
      </c>
      <c r="AA62" s="59">
        <v>1</v>
      </c>
      <c r="AB62" s="25" t="s">
        <v>139</v>
      </c>
      <c r="AC62" s="32" t="s">
        <v>1116</v>
      </c>
      <c r="AD62" s="28" t="s">
        <v>313</v>
      </c>
      <c r="AE62" s="61">
        <v>44168</v>
      </c>
      <c r="AF62" s="64" t="s">
        <v>1289</v>
      </c>
      <c r="AG62" s="70">
        <v>2</v>
      </c>
      <c r="AH62" s="38">
        <f t="shared" si="5"/>
        <v>1</v>
      </c>
      <c r="AI62" s="39">
        <f t="shared" si="1"/>
        <v>1</v>
      </c>
      <c r="AJ62" s="25" t="str">
        <f t="shared" si="6"/>
        <v>OK</v>
      </c>
      <c r="AK62" s="69" t="s">
        <v>1305</v>
      </c>
      <c r="AL62" s="90" t="s">
        <v>1262</v>
      </c>
      <c r="AM62" s="19" t="s">
        <v>140</v>
      </c>
      <c r="AN62" s="20"/>
      <c r="AO62" s="21" t="s">
        <v>88</v>
      </c>
      <c r="AP62" s="22"/>
      <c r="AQ62" s="50"/>
      <c r="AR62" s="50"/>
      <c r="AS62" s="4"/>
      <c r="AT62" s="4"/>
      <c r="AU62" s="4"/>
    </row>
    <row r="63" spans="1:47" s="2" customFormat="1" ht="30" customHeight="1" x14ac:dyDescent="0.2">
      <c r="A63" s="83">
        <v>349</v>
      </c>
      <c r="B63" s="48">
        <v>43808</v>
      </c>
      <c r="C63" s="50" t="s">
        <v>118</v>
      </c>
      <c r="D63" s="20"/>
      <c r="E63" s="49" t="s">
        <v>469</v>
      </c>
      <c r="F63" s="48">
        <v>43767</v>
      </c>
      <c r="G63" s="65" t="s">
        <v>487</v>
      </c>
      <c r="H63" s="49" t="s">
        <v>303</v>
      </c>
      <c r="I63" s="23" t="s">
        <v>488</v>
      </c>
      <c r="J63" s="28" t="s">
        <v>489</v>
      </c>
      <c r="K63" s="28" t="s">
        <v>490</v>
      </c>
      <c r="L63" s="58">
        <v>4</v>
      </c>
      <c r="M63" s="20" t="s">
        <v>131</v>
      </c>
      <c r="N63" s="28" t="s">
        <v>307</v>
      </c>
      <c r="O63" s="28" t="s">
        <v>475</v>
      </c>
      <c r="P63" s="28" t="s">
        <v>307</v>
      </c>
      <c r="Q63" s="28" t="s">
        <v>476</v>
      </c>
      <c r="R63" s="28" t="s">
        <v>491</v>
      </c>
      <c r="S63" s="59">
        <v>0.95</v>
      </c>
      <c r="T63" s="28" t="s">
        <v>492</v>
      </c>
      <c r="U63" s="60">
        <v>43808</v>
      </c>
      <c r="V63" s="60">
        <v>44012</v>
      </c>
      <c r="W63" s="60">
        <v>44071</v>
      </c>
      <c r="X63" s="28" t="s">
        <v>493</v>
      </c>
      <c r="Y63" s="59">
        <v>4</v>
      </c>
      <c r="Z63" s="59">
        <v>1</v>
      </c>
      <c r="AA63" s="59">
        <v>1</v>
      </c>
      <c r="AB63" s="25" t="s">
        <v>139</v>
      </c>
      <c r="AC63" s="32" t="s">
        <v>1117</v>
      </c>
      <c r="AD63" s="28" t="s">
        <v>313</v>
      </c>
      <c r="AE63" s="61">
        <v>44168</v>
      </c>
      <c r="AF63" s="64" t="s">
        <v>1289</v>
      </c>
      <c r="AG63" s="70">
        <v>4</v>
      </c>
      <c r="AH63" s="38">
        <f t="shared" si="5"/>
        <v>1</v>
      </c>
      <c r="AI63" s="39">
        <f t="shared" si="1"/>
        <v>1</v>
      </c>
      <c r="AJ63" s="25" t="str">
        <f t="shared" si="6"/>
        <v>OK</v>
      </c>
      <c r="AK63" s="69" t="s">
        <v>1305</v>
      </c>
      <c r="AL63" s="90" t="s">
        <v>1262</v>
      </c>
      <c r="AM63" s="19" t="s">
        <v>140</v>
      </c>
      <c r="AN63" s="20"/>
      <c r="AO63" s="21" t="s">
        <v>88</v>
      </c>
      <c r="AP63" s="22"/>
      <c r="AQ63" s="50"/>
      <c r="AR63" s="50"/>
      <c r="AS63" s="4"/>
      <c r="AT63" s="4"/>
      <c r="AU63" s="4"/>
    </row>
    <row r="64" spans="1:47" s="2" customFormat="1" ht="30" customHeight="1" x14ac:dyDescent="0.2">
      <c r="A64" s="83">
        <v>349</v>
      </c>
      <c r="B64" s="48">
        <v>43808</v>
      </c>
      <c r="C64" s="50" t="s">
        <v>118</v>
      </c>
      <c r="D64" s="20"/>
      <c r="E64" s="49" t="s">
        <v>469</v>
      </c>
      <c r="F64" s="48">
        <v>43767</v>
      </c>
      <c r="G64" s="65" t="s">
        <v>494</v>
      </c>
      <c r="H64" s="49" t="s">
        <v>303</v>
      </c>
      <c r="I64" s="23" t="s">
        <v>495</v>
      </c>
      <c r="J64" s="28" t="s">
        <v>496</v>
      </c>
      <c r="K64" s="28" t="s">
        <v>497</v>
      </c>
      <c r="L64" s="58">
        <v>1</v>
      </c>
      <c r="M64" s="20" t="s">
        <v>131</v>
      </c>
      <c r="N64" s="28" t="s">
        <v>307</v>
      </c>
      <c r="O64" s="28" t="s">
        <v>475</v>
      </c>
      <c r="P64" s="28" t="s">
        <v>307</v>
      </c>
      <c r="Q64" s="28" t="s">
        <v>476</v>
      </c>
      <c r="R64" s="28" t="s">
        <v>498</v>
      </c>
      <c r="S64" s="59">
        <v>1</v>
      </c>
      <c r="T64" s="28" t="s">
        <v>499</v>
      </c>
      <c r="U64" s="60">
        <v>43808</v>
      </c>
      <c r="V64" s="60">
        <v>44012</v>
      </c>
      <c r="W64" s="60">
        <v>44071</v>
      </c>
      <c r="X64" s="28" t="s">
        <v>500</v>
      </c>
      <c r="Y64" s="59">
        <v>0.7</v>
      </c>
      <c r="Z64" s="59">
        <v>0.7</v>
      </c>
      <c r="AA64" s="59">
        <v>0.7</v>
      </c>
      <c r="AB64" s="25" t="s">
        <v>82</v>
      </c>
      <c r="AC64" s="32" t="s">
        <v>1118</v>
      </c>
      <c r="AD64" s="28" t="s">
        <v>313</v>
      </c>
      <c r="AE64" s="61">
        <v>44168</v>
      </c>
      <c r="AF64" s="64" t="s">
        <v>1289</v>
      </c>
      <c r="AG64" s="50">
        <v>1</v>
      </c>
      <c r="AH64" s="38">
        <f t="shared" si="5"/>
        <v>1</v>
      </c>
      <c r="AI64" s="39">
        <f t="shared" si="1"/>
        <v>1</v>
      </c>
      <c r="AJ64" s="25" t="str">
        <f t="shared" si="6"/>
        <v>OK</v>
      </c>
      <c r="AK64" s="69" t="s">
        <v>1306</v>
      </c>
      <c r="AL64" s="90" t="s">
        <v>1262</v>
      </c>
      <c r="AM64" s="19" t="s">
        <v>86</v>
      </c>
      <c r="AN64" s="20"/>
      <c r="AO64" s="21" t="s">
        <v>88</v>
      </c>
      <c r="AP64" s="22"/>
      <c r="AQ64" s="50"/>
      <c r="AR64" s="50"/>
      <c r="AS64" s="4"/>
      <c r="AT64" s="4"/>
      <c r="AU64" s="4"/>
    </row>
    <row r="65" spans="1:47" s="2" customFormat="1" ht="30" customHeight="1" x14ac:dyDescent="0.2">
      <c r="A65" s="83">
        <v>349</v>
      </c>
      <c r="B65" s="48">
        <v>43808</v>
      </c>
      <c r="C65" s="50" t="s">
        <v>118</v>
      </c>
      <c r="D65" s="20"/>
      <c r="E65" s="49" t="s">
        <v>469</v>
      </c>
      <c r="F65" s="48">
        <v>43767</v>
      </c>
      <c r="G65" s="65" t="s">
        <v>501</v>
      </c>
      <c r="H65" s="49" t="s">
        <v>303</v>
      </c>
      <c r="I65" s="23" t="s">
        <v>502</v>
      </c>
      <c r="J65" s="28" t="s">
        <v>503</v>
      </c>
      <c r="K65" s="28" t="s">
        <v>504</v>
      </c>
      <c r="L65" s="58">
        <v>1</v>
      </c>
      <c r="M65" s="20" t="s">
        <v>131</v>
      </c>
      <c r="N65" s="28" t="s">
        <v>307</v>
      </c>
      <c r="O65" s="28" t="s">
        <v>475</v>
      </c>
      <c r="P65" s="28" t="s">
        <v>307</v>
      </c>
      <c r="Q65" s="28" t="s">
        <v>476</v>
      </c>
      <c r="R65" s="28" t="s">
        <v>505</v>
      </c>
      <c r="S65" s="59">
        <v>0.95</v>
      </c>
      <c r="T65" s="28" t="s">
        <v>506</v>
      </c>
      <c r="U65" s="60">
        <v>43808</v>
      </c>
      <c r="V65" s="60">
        <v>44012</v>
      </c>
      <c r="W65" s="60">
        <v>44071</v>
      </c>
      <c r="X65" s="28" t="s">
        <v>507</v>
      </c>
      <c r="Y65" s="59">
        <v>0.5</v>
      </c>
      <c r="Z65" s="59">
        <v>0.5</v>
      </c>
      <c r="AA65" s="59">
        <v>0.52631578947368418</v>
      </c>
      <c r="AB65" s="25" t="s">
        <v>82</v>
      </c>
      <c r="AC65" s="32" t="s">
        <v>1119</v>
      </c>
      <c r="AD65" s="28" t="s">
        <v>313</v>
      </c>
      <c r="AE65" s="86">
        <v>44168</v>
      </c>
      <c r="AF65" s="71" t="s">
        <v>1289</v>
      </c>
      <c r="AG65" s="50">
        <v>0.85599999999999998</v>
      </c>
      <c r="AH65" s="38">
        <f t="shared" si="5"/>
        <v>0.85599999999999998</v>
      </c>
      <c r="AI65" s="39">
        <f t="shared" si="1"/>
        <v>0.90105263157894744</v>
      </c>
      <c r="AJ65" s="25" t="str">
        <f t="shared" si="6"/>
        <v>ROJO</v>
      </c>
      <c r="AK65" s="69" t="s">
        <v>1307</v>
      </c>
      <c r="AL65" s="90" t="s">
        <v>1262</v>
      </c>
      <c r="AM65" s="19" t="s">
        <v>86</v>
      </c>
      <c r="AN65" s="20"/>
      <c r="AO65" s="21" t="s">
        <v>88</v>
      </c>
      <c r="AP65" s="22"/>
      <c r="AQ65" s="50"/>
      <c r="AR65" s="50"/>
      <c r="AS65" s="4"/>
      <c r="AT65" s="4"/>
      <c r="AU65" s="4"/>
    </row>
    <row r="66" spans="1:47" s="2" customFormat="1" ht="30" customHeight="1" x14ac:dyDescent="0.2">
      <c r="A66" s="83">
        <v>349</v>
      </c>
      <c r="B66" s="48">
        <v>43808</v>
      </c>
      <c r="C66" s="50" t="s">
        <v>118</v>
      </c>
      <c r="D66" s="20"/>
      <c r="E66" s="49" t="s">
        <v>469</v>
      </c>
      <c r="F66" s="48">
        <v>43767</v>
      </c>
      <c r="G66" s="65" t="s">
        <v>470</v>
      </c>
      <c r="H66" s="49" t="s">
        <v>94</v>
      </c>
      <c r="I66" s="23" t="s">
        <v>508</v>
      </c>
      <c r="J66" s="28" t="s">
        <v>509</v>
      </c>
      <c r="K66" s="28" t="s">
        <v>510</v>
      </c>
      <c r="L66" s="58">
        <v>3</v>
      </c>
      <c r="M66" s="20" t="s">
        <v>76</v>
      </c>
      <c r="N66" s="28" t="s">
        <v>77</v>
      </c>
      <c r="O66" s="28" t="s">
        <v>174</v>
      </c>
      <c r="P66" s="28" t="s">
        <v>77</v>
      </c>
      <c r="Q66" s="28" t="s">
        <v>319</v>
      </c>
      <c r="R66" s="28" t="s">
        <v>511</v>
      </c>
      <c r="S66" s="59">
        <v>0.95</v>
      </c>
      <c r="T66" s="28" t="s">
        <v>512</v>
      </c>
      <c r="U66" s="60">
        <v>43800</v>
      </c>
      <c r="V66" s="60">
        <v>43861</v>
      </c>
      <c r="W66" s="60">
        <v>44071</v>
      </c>
      <c r="X66" s="28" t="s">
        <v>513</v>
      </c>
      <c r="Y66" s="59">
        <v>1</v>
      </c>
      <c r="Z66" s="59">
        <v>0.33333333333333331</v>
      </c>
      <c r="AA66" s="59">
        <v>0.35087719298245612</v>
      </c>
      <c r="AB66" s="25" t="s">
        <v>82</v>
      </c>
      <c r="AC66" s="31" t="s">
        <v>1120</v>
      </c>
      <c r="AD66" s="28" t="s">
        <v>84</v>
      </c>
      <c r="AE66" s="61">
        <v>44180</v>
      </c>
      <c r="AF66" s="33" t="s">
        <v>1290</v>
      </c>
      <c r="AG66" s="59">
        <v>2</v>
      </c>
      <c r="AH66" s="38">
        <f t="shared" si="5"/>
        <v>0.66666666666666663</v>
      </c>
      <c r="AI66" s="39">
        <f t="shared" si="1"/>
        <v>0.70175438596491224</v>
      </c>
      <c r="AJ66" s="25" t="str">
        <f t="shared" si="6"/>
        <v>ROJO</v>
      </c>
      <c r="AK66" s="32" t="s">
        <v>1308</v>
      </c>
      <c r="AL66" s="32" t="s">
        <v>84</v>
      </c>
      <c r="AM66" s="19" t="s">
        <v>86</v>
      </c>
      <c r="AN66" s="20"/>
      <c r="AO66" s="21" t="s">
        <v>88</v>
      </c>
      <c r="AP66" s="22"/>
      <c r="AQ66" s="50"/>
      <c r="AR66" s="50"/>
      <c r="AS66" s="4"/>
      <c r="AT66" s="4"/>
      <c r="AU66" s="4"/>
    </row>
    <row r="67" spans="1:47" s="2" customFormat="1" ht="30" customHeight="1" x14ac:dyDescent="0.2">
      <c r="A67" s="83">
        <v>349</v>
      </c>
      <c r="B67" s="48">
        <v>43808</v>
      </c>
      <c r="C67" s="50" t="s">
        <v>118</v>
      </c>
      <c r="D67" s="20"/>
      <c r="E67" s="49" t="s">
        <v>469</v>
      </c>
      <c r="F67" s="48">
        <v>43767</v>
      </c>
      <c r="G67" s="65" t="s">
        <v>480</v>
      </c>
      <c r="H67" s="49" t="s">
        <v>94</v>
      </c>
      <c r="I67" s="23" t="s">
        <v>514</v>
      </c>
      <c r="J67" s="28" t="s">
        <v>509</v>
      </c>
      <c r="K67" s="28" t="s">
        <v>515</v>
      </c>
      <c r="L67" s="58">
        <v>3</v>
      </c>
      <c r="M67" s="20" t="s">
        <v>76</v>
      </c>
      <c r="N67" s="28" t="s">
        <v>77</v>
      </c>
      <c r="O67" s="28" t="s">
        <v>174</v>
      </c>
      <c r="P67" s="28" t="s">
        <v>77</v>
      </c>
      <c r="Q67" s="28" t="s">
        <v>319</v>
      </c>
      <c r="R67" s="28" t="s">
        <v>516</v>
      </c>
      <c r="S67" s="59">
        <v>0.95</v>
      </c>
      <c r="T67" s="28" t="s">
        <v>517</v>
      </c>
      <c r="U67" s="60">
        <v>43800</v>
      </c>
      <c r="V67" s="60">
        <v>43861</v>
      </c>
      <c r="W67" s="60">
        <v>44071</v>
      </c>
      <c r="X67" s="28" t="s">
        <v>518</v>
      </c>
      <c r="Y67" s="59">
        <v>1</v>
      </c>
      <c r="Z67" s="59">
        <v>0.33333333333333331</v>
      </c>
      <c r="AA67" s="59">
        <v>0.35087719298245612</v>
      </c>
      <c r="AB67" s="25" t="s">
        <v>82</v>
      </c>
      <c r="AC67" s="31" t="s">
        <v>1121</v>
      </c>
      <c r="AD67" s="28" t="s">
        <v>84</v>
      </c>
      <c r="AE67" s="61">
        <v>44180</v>
      </c>
      <c r="AF67" s="28" t="s">
        <v>1291</v>
      </c>
      <c r="AG67" s="59">
        <v>1</v>
      </c>
      <c r="AH67" s="38">
        <f t="shared" si="5"/>
        <v>0.33333333333333331</v>
      </c>
      <c r="AI67" s="39">
        <f t="shared" si="1"/>
        <v>0.35087719298245612</v>
      </c>
      <c r="AJ67" s="25" t="str">
        <f t="shared" si="6"/>
        <v>ROJO</v>
      </c>
      <c r="AK67" s="87" t="s">
        <v>1309</v>
      </c>
      <c r="AL67" s="32" t="s">
        <v>84</v>
      </c>
      <c r="AM67" s="19" t="s">
        <v>86</v>
      </c>
      <c r="AN67" s="20"/>
      <c r="AO67" s="21" t="s">
        <v>88</v>
      </c>
      <c r="AP67" s="22"/>
      <c r="AQ67" s="50"/>
      <c r="AR67" s="50"/>
      <c r="AS67" s="4"/>
      <c r="AT67" s="4"/>
      <c r="AU67" s="4"/>
    </row>
    <row r="68" spans="1:47" s="2" customFormat="1" ht="30" customHeight="1" x14ac:dyDescent="0.2">
      <c r="A68" s="83">
        <v>349</v>
      </c>
      <c r="B68" s="48">
        <v>43808</v>
      </c>
      <c r="C68" s="50" t="s">
        <v>118</v>
      </c>
      <c r="D68" s="20"/>
      <c r="E68" s="49" t="s">
        <v>469</v>
      </c>
      <c r="F68" s="48">
        <v>43767</v>
      </c>
      <c r="G68" s="65" t="s">
        <v>519</v>
      </c>
      <c r="H68" s="49" t="s">
        <v>94</v>
      </c>
      <c r="I68" s="23" t="s">
        <v>520</v>
      </c>
      <c r="J68" s="28"/>
      <c r="K68" s="28" t="s">
        <v>521</v>
      </c>
      <c r="L68" s="58">
        <v>2</v>
      </c>
      <c r="M68" s="20"/>
      <c r="N68" s="28" t="s">
        <v>77</v>
      </c>
      <c r="O68" s="28" t="s">
        <v>174</v>
      </c>
      <c r="P68" s="28" t="s">
        <v>77</v>
      </c>
      <c r="Q68" s="28" t="s">
        <v>319</v>
      </c>
      <c r="R68" s="28" t="s">
        <v>330</v>
      </c>
      <c r="S68" s="59">
        <v>1</v>
      </c>
      <c r="T68" s="28" t="s">
        <v>331</v>
      </c>
      <c r="U68" s="60">
        <v>43678</v>
      </c>
      <c r="V68" s="60">
        <v>43830</v>
      </c>
      <c r="W68" s="60">
        <v>44071</v>
      </c>
      <c r="X68" s="28" t="s">
        <v>522</v>
      </c>
      <c r="Y68" s="59">
        <v>1.5</v>
      </c>
      <c r="Z68" s="59">
        <v>0.75</v>
      </c>
      <c r="AA68" s="59">
        <v>0.75</v>
      </c>
      <c r="AB68" s="25" t="s">
        <v>82</v>
      </c>
      <c r="AC68" s="29" t="s">
        <v>1122</v>
      </c>
      <c r="AD68" s="28" t="s">
        <v>84</v>
      </c>
      <c r="AE68" s="61">
        <v>44180</v>
      </c>
      <c r="AF68" s="28" t="s">
        <v>1267</v>
      </c>
      <c r="AG68" s="59">
        <v>1.55</v>
      </c>
      <c r="AH68" s="38">
        <f t="shared" si="5"/>
        <v>0.77500000000000002</v>
      </c>
      <c r="AI68" s="39">
        <f t="shared" ref="AI68:AI105" si="7">IF(OR($S68="",AH68=""),"",IF(OR($S68=0,AH68=0),0,IF((AH68*100%)/$S68&gt;100%,100%,(AH68*100%)/$S68)))</f>
        <v>0.77500000000000002</v>
      </c>
      <c r="AJ68" s="25" t="str">
        <f t="shared" si="6"/>
        <v>ROJO</v>
      </c>
      <c r="AK68" s="32" t="s">
        <v>1310</v>
      </c>
      <c r="AL68" s="32" t="s">
        <v>84</v>
      </c>
      <c r="AM68" s="19" t="s">
        <v>86</v>
      </c>
      <c r="AN68" s="20"/>
      <c r="AO68" s="21" t="s">
        <v>88</v>
      </c>
      <c r="AP68" s="22"/>
      <c r="AQ68" s="50"/>
      <c r="AR68" s="50"/>
      <c r="AS68" s="4"/>
      <c r="AT68" s="4"/>
      <c r="AU68" s="4"/>
    </row>
    <row r="69" spans="1:47" s="2" customFormat="1" ht="30" customHeight="1" x14ac:dyDescent="0.2">
      <c r="A69" s="83">
        <v>349</v>
      </c>
      <c r="B69" s="48">
        <v>43808</v>
      </c>
      <c r="C69" s="50" t="s">
        <v>118</v>
      </c>
      <c r="D69" s="20"/>
      <c r="E69" s="49" t="s">
        <v>469</v>
      </c>
      <c r="F69" s="48">
        <v>43767</v>
      </c>
      <c r="G69" s="65" t="s">
        <v>487</v>
      </c>
      <c r="H69" s="49" t="s">
        <v>94</v>
      </c>
      <c r="I69" s="23" t="s">
        <v>523</v>
      </c>
      <c r="J69" s="28" t="s">
        <v>524</v>
      </c>
      <c r="K69" s="28" t="s">
        <v>525</v>
      </c>
      <c r="L69" s="58">
        <v>3</v>
      </c>
      <c r="M69" s="20" t="s">
        <v>76</v>
      </c>
      <c r="N69" s="28" t="s">
        <v>77</v>
      </c>
      <c r="O69" s="28" t="s">
        <v>174</v>
      </c>
      <c r="P69" s="28" t="s">
        <v>77</v>
      </c>
      <c r="Q69" s="28" t="s">
        <v>319</v>
      </c>
      <c r="R69" s="28" t="s">
        <v>526</v>
      </c>
      <c r="S69" s="59">
        <v>0.9</v>
      </c>
      <c r="T69" s="28" t="s">
        <v>527</v>
      </c>
      <c r="U69" s="60">
        <v>43800</v>
      </c>
      <c r="V69" s="60">
        <v>43861</v>
      </c>
      <c r="W69" s="60">
        <v>44071</v>
      </c>
      <c r="X69" s="28" t="s">
        <v>528</v>
      </c>
      <c r="Y69" s="59">
        <v>0.5</v>
      </c>
      <c r="Z69" s="59">
        <v>0.16666666666666666</v>
      </c>
      <c r="AA69" s="59">
        <v>0.18518518518518517</v>
      </c>
      <c r="AB69" s="25" t="s">
        <v>82</v>
      </c>
      <c r="AC69" s="29" t="s">
        <v>1123</v>
      </c>
      <c r="AD69" s="28" t="s">
        <v>84</v>
      </c>
      <c r="AE69" s="61">
        <v>44180</v>
      </c>
      <c r="AF69" s="28" t="s">
        <v>214</v>
      </c>
      <c r="AG69" s="59">
        <v>0</v>
      </c>
      <c r="AH69" s="38">
        <f t="shared" si="5"/>
        <v>0</v>
      </c>
      <c r="AI69" s="39">
        <f t="shared" si="7"/>
        <v>0</v>
      </c>
      <c r="AJ69" s="25" t="str">
        <f t="shared" si="6"/>
        <v>ROJO</v>
      </c>
      <c r="AK69" s="32" t="s">
        <v>214</v>
      </c>
      <c r="AL69" s="32" t="s">
        <v>84</v>
      </c>
      <c r="AM69" s="19" t="s">
        <v>86</v>
      </c>
      <c r="AN69" s="20"/>
      <c r="AO69" s="21" t="s">
        <v>88</v>
      </c>
      <c r="AP69" s="22"/>
      <c r="AQ69" s="50"/>
      <c r="AR69" s="50"/>
      <c r="AS69" s="4"/>
      <c r="AT69" s="4"/>
      <c r="AU69" s="4"/>
    </row>
    <row r="70" spans="1:47" s="2" customFormat="1" ht="30" customHeight="1" x14ac:dyDescent="0.2">
      <c r="A70" s="83">
        <v>349</v>
      </c>
      <c r="B70" s="48">
        <v>43808</v>
      </c>
      <c r="C70" s="50" t="s">
        <v>118</v>
      </c>
      <c r="D70" s="20"/>
      <c r="E70" s="49" t="s">
        <v>469</v>
      </c>
      <c r="F70" s="48">
        <v>43767</v>
      </c>
      <c r="G70" s="65" t="s">
        <v>529</v>
      </c>
      <c r="H70" s="49" t="s">
        <v>73</v>
      </c>
      <c r="I70" s="23" t="s">
        <v>530</v>
      </c>
      <c r="J70" s="28"/>
      <c r="K70" s="28" t="s">
        <v>531</v>
      </c>
      <c r="L70" s="58">
        <v>2</v>
      </c>
      <c r="M70" s="20" t="s">
        <v>76</v>
      </c>
      <c r="N70" s="28" t="s">
        <v>77</v>
      </c>
      <c r="O70" s="28" t="s">
        <v>174</v>
      </c>
      <c r="P70" s="28" t="s">
        <v>77</v>
      </c>
      <c r="Q70" s="28" t="s">
        <v>319</v>
      </c>
      <c r="R70" s="28" t="s">
        <v>330</v>
      </c>
      <c r="S70" s="59">
        <v>1</v>
      </c>
      <c r="T70" s="28" t="s">
        <v>331</v>
      </c>
      <c r="U70" s="60">
        <v>43678</v>
      </c>
      <c r="V70" s="60">
        <v>43830</v>
      </c>
      <c r="W70" s="60">
        <v>44070</v>
      </c>
      <c r="X70" s="28" t="s">
        <v>332</v>
      </c>
      <c r="Y70" s="59">
        <v>1.2</v>
      </c>
      <c r="Z70" s="59">
        <v>0.6</v>
      </c>
      <c r="AA70" s="59">
        <v>0.6</v>
      </c>
      <c r="AB70" s="25" t="s">
        <v>82</v>
      </c>
      <c r="AC70" s="29" t="s">
        <v>1096</v>
      </c>
      <c r="AD70" s="28" t="s">
        <v>84</v>
      </c>
      <c r="AE70" s="61">
        <v>44179</v>
      </c>
      <c r="AF70" s="28" t="s">
        <v>1267</v>
      </c>
      <c r="AG70" s="59">
        <v>1.4</v>
      </c>
      <c r="AH70" s="38">
        <f t="shared" si="5"/>
        <v>0.7</v>
      </c>
      <c r="AI70" s="39">
        <f t="shared" si="7"/>
        <v>0.7</v>
      </c>
      <c r="AJ70" s="25" t="str">
        <f t="shared" si="6"/>
        <v>ROJO</v>
      </c>
      <c r="AK70" s="32" t="s">
        <v>1273</v>
      </c>
      <c r="AL70" s="32" t="s">
        <v>84</v>
      </c>
      <c r="AM70" s="19" t="s">
        <v>86</v>
      </c>
      <c r="AN70" s="20"/>
      <c r="AO70" s="21" t="s">
        <v>88</v>
      </c>
      <c r="AP70" s="22"/>
      <c r="AQ70" s="50"/>
      <c r="AR70" s="50"/>
      <c r="AS70" s="4"/>
      <c r="AT70" s="4"/>
      <c r="AU70" s="4"/>
    </row>
    <row r="71" spans="1:47" s="2" customFormat="1" ht="30" customHeight="1" x14ac:dyDescent="0.2">
      <c r="A71" s="83">
        <v>349</v>
      </c>
      <c r="B71" s="48">
        <v>43808</v>
      </c>
      <c r="C71" s="50" t="s">
        <v>118</v>
      </c>
      <c r="D71" s="20"/>
      <c r="E71" s="49" t="s">
        <v>469</v>
      </c>
      <c r="F71" s="48">
        <v>43767</v>
      </c>
      <c r="G71" s="65" t="s">
        <v>494</v>
      </c>
      <c r="H71" s="49" t="s">
        <v>94</v>
      </c>
      <c r="I71" s="23" t="s">
        <v>532</v>
      </c>
      <c r="J71" s="28" t="s">
        <v>533</v>
      </c>
      <c r="K71" s="28" t="s">
        <v>534</v>
      </c>
      <c r="L71" s="58">
        <v>1</v>
      </c>
      <c r="M71" s="20" t="s">
        <v>76</v>
      </c>
      <c r="N71" s="28" t="s">
        <v>77</v>
      </c>
      <c r="O71" s="28" t="s">
        <v>174</v>
      </c>
      <c r="P71" s="28" t="s">
        <v>77</v>
      </c>
      <c r="Q71" s="28" t="s">
        <v>319</v>
      </c>
      <c r="R71" s="28" t="s">
        <v>535</v>
      </c>
      <c r="S71" s="59">
        <v>0.95</v>
      </c>
      <c r="T71" s="28" t="s">
        <v>536</v>
      </c>
      <c r="U71" s="60">
        <v>43789</v>
      </c>
      <c r="V71" s="60">
        <v>43861</v>
      </c>
      <c r="W71" s="60">
        <v>44071</v>
      </c>
      <c r="X71" s="28" t="s">
        <v>537</v>
      </c>
      <c r="Y71" s="59">
        <v>1</v>
      </c>
      <c r="Z71" s="59">
        <v>1</v>
      </c>
      <c r="AA71" s="59">
        <v>1</v>
      </c>
      <c r="AB71" s="25" t="s">
        <v>139</v>
      </c>
      <c r="AC71" s="29" t="s">
        <v>1124</v>
      </c>
      <c r="AD71" s="28" t="s">
        <v>84</v>
      </c>
      <c r="AE71" s="61">
        <v>44071</v>
      </c>
      <c r="AF71" s="28" t="s">
        <v>537</v>
      </c>
      <c r="AG71" s="59">
        <v>1</v>
      </c>
      <c r="AH71" s="38">
        <f t="shared" si="5"/>
        <v>1</v>
      </c>
      <c r="AI71" s="39">
        <f t="shared" si="7"/>
        <v>1</v>
      </c>
      <c r="AJ71" s="25" t="str">
        <f t="shared" si="6"/>
        <v>OK</v>
      </c>
      <c r="AK71" s="32" t="s">
        <v>1124</v>
      </c>
      <c r="AL71" s="32" t="s">
        <v>84</v>
      </c>
      <c r="AM71" s="19" t="s">
        <v>140</v>
      </c>
      <c r="AN71" s="20"/>
      <c r="AO71" s="21" t="s">
        <v>88</v>
      </c>
      <c r="AP71" s="22"/>
      <c r="AQ71" s="50"/>
      <c r="AR71" s="50"/>
      <c r="AS71" s="4"/>
      <c r="AT71" s="4"/>
      <c r="AU71" s="4"/>
    </row>
    <row r="72" spans="1:47" s="2" customFormat="1" ht="30" customHeight="1" x14ac:dyDescent="0.2">
      <c r="A72" s="83">
        <v>349</v>
      </c>
      <c r="B72" s="48">
        <v>43808</v>
      </c>
      <c r="C72" s="50" t="s">
        <v>118</v>
      </c>
      <c r="D72" s="20"/>
      <c r="E72" s="49" t="s">
        <v>469</v>
      </c>
      <c r="F72" s="48">
        <v>43767</v>
      </c>
      <c r="G72" s="65" t="s">
        <v>501</v>
      </c>
      <c r="H72" s="49" t="s">
        <v>94</v>
      </c>
      <c r="I72" s="23" t="s">
        <v>538</v>
      </c>
      <c r="J72" s="28" t="s">
        <v>539</v>
      </c>
      <c r="K72" s="28" t="s">
        <v>540</v>
      </c>
      <c r="L72" s="58">
        <v>1</v>
      </c>
      <c r="M72" s="20" t="s">
        <v>131</v>
      </c>
      <c r="N72" s="28" t="s">
        <v>77</v>
      </c>
      <c r="O72" s="28" t="s">
        <v>174</v>
      </c>
      <c r="P72" s="28" t="s">
        <v>77</v>
      </c>
      <c r="Q72" s="28" t="s">
        <v>319</v>
      </c>
      <c r="R72" s="28" t="s">
        <v>541</v>
      </c>
      <c r="S72" s="59">
        <v>0.95</v>
      </c>
      <c r="T72" s="28" t="s">
        <v>542</v>
      </c>
      <c r="U72" s="60">
        <v>43789</v>
      </c>
      <c r="V72" s="60">
        <v>43861</v>
      </c>
      <c r="W72" s="60">
        <v>44071</v>
      </c>
      <c r="X72" s="28" t="s">
        <v>543</v>
      </c>
      <c r="Y72" s="59">
        <v>0.5</v>
      </c>
      <c r="Z72" s="59">
        <v>0.5</v>
      </c>
      <c r="AA72" s="59">
        <v>0.52631578947368418</v>
      </c>
      <c r="AB72" s="25" t="s">
        <v>82</v>
      </c>
      <c r="AC72" s="31" t="s">
        <v>1125</v>
      </c>
      <c r="AD72" s="28" t="s">
        <v>84</v>
      </c>
      <c r="AE72" s="61">
        <v>44180</v>
      </c>
      <c r="AF72" s="28" t="s">
        <v>214</v>
      </c>
      <c r="AG72" s="59">
        <v>0.5</v>
      </c>
      <c r="AH72" s="38">
        <f t="shared" si="5"/>
        <v>0.5</v>
      </c>
      <c r="AI72" s="39">
        <f t="shared" si="7"/>
        <v>0.52631578947368418</v>
      </c>
      <c r="AJ72" s="25" t="str">
        <f t="shared" si="6"/>
        <v>ROJO</v>
      </c>
      <c r="AK72" s="32" t="s">
        <v>1311</v>
      </c>
      <c r="AL72" s="32" t="s">
        <v>84</v>
      </c>
      <c r="AM72" s="19" t="s">
        <v>86</v>
      </c>
      <c r="AN72" s="20"/>
      <c r="AO72" s="21" t="s">
        <v>88</v>
      </c>
      <c r="AP72" s="22"/>
      <c r="AQ72" s="50"/>
      <c r="AR72" s="50"/>
      <c r="AS72" s="4"/>
      <c r="AT72" s="4"/>
      <c r="AU72" s="4"/>
    </row>
    <row r="73" spans="1:47" s="2" customFormat="1" ht="30" customHeight="1" x14ac:dyDescent="0.2">
      <c r="A73" s="83">
        <v>349</v>
      </c>
      <c r="B73" s="48">
        <v>43808</v>
      </c>
      <c r="C73" s="50" t="s">
        <v>118</v>
      </c>
      <c r="D73" s="20"/>
      <c r="E73" s="49" t="s">
        <v>469</v>
      </c>
      <c r="F73" s="48">
        <v>43767</v>
      </c>
      <c r="G73" s="65" t="s">
        <v>544</v>
      </c>
      <c r="H73" s="49" t="s">
        <v>73</v>
      </c>
      <c r="I73" s="23" t="s">
        <v>545</v>
      </c>
      <c r="J73" s="28"/>
      <c r="K73" s="28" t="s">
        <v>546</v>
      </c>
      <c r="L73" s="58">
        <v>2</v>
      </c>
      <c r="M73" s="20" t="s">
        <v>131</v>
      </c>
      <c r="N73" s="28" t="s">
        <v>77</v>
      </c>
      <c r="O73" s="28" t="s">
        <v>174</v>
      </c>
      <c r="P73" s="28" t="s">
        <v>77</v>
      </c>
      <c r="Q73" s="28" t="s">
        <v>319</v>
      </c>
      <c r="R73" s="28" t="s">
        <v>330</v>
      </c>
      <c r="S73" s="59">
        <v>1</v>
      </c>
      <c r="T73" s="28" t="s">
        <v>331</v>
      </c>
      <c r="U73" s="60">
        <v>43678</v>
      </c>
      <c r="V73" s="60">
        <v>43830</v>
      </c>
      <c r="W73" s="60">
        <v>44070</v>
      </c>
      <c r="X73" s="28" t="s">
        <v>332</v>
      </c>
      <c r="Y73" s="59">
        <v>1.2</v>
      </c>
      <c r="Z73" s="59">
        <v>0.6</v>
      </c>
      <c r="AA73" s="59">
        <v>0.6</v>
      </c>
      <c r="AB73" s="25" t="s">
        <v>82</v>
      </c>
      <c r="AC73" s="29" t="s">
        <v>1126</v>
      </c>
      <c r="AD73" s="28" t="s">
        <v>84</v>
      </c>
      <c r="AE73" s="61">
        <v>44179</v>
      </c>
      <c r="AF73" s="28" t="s">
        <v>1267</v>
      </c>
      <c r="AG73" s="59">
        <v>1.4</v>
      </c>
      <c r="AH73" s="38">
        <f t="shared" si="5"/>
        <v>0.7</v>
      </c>
      <c r="AI73" s="39">
        <f t="shared" si="7"/>
        <v>0.7</v>
      </c>
      <c r="AJ73" s="25" t="str">
        <f t="shared" si="6"/>
        <v>ROJO</v>
      </c>
      <c r="AK73" s="32" t="s">
        <v>1273</v>
      </c>
      <c r="AL73" s="32" t="s">
        <v>84</v>
      </c>
      <c r="AM73" s="19" t="s">
        <v>86</v>
      </c>
      <c r="AN73" s="20"/>
      <c r="AO73" s="21" t="s">
        <v>88</v>
      </c>
      <c r="AP73" s="22"/>
      <c r="AQ73" s="50"/>
      <c r="AR73" s="50"/>
      <c r="AS73" s="4"/>
      <c r="AT73" s="4"/>
      <c r="AU73" s="4"/>
    </row>
    <row r="74" spans="1:47" s="2" customFormat="1" ht="30" customHeight="1" x14ac:dyDescent="0.2">
      <c r="A74" s="83">
        <v>349</v>
      </c>
      <c r="B74" s="48">
        <v>43810</v>
      </c>
      <c r="C74" s="50" t="s">
        <v>118</v>
      </c>
      <c r="D74" s="20"/>
      <c r="E74" s="49" t="s">
        <v>469</v>
      </c>
      <c r="F74" s="48">
        <v>43767</v>
      </c>
      <c r="G74" s="65" t="s">
        <v>547</v>
      </c>
      <c r="H74" s="49" t="s">
        <v>105</v>
      </c>
      <c r="I74" s="23" t="s">
        <v>548</v>
      </c>
      <c r="J74" s="28" t="s">
        <v>549</v>
      </c>
      <c r="K74" s="28" t="s">
        <v>550</v>
      </c>
      <c r="L74" s="58">
        <v>9</v>
      </c>
      <c r="M74" s="20" t="s">
        <v>76</v>
      </c>
      <c r="N74" s="28" t="s">
        <v>109</v>
      </c>
      <c r="O74" s="28" t="s">
        <v>551</v>
      </c>
      <c r="P74" s="28" t="s">
        <v>356</v>
      </c>
      <c r="Q74" s="28" t="s">
        <v>319</v>
      </c>
      <c r="R74" s="28" t="s">
        <v>552</v>
      </c>
      <c r="S74" s="59">
        <v>1</v>
      </c>
      <c r="T74" s="28" t="s">
        <v>553</v>
      </c>
      <c r="U74" s="60">
        <v>43814</v>
      </c>
      <c r="V74" s="60">
        <v>44074</v>
      </c>
      <c r="W74" s="60">
        <v>44069</v>
      </c>
      <c r="X74" s="28" t="s">
        <v>554</v>
      </c>
      <c r="Y74" s="59">
        <v>6.5</v>
      </c>
      <c r="Z74" s="59">
        <v>0.72222222222222221</v>
      </c>
      <c r="AA74" s="59">
        <v>0.72222222222222221</v>
      </c>
      <c r="AB74" s="25" t="s">
        <v>82</v>
      </c>
      <c r="AC74" s="28" t="s">
        <v>1127</v>
      </c>
      <c r="AD74" s="28" t="s">
        <v>116</v>
      </c>
      <c r="AE74" s="85">
        <v>44179</v>
      </c>
      <c r="AF74" s="28" t="s">
        <v>1292</v>
      </c>
      <c r="AG74" s="47">
        <v>8.8000000000000007</v>
      </c>
      <c r="AH74" s="38">
        <f t="shared" si="5"/>
        <v>0.97777777777777786</v>
      </c>
      <c r="AI74" s="39">
        <f t="shared" si="7"/>
        <v>0.97777777777777786</v>
      </c>
      <c r="AJ74" s="25" t="str">
        <f t="shared" si="6"/>
        <v>ROJO</v>
      </c>
      <c r="AK74" s="32" t="s">
        <v>1312</v>
      </c>
      <c r="AL74" s="32" t="s">
        <v>116</v>
      </c>
      <c r="AM74" s="19" t="s">
        <v>86</v>
      </c>
      <c r="AN74" s="20"/>
      <c r="AO74" s="21" t="s">
        <v>88</v>
      </c>
      <c r="AP74" s="22"/>
      <c r="AQ74" s="50"/>
      <c r="AR74" s="50"/>
      <c r="AS74" s="4"/>
      <c r="AT74" s="4"/>
      <c r="AU74" s="4"/>
    </row>
    <row r="75" spans="1:47" s="2" customFormat="1" ht="30" customHeight="1" x14ac:dyDescent="0.2">
      <c r="A75" s="83">
        <v>349</v>
      </c>
      <c r="B75" s="48">
        <v>43810</v>
      </c>
      <c r="C75" s="50" t="s">
        <v>118</v>
      </c>
      <c r="D75" s="20"/>
      <c r="E75" s="49" t="s">
        <v>469</v>
      </c>
      <c r="F75" s="48">
        <v>43767</v>
      </c>
      <c r="G75" s="65" t="s">
        <v>555</v>
      </c>
      <c r="H75" s="49" t="s">
        <v>105</v>
      </c>
      <c r="I75" s="23" t="s">
        <v>556</v>
      </c>
      <c r="J75" s="28" t="s">
        <v>557</v>
      </c>
      <c r="K75" s="28" t="s">
        <v>558</v>
      </c>
      <c r="L75" s="58">
        <v>3</v>
      </c>
      <c r="M75" s="20" t="s">
        <v>76</v>
      </c>
      <c r="N75" s="28" t="s">
        <v>109</v>
      </c>
      <c r="O75" s="28" t="s">
        <v>551</v>
      </c>
      <c r="P75" s="28" t="s">
        <v>356</v>
      </c>
      <c r="Q75" s="28" t="s">
        <v>319</v>
      </c>
      <c r="R75" s="28" t="s">
        <v>559</v>
      </c>
      <c r="S75" s="59">
        <v>1</v>
      </c>
      <c r="T75" s="28" t="s">
        <v>560</v>
      </c>
      <c r="U75" s="60">
        <v>43814</v>
      </c>
      <c r="V75" s="60">
        <v>43876</v>
      </c>
      <c r="W75" s="60">
        <v>44069</v>
      </c>
      <c r="X75" s="28" t="s">
        <v>561</v>
      </c>
      <c r="Y75" s="59">
        <v>0.8</v>
      </c>
      <c r="Z75" s="59">
        <v>0.26666666666666666</v>
      </c>
      <c r="AA75" s="59">
        <v>0.26666666666666666</v>
      </c>
      <c r="AB75" s="25" t="s">
        <v>82</v>
      </c>
      <c r="AC75" s="28" t="s">
        <v>1128</v>
      </c>
      <c r="AD75" s="28" t="s">
        <v>116</v>
      </c>
      <c r="AE75" s="85">
        <v>44179</v>
      </c>
      <c r="AF75" s="45" t="s">
        <v>1293</v>
      </c>
      <c r="AG75" s="47">
        <v>3</v>
      </c>
      <c r="AH75" s="38">
        <f t="shared" si="5"/>
        <v>1</v>
      </c>
      <c r="AI75" s="39">
        <f t="shared" si="7"/>
        <v>1</v>
      </c>
      <c r="AJ75" s="25" t="str">
        <f t="shared" si="6"/>
        <v>OK</v>
      </c>
      <c r="AK75" s="32" t="s">
        <v>1313</v>
      </c>
      <c r="AL75" s="32" t="s">
        <v>116</v>
      </c>
      <c r="AM75" s="19" t="s">
        <v>86</v>
      </c>
      <c r="AN75" s="20"/>
      <c r="AO75" s="21" t="s">
        <v>88</v>
      </c>
      <c r="AP75" s="22"/>
      <c r="AQ75" s="50"/>
      <c r="AR75" s="50"/>
      <c r="AS75" s="4"/>
      <c r="AT75" s="4"/>
      <c r="AU75" s="4"/>
    </row>
    <row r="76" spans="1:47" s="2" customFormat="1" ht="30" customHeight="1" x14ac:dyDescent="0.2">
      <c r="A76" s="83">
        <v>349</v>
      </c>
      <c r="B76" s="48">
        <v>43810</v>
      </c>
      <c r="C76" s="50" t="s">
        <v>118</v>
      </c>
      <c r="D76" s="20"/>
      <c r="E76" s="49" t="s">
        <v>469</v>
      </c>
      <c r="F76" s="48">
        <v>43767</v>
      </c>
      <c r="G76" s="65" t="s">
        <v>480</v>
      </c>
      <c r="H76" s="49" t="s">
        <v>105</v>
      </c>
      <c r="I76" s="23" t="s">
        <v>562</v>
      </c>
      <c r="J76" s="28" t="s">
        <v>563</v>
      </c>
      <c r="K76" s="28" t="s">
        <v>564</v>
      </c>
      <c r="L76" s="58">
        <v>2</v>
      </c>
      <c r="M76" s="20" t="s">
        <v>76</v>
      </c>
      <c r="N76" s="28" t="s">
        <v>109</v>
      </c>
      <c r="O76" s="28" t="s">
        <v>551</v>
      </c>
      <c r="P76" s="28" t="s">
        <v>356</v>
      </c>
      <c r="Q76" s="28" t="s">
        <v>186</v>
      </c>
      <c r="R76" s="28" t="s">
        <v>565</v>
      </c>
      <c r="S76" s="59">
        <v>1</v>
      </c>
      <c r="T76" s="28" t="s">
        <v>566</v>
      </c>
      <c r="U76" s="60">
        <v>43814</v>
      </c>
      <c r="V76" s="60">
        <v>44012</v>
      </c>
      <c r="W76" s="60">
        <v>44069</v>
      </c>
      <c r="X76" s="28" t="s">
        <v>567</v>
      </c>
      <c r="Y76" s="59">
        <v>2</v>
      </c>
      <c r="Z76" s="59">
        <v>1</v>
      </c>
      <c r="AA76" s="59">
        <v>1</v>
      </c>
      <c r="AB76" s="25" t="s">
        <v>139</v>
      </c>
      <c r="AC76" s="28" t="s">
        <v>1129</v>
      </c>
      <c r="AD76" s="28" t="s">
        <v>116</v>
      </c>
      <c r="AE76" s="85">
        <v>44179</v>
      </c>
      <c r="AF76" s="46" t="s">
        <v>1294</v>
      </c>
      <c r="AG76" s="47">
        <v>2</v>
      </c>
      <c r="AH76" s="38">
        <f t="shared" si="5"/>
        <v>1</v>
      </c>
      <c r="AI76" s="39">
        <f t="shared" si="7"/>
        <v>1</v>
      </c>
      <c r="AJ76" s="25" t="str">
        <f t="shared" si="6"/>
        <v>OK</v>
      </c>
      <c r="AK76" s="32" t="s">
        <v>1314</v>
      </c>
      <c r="AL76" s="32" t="s">
        <v>116</v>
      </c>
      <c r="AM76" s="19" t="s">
        <v>140</v>
      </c>
      <c r="AN76" s="20"/>
      <c r="AO76" s="21" t="s">
        <v>88</v>
      </c>
      <c r="AP76" s="22"/>
      <c r="AQ76" s="50"/>
      <c r="AR76" s="50"/>
      <c r="AS76" s="4"/>
      <c r="AT76" s="4"/>
      <c r="AU76" s="4"/>
    </row>
    <row r="77" spans="1:47" s="2" customFormat="1" ht="30" customHeight="1" x14ac:dyDescent="0.2">
      <c r="A77" s="83">
        <v>349</v>
      </c>
      <c r="B77" s="48">
        <v>43810</v>
      </c>
      <c r="C77" s="50" t="s">
        <v>118</v>
      </c>
      <c r="D77" s="20"/>
      <c r="E77" s="49" t="s">
        <v>469</v>
      </c>
      <c r="F77" s="48">
        <v>43767</v>
      </c>
      <c r="G77" s="65" t="s">
        <v>568</v>
      </c>
      <c r="H77" s="49" t="s">
        <v>569</v>
      </c>
      <c r="I77" s="23" t="s">
        <v>570</v>
      </c>
      <c r="J77" s="28" t="s">
        <v>571</v>
      </c>
      <c r="K77" s="28" t="s">
        <v>572</v>
      </c>
      <c r="L77" s="58">
        <v>2</v>
      </c>
      <c r="M77" s="20" t="s">
        <v>252</v>
      </c>
      <c r="N77" s="28" t="s">
        <v>233</v>
      </c>
      <c r="O77" s="28" t="s">
        <v>573</v>
      </c>
      <c r="P77" s="28" t="s">
        <v>233</v>
      </c>
      <c r="Q77" s="28" t="s">
        <v>574</v>
      </c>
      <c r="R77" s="28" t="s">
        <v>575</v>
      </c>
      <c r="S77" s="59">
        <v>1</v>
      </c>
      <c r="T77" s="28" t="s">
        <v>576</v>
      </c>
      <c r="U77" s="60">
        <v>43825</v>
      </c>
      <c r="V77" s="60">
        <v>44073</v>
      </c>
      <c r="W77" s="60">
        <v>44068</v>
      </c>
      <c r="X77" s="28" t="s">
        <v>577</v>
      </c>
      <c r="Y77" s="59">
        <v>2</v>
      </c>
      <c r="Z77" s="59">
        <v>1</v>
      </c>
      <c r="AA77" s="59">
        <v>1</v>
      </c>
      <c r="AB77" s="25" t="s">
        <v>139</v>
      </c>
      <c r="AC77" s="28" t="s">
        <v>1226</v>
      </c>
      <c r="AD77" s="28" t="s">
        <v>238</v>
      </c>
      <c r="AE77" s="61">
        <v>44169</v>
      </c>
      <c r="AF77" s="28" t="s">
        <v>1221</v>
      </c>
      <c r="AG77" s="58">
        <v>2</v>
      </c>
      <c r="AH77" s="38">
        <f t="shared" si="5"/>
        <v>1</v>
      </c>
      <c r="AI77" s="39">
        <f t="shared" si="7"/>
        <v>1</v>
      </c>
      <c r="AJ77" s="25" t="str">
        <f t="shared" si="6"/>
        <v>OK</v>
      </c>
      <c r="AK77" s="32" t="s">
        <v>1227</v>
      </c>
      <c r="AL77" s="32" t="s">
        <v>276</v>
      </c>
      <c r="AM77" s="19" t="s">
        <v>140</v>
      </c>
      <c r="AN77" s="20"/>
      <c r="AO77" s="21" t="s">
        <v>1191</v>
      </c>
      <c r="AP77" s="22"/>
      <c r="AQ77" s="50"/>
      <c r="AR77" s="50"/>
      <c r="AS77" s="4"/>
      <c r="AT77" s="4"/>
      <c r="AU77" s="4"/>
    </row>
    <row r="78" spans="1:47" s="2" customFormat="1" ht="30" customHeight="1" x14ac:dyDescent="0.2">
      <c r="A78" s="83">
        <v>350</v>
      </c>
      <c r="B78" s="48">
        <v>43753</v>
      </c>
      <c r="C78" s="50" t="s">
        <v>70</v>
      </c>
      <c r="D78" s="20"/>
      <c r="E78" s="49" t="s">
        <v>578</v>
      </c>
      <c r="F78" s="48">
        <v>43753</v>
      </c>
      <c r="G78" s="65" t="s">
        <v>579</v>
      </c>
      <c r="H78" s="49" t="s">
        <v>436</v>
      </c>
      <c r="I78" s="23" t="s">
        <v>580</v>
      </c>
      <c r="J78" s="28" t="s">
        <v>581</v>
      </c>
      <c r="K78" s="28" t="s">
        <v>582</v>
      </c>
      <c r="L78" s="58">
        <v>1</v>
      </c>
      <c r="M78" s="20" t="s">
        <v>583</v>
      </c>
      <c r="N78" s="28" t="s">
        <v>77</v>
      </c>
      <c r="O78" s="28" t="s">
        <v>98</v>
      </c>
      <c r="P78" s="28" t="s">
        <v>77</v>
      </c>
      <c r="Q78" s="28" t="s">
        <v>319</v>
      </c>
      <c r="R78" s="28" t="s">
        <v>584</v>
      </c>
      <c r="S78" s="59">
        <v>1</v>
      </c>
      <c r="T78" s="28" t="s">
        <v>585</v>
      </c>
      <c r="U78" s="60">
        <v>43784</v>
      </c>
      <c r="V78" s="60">
        <v>44105</v>
      </c>
      <c r="W78" s="60">
        <v>44070</v>
      </c>
      <c r="X78" s="28" t="s">
        <v>586</v>
      </c>
      <c r="Y78" s="59">
        <v>1</v>
      </c>
      <c r="Z78" s="59">
        <v>1</v>
      </c>
      <c r="AA78" s="59">
        <v>1</v>
      </c>
      <c r="AB78" s="25" t="s">
        <v>139</v>
      </c>
      <c r="AC78" s="28" t="s">
        <v>1130</v>
      </c>
      <c r="AD78" s="28" t="s">
        <v>84</v>
      </c>
      <c r="AE78" s="61">
        <v>44179</v>
      </c>
      <c r="AF78" s="28" t="s">
        <v>586</v>
      </c>
      <c r="AG78" s="59">
        <v>1</v>
      </c>
      <c r="AH78" s="38">
        <f t="shared" si="5"/>
        <v>1</v>
      </c>
      <c r="AI78" s="39">
        <f t="shared" si="7"/>
        <v>1</v>
      </c>
      <c r="AJ78" s="25" t="str">
        <f t="shared" si="6"/>
        <v>OK</v>
      </c>
      <c r="AK78" s="32" t="s">
        <v>1130</v>
      </c>
      <c r="AL78" s="32" t="s">
        <v>84</v>
      </c>
      <c r="AM78" s="19" t="s">
        <v>140</v>
      </c>
      <c r="AN78" s="20"/>
      <c r="AO78" s="21" t="s">
        <v>88</v>
      </c>
      <c r="AP78" s="22"/>
      <c r="AQ78" s="50"/>
      <c r="AR78" s="50"/>
      <c r="AS78" s="4"/>
      <c r="AT78" s="4"/>
      <c r="AU78" s="4"/>
    </row>
    <row r="79" spans="1:47" s="2" customFormat="1" ht="30" customHeight="1" x14ac:dyDescent="0.2">
      <c r="A79" s="83">
        <v>350</v>
      </c>
      <c r="B79" s="48">
        <v>43753</v>
      </c>
      <c r="C79" s="50" t="s">
        <v>70</v>
      </c>
      <c r="D79" s="20"/>
      <c r="E79" s="49" t="s">
        <v>578</v>
      </c>
      <c r="F79" s="48">
        <v>43753</v>
      </c>
      <c r="G79" s="65" t="s">
        <v>579</v>
      </c>
      <c r="H79" s="49" t="s">
        <v>436</v>
      </c>
      <c r="I79" s="23" t="s">
        <v>580</v>
      </c>
      <c r="J79" s="28" t="s">
        <v>581</v>
      </c>
      <c r="K79" s="28" t="s">
        <v>587</v>
      </c>
      <c r="L79" s="58">
        <v>1</v>
      </c>
      <c r="M79" s="20" t="s">
        <v>583</v>
      </c>
      <c r="N79" s="28" t="s">
        <v>77</v>
      </c>
      <c r="O79" s="28" t="s">
        <v>98</v>
      </c>
      <c r="P79" s="28" t="s">
        <v>77</v>
      </c>
      <c r="Q79" s="28" t="s">
        <v>319</v>
      </c>
      <c r="R79" s="28" t="s">
        <v>584</v>
      </c>
      <c r="S79" s="59">
        <v>1</v>
      </c>
      <c r="T79" s="28" t="s">
        <v>585</v>
      </c>
      <c r="U79" s="60">
        <v>43784</v>
      </c>
      <c r="V79" s="60">
        <v>44105</v>
      </c>
      <c r="W79" s="60">
        <v>44070</v>
      </c>
      <c r="X79" s="28" t="s">
        <v>588</v>
      </c>
      <c r="Y79" s="59">
        <v>0</v>
      </c>
      <c r="Z79" s="59">
        <v>0</v>
      </c>
      <c r="AA79" s="59">
        <v>0</v>
      </c>
      <c r="AB79" s="25" t="s">
        <v>82</v>
      </c>
      <c r="AC79" s="30" t="s">
        <v>1131</v>
      </c>
      <c r="AD79" s="28" t="s">
        <v>84</v>
      </c>
      <c r="AE79" s="61">
        <v>44179</v>
      </c>
      <c r="AF79" s="30" t="s">
        <v>1315</v>
      </c>
      <c r="AG79" s="59">
        <v>1</v>
      </c>
      <c r="AH79" s="38">
        <f t="shared" si="5"/>
        <v>1</v>
      </c>
      <c r="AI79" s="39">
        <f t="shared" si="7"/>
        <v>1</v>
      </c>
      <c r="AJ79" s="25" t="str">
        <f t="shared" si="6"/>
        <v>OK</v>
      </c>
      <c r="AK79" s="32" t="s">
        <v>1322</v>
      </c>
      <c r="AL79" s="32" t="s">
        <v>84</v>
      </c>
      <c r="AM79" s="19" t="s">
        <v>86</v>
      </c>
      <c r="AN79" s="20"/>
      <c r="AO79" s="21" t="s">
        <v>88</v>
      </c>
      <c r="AP79" s="22"/>
      <c r="AQ79" s="50"/>
      <c r="AR79" s="50"/>
      <c r="AS79" s="4"/>
      <c r="AT79" s="4"/>
      <c r="AU79" s="4"/>
    </row>
    <row r="80" spans="1:47" s="2" customFormat="1" ht="30" customHeight="1" x14ac:dyDescent="0.2">
      <c r="A80" s="83">
        <v>350</v>
      </c>
      <c r="B80" s="48">
        <v>43753</v>
      </c>
      <c r="C80" s="50" t="s">
        <v>70</v>
      </c>
      <c r="D80" s="20"/>
      <c r="E80" s="49" t="s">
        <v>578</v>
      </c>
      <c r="F80" s="48">
        <v>43753</v>
      </c>
      <c r="G80" s="65" t="s">
        <v>369</v>
      </c>
      <c r="H80" s="49" t="s">
        <v>94</v>
      </c>
      <c r="I80" s="23" t="s">
        <v>589</v>
      </c>
      <c r="J80" s="28" t="s">
        <v>590</v>
      </c>
      <c r="K80" s="28" t="s">
        <v>591</v>
      </c>
      <c r="L80" s="58">
        <v>2</v>
      </c>
      <c r="M80" s="20" t="s">
        <v>76</v>
      </c>
      <c r="N80" s="28" t="s">
        <v>77</v>
      </c>
      <c r="O80" s="28" t="s">
        <v>221</v>
      </c>
      <c r="P80" s="28" t="s">
        <v>77</v>
      </c>
      <c r="Q80" s="28" t="s">
        <v>592</v>
      </c>
      <c r="R80" s="28" t="s">
        <v>593</v>
      </c>
      <c r="S80" s="59">
        <v>1</v>
      </c>
      <c r="T80" s="28" t="s">
        <v>594</v>
      </c>
      <c r="U80" s="60">
        <v>43784</v>
      </c>
      <c r="V80" s="60">
        <v>43983</v>
      </c>
      <c r="W80" s="60">
        <v>44071</v>
      </c>
      <c r="X80" s="28" t="s">
        <v>595</v>
      </c>
      <c r="Y80" s="59">
        <v>1</v>
      </c>
      <c r="Z80" s="59">
        <v>0.5</v>
      </c>
      <c r="AA80" s="59">
        <v>0.5</v>
      </c>
      <c r="AB80" s="25" t="s">
        <v>82</v>
      </c>
      <c r="AC80" s="31" t="s">
        <v>1132</v>
      </c>
      <c r="AD80" s="28" t="s">
        <v>84</v>
      </c>
      <c r="AE80" s="61">
        <v>44180</v>
      </c>
      <c r="AF80" s="28" t="s">
        <v>1316</v>
      </c>
      <c r="AG80" s="59">
        <v>1.2</v>
      </c>
      <c r="AH80" s="38">
        <f t="shared" si="5"/>
        <v>0.6</v>
      </c>
      <c r="AI80" s="39">
        <f t="shared" si="7"/>
        <v>0.6</v>
      </c>
      <c r="AJ80" s="25" t="str">
        <f t="shared" si="6"/>
        <v>ROJO</v>
      </c>
      <c r="AK80" s="32" t="s">
        <v>1323</v>
      </c>
      <c r="AL80" s="32" t="s">
        <v>84</v>
      </c>
      <c r="AM80" s="19" t="s">
        <v>86</v>
      </c>
      <c r="AN80" s="20"/>
      <c r="AO80" s="21" t="s">
        <v>88</v>
      </c>
      <c r="AP80" s="22"/>
      <c r="AQ80" s="50"/>
      <c r="AR80" s="50"/>
      <c r="AS80" s="4"/>
      <c r="AT80" s="4"/>
      <c r="AU80" s="4"/>
    </row>
    <row r="81" spans="1:47" s="2" customFormat="1" ht="30" customHeight="1" x14ac:dyDescent="0.2">
      <c r="A81" s="83">
        <v>352</v>
      </c>
      <c r="B81" s="48">
        <v>43969</v>
      </c>
      <c r="C81" s="50" t="s">
        <v>70</v>
      </c>
      <c r="D81" s="20"/>
      <c r="E81" s="49" t="s">
        <v>603</v>
      </c>
      <c r="F81" s="48">
        <v>43917</v>
      </c>
      <c r="G81" s="65">
        <v>1</v>
      </c>
      <c r="H81" s="49" t="s">
        <v>73</v>
      </c>
      <c r="I81" s="23" t="s">
        <v>604</v>
      </c>
      <c r="J81" s="28" t="s">
        <v>605</v>
      </c>
      <c r="K81" s="28" t="s">
        <v>606</v>
      </c>
      <c r="L81" s="58">
        <v>1</v>
      </c>
      <c r="M81" s="20" t="s">
        <v>76</v>
      </c>
      <c r="N81" s="28" t="s">
        <v>77</v>
      </c>
      <c r="O81" s="28" t="s">
        <v>73</v>
      </c>
      <c r="P81" s="28" t="s">
        <v>607</v>
      </c>
      <c r="Q81" s="28" t="s">
        <v>608</v>
      </c>
      <c r="R81" s="28" t="s">
        <v>609</v>
      </c>
      <c r="S81" s="59">
        <v>1</v>
      </c>
      <c r="T81" s="28" t="s">
        <v>610</v>
      </c>
      <c r="U81" s="60">
        <v>43941</v>
      </c>
      <c r="V81" s="60">
        <v>44165</v>
      </c>
      <c r="W81" s="60">
        <v>44070</v>
      </c>
      <c r="X81" s="28" t="s">
        <v>596</v>
      </c>
      <c r="Y81" s="59">
        <v>0</v>
      </c>
      <c r="Z81" s="59">
        <v>0</v>
      </c>
      <c r="AA81" s="59">
        <v>0</v>
      </c>
      <c r="AB81" s="25" t="s">
        <v>82</v>
      </c>
      <c r="AC81" s="30" t="s">
        <v>596</v>
      </c>
      <c r="AD81" s="28" t="s">
        <v>84</v>
      </c>
      <c r="AE81" s="61">
        <v>44179</v>
      </c>
      <c r="AF81" s="28" t="s">
        <v>1317</v>
      </c>
      <c r="AG81" s="59">
        <v>0</v>
      </c>
      <c r="AH81" s="38">
        <f t="shared" ref="AH81:AH127" si="8">IF(AG81="","",IF(OR($L81=0,$L81="",AE81=""),"",AG81/$L81))</f>
        <v>0</v>
      </c>
      <c r="AI81" s="39">
        <f t="shared" si="7"/>
        <v>0</v>
      </c>
      <c r="AJ81" s="25" t="str">
        <f t="shared" ref="AJ81:AJ127" si="9">IF(AG81="","",IF(AE81="","FALTA FECHA SEGUIMIENTO",IF(AE81&gt;$V81,IF(AI81=100%,"OK","ROJO"),IF(AI81&lt;ROUND(DAYS360($U81,AE81,FALSE),0)/ROUND(DAYS360($U81,$V81,FALSE),-1),"ROJO",IF(AI81=100%,"OK","AMARILLO")))))</f>
        <v>ROJO</v>
      </c>
      <c r="AK81" s="32" t="s">
        <v>1324</v>
      </c>
      <c r="AL81" s="32" t="s">
        <v>84</v>
      </c>
      <c r="AM81" s="19" t="s">
        <v>86</v>
      </c>
      <c r="AN81" s="20"/>
      <c r="AO81" s="21" t="s">
        <v>88</v>
      </c>
      <c r="AP81" s="22"/>
      <c r="AQ81" s="50"/>
      <c r="AR81" s="50"/>
      <c r="AS81" s="4"/>
      <c r="AT81" s="4"/>
      <c r="AU81" s="4"/>
    </row>
    <row r="82" spans="1:47" s="2" customFormat="1" ht="30" customHeight="1" x14ac:dyDescent="0.2">
      <c r="A82" s="83">
        <v>352</v>
      </c>
      <c r="B82" s="48">
        <v>43969</v>
      </c>
      <c r="C82" s="50" t="s">
        <v>70</v>
      </c>
      <c r="D82" s="20"/>
      <c r="E82" s="49" t="s">
        <v>603</v>
      </c>
      <c r="F82" s="48">
        <v>43917</v>
      </c>
      <c r="G82" s="65">
        <v>3</v>
      </c>
      <c r="H82" s="49" t="s">
        <v>73</v>
      </c>
      <c r="I82" s="23" t="s">
        <v>611</v>
      </c>
      <c r="J82" s="28" t="s">
        <v>612</v>
      </c>
      <c r="K82" s="28" t="s">
        <v>613</v>
      </c>
      <c r="L82" s="58">
        <v>1</v>
      </c>
      <c r="M82" s="20" t="s">
        <v>76</v>
      </c>
      <c r="N82" s="28" t="s">
        <v>77</v>
      </c>
      <c r="O82" s="28" t="s">
        <v>73</v>
      </c>
      <c r="P82" s="28" t="s">
        <v>607</v>
      </c>
      <c r="Q82" s="28" t="s">
        <v>608</v>
      </c>
      <c r="R82" s="28" t="s">
        <v>614</v>
      </c>
      <c r="S82" s="59">
        <v>1</v>
      </c>
      <c r="T82" s="28" t="s">
        <v>615</v>
      </c>
      <c r="U82" s="60">
        <v>43941</v>
      </c>
      <c r="V82" s="60">
        <v>44165</v>
      </c>
      <c r="W82" s="60">
        <v>44070</v>
      </c>
      <c r="X82" s="28" t="s">
        <v>616</v>
      </c>
      <c r="Y82" s="59">
        <v>0</v>
      </c>
      <c r="Z82" s="59">
        <v>0</v>
      </c>
      <c r="AA82" s="59">
        <v>0</v>
      </c>
      <c r="AB82" s="25" t="s">
        <v>82</v>
      </c>
      <c r="AC82" s="30" t="s">
        <v>616</v>
      </c>
      <c r="AD82" s="28" t="s">
        <v>84</v>
      </c>
      <c r="AE82" s="61">
        <v>44179</v>
      </c>
      <c r="AF82" s="28" t="s">
        <v>1318</v>
      </c>
      <c r="AG82" s="59">
        <v>0.2</v>
      </c>
      <c r="AH82" s="38">
        <f t="shared" si="8"/>
        <v>0.2</v>
      </c>
      <c r="AI82" s="39">
        <f t="shared" si="7"/>
        <v>0.2</v>
      </c>
      <c r="AJ82" s="25" t="str">
        <f t="shared" si="9"/>
        <v>ROJO</v>
      </c>
      <c r="AK82" s="32" t="s">
        <v>1325</v>
      </c>
      <c r="AL82" s="32" t="s">
        <v>84</v>
      </c>
      <c r="AM82" s="19" t="s">
        <v>86</v>
      </c>
      <c r="AN82" s="20"/>
      <c r="AO82" s="21" t="s">
        <v>88</v>
      </c>
      <c r="AP82" s="22"/>
      <c r="AQ82" s="50"/>
      <c r="AR82" s="50"/>
      <c r="AS82" s="4"/>
      <c r="AT82" s="4"/>
      <c r="AU82" s="4"/>
    </row>
    <row r="83" spans="1:47" s="2" customFormat="1" ht="30" customHeight="1" x14ac:dyDescent="0.2">
      <c r="A83" s="83">
        <v>352</v>
      </c>
      <c r="B83" s="48">
        <v>43969</v>
      </c>
      <c r="C83" s="50" t="s">
        <v>70</v>
      </c>
      <c r="D83" s="20"/>
      <c r="E83" s="49" t="s">
        <v>603</v>
      </c>
      <c r="F83" s="48">
        <v>43917</v>
      </c>
      <c r="G83" s="65">
        <v>3</v>
      </c>
      <c r="H83" s="49" t="s">
        <v>73</v>
      </c>
      <c r="I83" s="23" t="s">
        <v>611</v>
      </c>
      <c r="J83" s="28" t="s">
        <v>612</v>
      </c>
      <c r="K83" s="28" t="s">
        <v>617</v>
      </c>
      <c r="L83" s="58">
        <v>1</v>
      </c>
      <c r="M83" s="20" t="s">
        <v>76</v>
      </c>
      <c r="N83" s="28" t="s">
        <v>77</v>
      </c>
      <c r="O83" s="28" t="s">
        <v>73</v>
      </c>
      <c r="P83" s="28" t="s">
        <v>607</v>
      </c>
      <c r="Q83" s="28" t="s">
        <v>608</v>
      </c>
      <c r="R83" s="28" t="s">
        <v>614</v>
      </c>
      <c r="S83" s="59">
        <v>1</v>
      </c>
      <c r="T83" s="28" t="s">
        <v>618</v>
      </c>
      <c r="U83" s="60">
        <v>43982</v>
      </c>
      <c r="V83" s="60">
        <v>44227</v>
      </c>
      <c r="W83" s="60">
        <v>44070</v>
      </c>
      <c r="X83" s="28" t="s">
        <v>616</v>
      </c>
      <c r="Y83" s="59">
        <v>0</v>
      </c>
      <c r="Z83" s="59">
        <v>0</v>
      </c>
      <c r="AA83" s="59">
        <v>0</v>
      </c>
      <c r="AB83" s="25" t="s">
        <v>82</v>
      </c>
      <c r="AC83" s="30" t="s">
        <v>616</v>
      </c>
      <c r="AD83" s="28" t="s">
        <v>84</v>
      </c>
      <c r="AE83" s="61">
        <v>44179</v>
      </c>
      <c r="AF83" s="28" t="s">
        <v>1319</v>
      </c>
      <c r="AG83" s="59">
        <v>0</v>
      </c>
      <c r="AH83" s="38">
        <f t="shared" si="8"/>
        <v>0</v>
      </c>
      <c r="AI83" s="39">
        <f t="shared" si="7"/>
        <v>0</v>
      </c>
      <c r="AJ83" s="25" t="str">
        <f t="shared" si="9"/>
        <v>ROJO</v>
      </c>
      <c r="AK83" s="32" t="s">
        <v>1326</v>
      </c>
      <c r="AL83" s="32" t="s">
        <v>84</v>
      </c>
      <c r="AM83" s="19" t="s">
        <v>86</v>
      </c>
      <c r="AN83" s="20"/>
      <c r="AO83" s="21" t="s">
        <v>88</v>
      </c>
      <c r="AP83" s="22"/>
      <c r="AQ83" s="50"/>
      <c r="AR83" s="50"/>
      <c r="AS83" s="4"/>
      <c r="AT83" s="4"/>
      <c r="AU83" s="4"/>
    </row>
    <row r="84" spans="1:47" s="2" customFormat="1" ht="30" customHeight="1" x14ac:dyDescent="0.2">
      <c r="A84" s="83">
        <v>352</v>
      </c>
      <c r="B84" s="48">
        <v>43981</v>
      </c>
      <c r="C84" s="50" t="s">
        <v>118</v>
      </c>
      <c r="D84" s="20"/>
      <c r="E84" s="49" t="s">
        <v>619</v>
      </c>
      <c r="F84" s="48"/>
      <c r="G84" s="65">
        <v>1</v>
      </c>
      <c r="H84" s="49" t="s">
        <v>620</v>
      </c>
      <c r="I84" s="23" t="s">
        <v>621</v>
      </c>
      <c r="J84" s="28" t="s">
        <v>622</v>
      </c>
      <c r="K84" s="28" t="s">
        <v>623</v>
      </c>
      <c r="L84" s="58">
        <v>4</v>
      </c>
      <c r="M84" s="20" t="s">
        <v>76</v>
      </c>
      <c r="N84" s="28" t="s">
        <v>121</v>
      </c>
      <c r="O84" s="28" t="s">
        <v>624</v>
      </c>
      <c r="P84" s="28" t="s">
        <v>625</v>
      </c>
      <c r="Q84" s="28"/>
      <c r="R84" s="28" t="s">
        <v>626</v>
      </c>
      <c r="S84" s="59">
        <v>1</v>
      </c>
      <c r="T84" s="28" t="s">
        <v>627</v>
      </c>
      <c r="U84" s="60">
        <v>44006</v>
      </c>
      <c r="V84" s="60">
        <v>44134</v>
      </c>
      <c r="W84" s="60">
        <v>44082</v>
      </c>
      <c r="X84" s="28" t="s">
        <v>628</v>
      </c>
      <c r="Y84" s="59">
        <v>3.6</v>
      </c>
      <c r="Z84" s="59">
        <v>0.9</v>
      </c>
      <c r="AA84" s="59">
        <v>0.9</v>
      </c>
      <c r="AB84" s="25" t="s">
        <v>115</v>
      </c>
      <c r="AC84" s="72" t="s">
        <v>1133</v>
      </c>
      <c r="AD84" s="28" t="s">
        <v>126</v>
      </c>
      <c r="AE84" s="61">
        <v>44174</v>
      </c>
      <c r="AF84" s="49" t="s">
        <v>1320</v>
      </c>
      <c r="AG84" s="58">
        <v>4</v>
      </c>
      <c r="AH84" s="38">
        <f t="shared" si="8"/>
        <v>1</v>
      </c>
      <c r="AI84" s="39">
        <f t="shared" si="7"/>
        <v>1</v>
      </c>
      <c r="AJ84" s="25" t="str">
        <f t="shared" si="9"/>
        <v>OK</v>
      </c>
      <c r="AK84" s="69" t="s">
        <v>1327</v>
      </c>
      <c r="AL84" s="69" t="s">
        <v>1328</v>
      </c>
      <c r="AM84" s="19" t="s">
        <v>86</v>
      </c>
      <c r="AN84" s="20"/>
      <c r="AO84" s="21" t="s">
        <v>88</v>
      </c>
      <c r="AP84" s="22"/>
      <c r="AQ84" s="50"/>
      <c r="AR84" s="50"/>
      <c r="AS84" s="4"/>
      <c r="AT84" s="4"/>
      <c r="AU84" s="4"/>
    </row>
    <row r="85" spans="1:47" s="2" customFormat="1" ht="30" customHeight="1" x14ac:dyDescent="0.2">
      <c r="A85" s="83">
        <v>353</v>
      </c>
      <c r="B85" s="48">
        <v>44006</v>
      </c>
      <c r="C85" s="50" t="s">
        <v>118</v>
      </c>
      <c r="D85" s="20"/>
      <c r="E85" s="49" t="s">
        <v>629</v>
      </c>
      <c r="F85" s="48">
        <v>44000</v>
      </c>
      <c r="G85" s="65" t="s">
        <v>519</v>
      </c>
      <c r="H85" s="49" t="s">
        <v>598</v>
      </c>
      <c r="I85" s="23" t="s">
        <v>630</v>
      </c>
      <c r="J85" s="28" t="s">
        <v>631</v>
      </c>
      <c r="K85" s="28" t="s">
        <v>632</v>
      </c>
      <c r="L85" s="58">
        <v>1</v>
      </c>
      <c r="M85" s="20" t="s">
        <v>131</v>
      </c>
      <c r="N85" s="28" t="s">
        <v>599</v>
      </c>
      <c r="O85" s="28" t="s">
        <v>600</v>
      </c>
      <c r="P85" s="28" t="s">
        <v>599</v>
      </c>
      <c r="Q85" s="28" t="s">
        <v>633</v>
      </c>
      <c r="R85" s="28" t="s">
        <v>634</v>
      </c>
      <c r="S85" s="59">
        <v>1</v>
      </c>
      <c r="T85" s="28" t="s">
        <v>635</v>
      </c>
      <c r="U85" s="60">
        <v>44000</v>
      </c>
      <c r="V85" s="60">
        <v>44043</v>
      </c>
      <c r="W85" s="60">
        <v>44044</v>
      </c>
      <c r="X85" s="28" t="s">
        <v>636</v>
      </c>
      <c r="Y85" s="59">
        <v>1</v>
      </c>
      <c r="Z85" s="59">
        <v>1</v>
      </c>
      <c r="AA85" s="59">
        <v>1</v>
      </c>
      <c r="AB85" s="25" t="s">
        <v>139</v>
      </c>
      <c r="AC85" s="64" t="s">
        <v>1134</v>
      </c>
      <c r="AD85" s="28" t="s">
        <v>264</v>
      </c>
      <c r="AE85" s="61">
        <v>44168</v>
      </c>
      <c r="AF85" s="49" t="s">
        <v>1321</v>
      </c>
      <c r="AG85" s="50">
        <v>1</v>
      </c>
      <c r="AH85" s="38">
        <f t="shared" si="8"/>
        <v>1</v>
      </c>
      <c r="AI85" s="39">
        <f t="shared" si="7"/>
        <v>1</v>
      </c>
      <c r="AJ85" s="25" t="str">
        <f t="shared" si="9"/>
        <v>OK</v>
      </c>
      <c r="AK85" s="69" t="s">
        <v>1329</v>
      </c>
      <c r="AL85" s="90" t="s">
        <v>1262</v>
      </c>
      <c r="AM85" s="19" t="s">
        <v>140</v>
      </c>
      <c r="AN85" s="20"/>
      <c r="AO85" s="21" t="s">
        <v>88</v>
      </c>
      <c r="AP85" s="22"/>
      <c r="AQ85" s="50"/>
      <c r="AR85" s="50"/>
      <c r="AS85" s="4"/>
      <c r="AT85" s="4"/>
      <c r="AU85" s="4"/>
    </row>
    <row r="86" spans="1:47" s="2" customFormat="1" ht="30" customHeight="1" x14ac:dyDescent="0.2">
      <c r="A86" s="83">
        <v>353</v>
      </c>
      <c r="B86" s="48">
        <v>44006</v>
      </c>
      <c r="C86" s="50" t="s">
        <v>118</v>
      </c>
      <c r="D86" s="20"/>
      <c r="E86" s="49" t="s">
        <v>629</v>
      </c>
      <c r="F86" s="48">
        <v>44000</v>
      </c>
      <c r="G86" s="65" t="s">
        <v>519</v>
      </c>
      <c r="H86" s="49" t="s">
        <v>598</v>
      </c>
      <c r="I86" s="23" t="s">
        <v>630</v>
      </c>
      <c r="J86" s="28" t="s">
        <v>631</v>
      </c>
      <c r="K86" s="28" t="s">
        <v>637</v>
      </c>
      <c r="L86" s="58">
        <v>3</v>
      </c>
      <c r="M86" s="20" t="s">
        <v>131</v>
      </c>
      <c r="N86" s="28" t="s">
        <v>599</v>
      </c>
      <c r="O86" s="28" t="s">
        <v>600</v>
      </c>
      <c r="P86" s="28" t="s">
        <v>599</v>
      </c>
      <c r="Q86" s="28" t="s">
        <v>633</v>
      </c>
      <c r="R86" s="28" t="s">
        <v>638</v>
      </c>
      <c r="S86" s="59">
        <v>1</v>
      </c>
      <c r="T86" s="28" t="s">
        <v>639</v>
      </c>
      <c r="U86" s="60">
        <v>44000</v>
      </c>
      <c r="V86" s="60">
        <v>44043</v>
      </c>
      <c r="W86" s="60">
        <v>44044</v>
      </c>
      <c r="X86" s="28" t="s">
        <v>640</v>
      </c>
      <c r="Y86" s="59">
        <v>3</v>
      </c>
      <c r="Z86" s="59">
        <v>1</v>
      </c>
      <c r="AA86" s="59">
        <v>1</v>
      </c>
      <c r="AB86" s="25" t="s">
        <v>139</v>
      </c>
      <c r="AC86" s="64" t="s">
        <v>1135</v>
      </c>
      <c r="AD86" s="28" t="s">
        <v>313</v>
      </c>
      <c r="AE86" s="61">
        <v>44168</v>
      </c>
      <c r="AF86" s="49" t="s">
        <v>1321</v>
      </c>
      <c r="AG86" s="50">
        <v>3</v>
      </c>
      <c r="AH86" s="38">
        <f t="shared" si="8"/>
        <v>1</v>
      </c>
      <c r="AI86" s="39">
        <f t="shared" si="7"/>
        <v>1</v>
      </c>
      <c r="AJ86" s="25" t="str">
        <f t="shared" si="9"/>
        <v>OK</v>
      </c>
      <c r="AK86" s="69" t="s">
        <v>1135</v>
      </c>
      <c r="AL86" s="90" t="s">
        <v>1262</v>
      </c>
      <c r="AM86" s="19" t="s">
        <v>140</v>
      </c>
      <c r="AN86" s="20"/>
      <c r="AO86" s="21" t="s">
        <v>88</v>
      </c>
      <c r="AP86" s="22"/>
      <c r="AQ86" s="50"/>
      <c r="AR86" s="50"/>
      <c r="AS86" s="4"/>
      <c r="AT86" s="4"/>
      <c r="AU86" s="4"/>
    </row>
    <row r="87" spans="1:47" s="2" customFormat="1" ht="30" customHeight="1" x14ac:dyDescent="0.2">
      <c r="A87" s="83">
        <v>353</v>
      </c>
      <c r="B87" s="48">
        <v>44006</v>
      </c>
      <c r="C87" s="50" t="s">
        <v>118</v>
      </c>
      <c r="D87" s="20"/>
      <c r="E87" s="49" t="s">
        <v>629</v>
      </c>
      <c r="F87" s="48">
        <v>44000</v>
      </c>
      <c r="G87" s="65" t="s">
        <v>519</v>
      </c>
      <c r="H87" s="49" t="s">
        <v>598</v>
      </c>
      <c r="I87" s="23" t="s">
        <v>630</v>
      </c>
      <c r="J87" s="28" t="s">
        <v>631</v>
      </c>
      <c r="K87" s="28" t="s">
        <v>641</v>
      </c>
      <c r="L87" s="58">
        <v>8</v>
      </c>
      <c r="M87" s="20" t="s">
        <v>131</v>
      </c>
      <c r="N87" s="28" t="s">
        <v>599</v>
      </c>
      <c r="O87" s="28" t="s">
        <v>600</v>
      </c>
      <c r="P87" s="28" t="s">
        <v>599</v>
      </c>
      <c r="Q87" s="28" t="s">
        <v>633</v>
      </c>
      <c r="R87" s="28" t="s">
        <v>642</v>
      </c>
      <c r="S87" s="59">
        <v>0.9</v>
      </c>
      <c r="T87" s="28" t="s">
        <v>643</v>
      </c>
      <c r="U87" s="60">
        <v>44000</v>
      </c>
      <c r="V87" s="60">
        <v>44255</v>
      </c>
      <c r="W87" s="60">
        <v>44075</v>
      </c>
      <c r="X87" s="28" t="s">
        <v>644</v>
      </c>
      <c r="Y87" s="59">
        <v>3</v>
      </c>
      <c r="Z87" s="59">
        <v>0.375</v>
      </c>
      <c r="AA87" s="59">
        <v>0.41666666666666663</v>
      </c>
      <c r="AB87" s="25" t="s">
        <v>115</v>
      </c>
      <c r="AC87" s="62" t="s">
        <v>1136</v>
      </c>
      <c r="AD87" s="28" t="s">
        <v>313</v>
      </c>
      <c r="AE87" s="61">
        <v>44168</v>
      </c>
      <c r="AF87" s="49" t="s">
        <v>1321</v>
      </c>
      <c r="AG87" s="50">
        <v>7</v>
      </c>
      <c r="AH87" s="38">
        <f t="shared" si="8"/>
        <v>0.875</v>
      </c>
      <c r="AI87" s="39">
        <f t="shared" si="7"/>
        <v>0.97222222222222221</v>
      </c>
      <c r="AJ87" s="25" t="str">
        <f t="shared" si="9"/>
        <v>AMARILLO</v>
      </c>
      <c r="AK87" s="69" t="s">
        <v>1330</v>
      </c>
      <c r="AL87" s="90" t="s">
        <v>1262</v>
      </c>
      <c r="AM87" s="19" t="s">
        <v>86</v>
      </c>
      <c r="AN87" s="20"/>
      <c r="AO87" s="21" t="s">
        <v>88</v>
      </c>
      <c r="AP87" s="22"/>
      <c r="AQ87" s="50"/>
      <c r="AR87" s="50"/>
      <c r="AS87" s="4"/>
      <c r="AT87" s="4"/>
      <c r="AU87" s="4"/>
    </row>
    <row r="88" spans="1:47" s="2" customFormat="1" ht="30" customHeight="1" x14ac:dyDescent="0.2">
      <c r="A88" s="83">
        <v>353</v>
      </c>
      <c r="B88" s="48">
        <v>44035</v>
      </c>
      <c r="C88" s="50" t="s">
        <v>118</v>
      </c>
      <c r="D88" s="20"/>
      <c r="E88" s="49" t="s">
        <v>629</v>
      </c>
      <c r="F88" s="48">
        <v>44000</v>
      </c>
      <c r="G88" s="65" t="s">
        <v>519</v>
      </c>
      <c r="H88" s="73" t="s">
        <v>645</v>
      </c>
      <c r="I88" s="23" t="s">
        <v>646</v>
      </c>
      <c r="J88" s="28" t="s">
        <v>647</v>
      </c>
      <c r="K88" s="28" t="s">
        <v>648</v>
      </c>
      <c r="L88" s="58">
        <v>1</v>
      </c>
      <c r="M88" s="20" t="s">
        <v>76</v>
      </c>
      <c r="N88" s="28" t="s">
        <v>271</v>
      </c>
      <c r="O88" s="28" t="s">
        <v>267</v>
      </c>
      <c r="P88" s="28" t="s">
        <v>272</v>
      </c>
      <c r="Q88" s="28" t="s">
        <v>649</v>
      </c>
      <c r="R88" s="28" t="s">
        <v>650</v>
      </c>
      <c r="S88" s="59">
        <v>1</v>
      </c>
      <c r="T88" s="28" t="s">
        <v>651</v>
      </c>
      <c r="U88" s="60">
        <v>44044</v>
      </c>
      <c r="V88" s="60">
        <v>44195</v>
      </c>
      <c r="W88" s="60">
        <v>44067</v>
      </c>
      <c r="X88" s="28" t="s">
        <v>652</v>
      </c>
      <c r="Y88" s="59">
        <v>0.9</v>
      </c>
      <c r="Z88" s="59">
        <v>0.9</v>
      </c>
      <c r="AA88" s="59">
        <v>0.9</v>
      </c>
      <c r="AB88" s="25" t="s">
        <v>115</v>
      </c>
      <c r="AC88" s="63" t="s">
        <v>1137</v>
      </c>
      <c r="AD88" s="28" t="s">
        <v>276</v>
      </c>
      <c r="AE88" s="61">
        <v>44169</v>
      </c>
      <c r="AF88" s="63" t="s">
        <v>1192</v>
      </c>
      <c r="AG88" s="58">
        <v>1</v>
      </c>
      <c r="AH88" s="38">
        <f t="shared" si="8"/>
        <v>1</v>
      </c>
      <c r="AI88" s="39">
        <f t="shared" si="7"/>
        <v>1</v>
      </c>
      <c r="AJ88" s="25" t="str">
        <f t="shared" si="9"/>
        <v>OK</v>
      </c>
      <c r="AK88" s="32" t="s">
        <v>1201</v>
      </c>
      <c r="AL88" s="32" t="s">
        <v>1185</v>
      </c>
      <c r="AM88" s="19" t="s">
        <v>86</v>
      </c>
      <c r="AN88" s="20"/>
      <c r="AO88" s="21" t="s">
        <v>88</v>
      </c>
      <c r="AP88" s="22"/>
      <c r="AQ88" s="50"/>
      <c r="AR88" s="50"/>
      <c r="AS88" s="4"/>
      <c r="AT88" s="4"/>
      <c r="AU88" s="4"/>
    </row>
    <row r="89" spans="1:47" s="2" customFormat="1" ht="30" customHeight="1" x14ac:dyDescent="0.2">
      <c r="A89" s="83">
        <v>353</v>
      </c>
      <c r="B89" s="48">
        <v>44042</v>
      </c>
      <c r="C89" s="50" t="s">
        <v>118</v>
      </c>
      <c r="D89" s="20"/>
      <c r="E89" s="49" t="s">
        <v>629</v>
      </c>
      <c r="F89" s="48">
        <v>44000</v>
      </c>
      <c r="G89" s="65" t="s">
        <v>470</v>
      </c>
      <c r="H89" s="49" t="s">
        <v>73</v>
      </c>
      <c r="I89" s="23" t="s">
        <v>653</v>
      </c>
      <c r="J89" s="28"/>
      <c r="K89" s="28" t="s">
        <v>654</v>
      </c>
      <c r="L89" s="58">
        <v>1</v>
      </c>
      <c r="M89" s="20" t="s">
        <v>131</v>
      </c>
      <c r="N89" s="28" t="s">
        <v>77</v>
      </c>
      <c r="O89" s="28" t="s">
        <v>655</v>
      </c>
      <c r="P89" s="28" t="s">
        <v>656</v>
      </c>
      <c r="Q89" s="28" t="s">
        <v>608</v>
      </c>
      <c r="R89" s="28" t="s">
        <v>657</v>
      </c>
      <c r="S89" s="59">
        <v>1</v>
      </c>
      <c r="T89" s="28" t="s">
        <v>658</v>
      </c>
      <c r="U89" s="60">
        <v>44027</v>
      </c>
      <c r="V89" s="60">
        <v>44135</v>
      </c>
      <c r="W89" s="60">
        <v>44070</v>
      </c>
      <c r="X89" s="28" t="s">
        <v>659</v>
      </c>
      <c r="Y89" s="59">
        <v>0.2</v>
      </c>
      <c r="Z89" s="59">
        <v>0.2</v>
      </c>
      <c r="AA89" s="59">
        <v>0.2</v>
      </c>
      <c r="AB89" s="25" t="s">
        <v>82</v>
      </c>
      <c r="AC89" s="29" t="s">
        <v>1138</v>
      </c>
      <c r="AD89" s="28" t="s">
        <v>84</v>
      </c>
      <c r="AE89" s="61">
        <v>44179</v>
      </c>
      <c r="AF89" s="28" t="s">
        <v>1267</v>
      </c>
      <c r="AG89" s="59">
        <v>0.5</v>
      </c>
      <c r="AH89" s="38">
        <f t="shared" si="8"/>
        <v>0.5</v>
      </c>
      <c r="AI89" s="39">
        <f t="shared" si="7"/>
        <v>0.5</v>
      </c>
      <c r="AJ89" s="25" t="str">
        <f t="shared" si="9"/>
        <v>ROJO</v>
      </c>
      <c r="AK89" s="32" t="s">
        <v>1343</v>
      </c>
      <c r="AL89" s="32" t="s">
        <v>84</v>
      </c>
      <c r="AM89" s="19" t="s">
        <v>86</v>
      </c>
      <c r="AN89" s="20"/>
      <c r="AO89" s="21" t="s">
        <v>88</v>
      </c>
      <c r="AP89" s="22"/>
      <c r="AQ89" s="50"/>
      <c r="AR89" s="50"/>
      <c r="AS89" s="4"/>
      <c r="AT89" s="4"/>
      <c r="AU89" s="4"/>
    </row>
    <row r="90" spans="1:47" s="2" customFormat="1" ht="30" customHeight="1" x14ac:dyDescent="0.2">
      <c r="A90" s="83">
        <v>353</v>
      </c>
      <c r="B90" s="48">
        <v>44042</v>
      </c>
      <c r="C90" s="50" t="s">
        <v>118</v>
      </c>
      <c r="D90" s="20"/>
      <c r="E90" s="49" t="s">
        <v>629</v>
      </c>
      <c r="F90" s="48">
        <v>44000</v>
      </c>
      <c r="G90" s="65" t="s">
        <v>519</v>
      </c>
      <c r="H90" s="49" t="s">
        <v>94</v>
      </c>
      <c r="I90" s="23" t="s">
        <v>660</v>
      </c>
      <c r="J90" s="28" t="s">
        <v>661</v>
      </c>
      <c r="K90" s="28" t="s">
        <v>662</v>
      </c>
      <c r="L90" s="58">
        <v>1</v>
      </c>
      <c r="M90" s="20" t="s">
        <v>252</v>
      </c>
      <c r="N90" s="28" t="s">
        <v>77</v>
      </c>
      <c r="O90" s="28" t="s">
        <v>655</v>
      </c>
      <c r="P90" s="28" t="s">
        <v>663</v>
      </c>
      <c r="Q90" s="28" t="s">
        <v>601</v>
      </c>
      <c r="R90" s="28" t="s">
        <v>664</v>
      </c>
      <c r="S90" s="59">
        <v>1</v>
      </c>
      <c r="T90" s="28" t="s">
        <v>665</v>
      </c>
      <c r="U90" s="60">
        <v>44033</v>
      </c>
      <c r="V90" s="60">
        <v>44104</v>
      </c>
      <c r="W90" s="60">
        <v>44071</v>
      </c>
      <c r="X90" s="28" t="s">
        <v>666</v>
      </c>
      <c r="Y90" s="59">
        <v>1</v>
      </c>
      <c r="Z90" s="59">
        <v>1</v>
      </c>
      <c r="AA90" s="59">
        <v>1</v>
      </c>
      <c r="AB90" s="25" t="s">
        <v>139</v>
      </c>
      <c r="AC90" s="31" t="s">
        <v>1139</v>
      </c>
      <c r="AD90" s="28" t="s">
        <v>84</v>
      </c>
      <c r="AE90" s="61">
        <v>44071</v>
      </c>
      <c r="AF90" s="28" t="s">
        <v>666</v>
      </c>
      <c r="AG90" s="50">
        <v>1</v>
      </c>
      <c r="AH90" s="38">
        <f t="shared" si="8"/>
        <v>1</v>
      </c>
      <c r="AI90" s="39">
        <f t="shared" si="7"/>
        <v>1</v>
      </c>
      <c r="AJ90" s="25" t="str">
        <f t="shared" si="9"/>
        <v>OK</v>
      </c>
      <c r="AK90" s="32" t="s">
        <v>1139</v>
      </c>
      <c r="AL90" s="32" t="s">
        <v>84</v>
      </c>
      <c r="AM90" s="19" t="s">
        <v>140</v>
      </c>
      <c r="AN90" s="20"/>
      <c r="AO90" s="21" t="s">
        <v>88</v>
      </c>
      <c r="AP90" s="22"/>
      <c r="AQ90" s="50"/>
      <c r="AR90" s="50"/>
      <c r="AS90" s="4"/>
      <c r="AT90" s="4"/>
      <c r="AU90" s="4"/>
    </row>
    <row r="91" spans="1:47" s="2" customFormat="1" ht="30" customHeight="1" x14ac:dyDescent="0.2">
      <c r="A91" s="83">
        <v>353</v>
      </c>
      <c r="B91" s="48">
        <v>44042</v>
      </c>
      <c r="C91" s="50" t="s">
        <v>118</v>
      </c>
      <c r="D91" s="20"/>
      <c r="E91" s="49" t="s">
        <v>629</v>
      </c>
      <c r="F91" s="48">
        <v>44000</v>
      </c>
      <c r="G91" s="65" t="s">
        <v>519</v>
      </c>
      <c r="H91" s="49" t="s">
        <v>94</v>
      </c>
      <c r="I91" s="23" t="s">
        <v>660</v>
      </c>
      <c r="J91" s="28" t="s">
        <v>661</v>
      </c>
      <c r="K91" s="28" t="s">
        <v>667</v>
      </c>
      <c r="L91" s="58">
        <v>1</v>
      </c>
      <c r="M91" s="20" t="s">
        <v>252</v>
      </c>
      <c r="N91" s="28" t="s">
        <v>77</v>
      </c>
      <c r="O91" s="28" t="s">
        <v>655</v>
      </c>
      <c r="P91" s="28" t="s">
        <v>663</v>
      </c>
      <c r="Q91" s="28" t="s">
        <v>601</v>
      </c>
      <c r="R91" s="28" t="s">
        <v>668</v>
      </c>
      <c r="S91" s="59">
        <v>1</v>
      </c>
      <c r="T91" s="28" t="s">
        <v>145</v>
      </c>
      <c r="U91" s="60">
        <v>44033</v>
      </c>
      <c r="V91" s="60">
        <v>44040</v>
      </c>
      <c r="W91" s="60">
        <v>44071</v>
      </c>
      <c r="X91" s="28" t="s">
        <v>669</v>
      </c>
      <c r="Y91" s="59">
        <v>1</v>
      </c>
      <c r="Z91" s="59">
        <v>1</v>
      </c>
      <c r="AA91" s="59">
        <v>1</v>
      </c>
      <c r="AB91" s="25" t="s">
        <v>139</v>
      </c>
      <c r="AC91" s="31" t="s">
        <v>1139</v>
      </c>
      <c r="AD91" s="28" t="s">
        <v>84</v>
      </c>
      <c r="AE91" s="61">
        <v>44071</v>
      </c>
      <c r="AF91" s="28" t="s">
        <v>669</v>
      </c>
      <c r="AG91" s="50">
        <v>1</v>
      </c>
      <c r="AH91" s="38">
        <f t="shared" si="8"/>
        <v>1</v>
      </c>
      <c r="AI91" s="39">
        <f t="shared" si="7"/>
        <v>1</v>
      </c>
      <c r="AJ91" s="25" t="str">
        <f t="shared" si="9"/>
        <v>OK</v>
      </c>
      <c r="AK91" s="32" t="s">
        <v>1139</v>
      </c>
      <c r="AL91" s="32" t="s">
        <v>84</v>
      </c>
      <c r="AM91" s="19" t="s">
        <v>140</v>
      </c>
      <c r="AN91" s="20"/>
      <c r="AO91" s="21" t="s">
        <v>88</v>
      </c>
      <c r="AP91" s="22"/>
      <c r="AQ91" s="50"/>
      <c r="AR91" s="50"/>
      <c r="AS91" s="4"/>
      <c r="AT91" s="4"/>
      <c r="AU91" s="4"/>
    </row>
    <row r="92" spans="1:47" s="2" customFormat="1" ht="30" customHeight="1" x14ac:dyDescent="0.2">
      <c r="A92" s="83">
        <v>353</v>
      </c>
      <c r="B92" s="48">
        <v>44042</v>
      </c>
      <c r="C92" s="50" t="s">
        <v>118</v>
      </c>
      <c r="D92" s="20"/>
      <c r="E92" s="49" t="s">
        <v>629</v>
      </c>
      <c r="F92" s="48">
        <v>44000</v>
      </c>
      <c r="G92" s="65" t="s">
        <v>670</v>
      </c>
      <c r="H92" s="49" t="s">
        <v>73</v>
      </c>
      <c r="I92" s="23" t="s">
        <v>671</v>
      </c>
      <c r="J92" s="28" t="s">
        <v>672</v>
      </c>
      <c r="K92" s="28" t="s">
        <v>673</v>
      </c>
      <c r="L92" s="58">
        <v>1</v>
      </c>
      <c r="M92" s="20" t="s">
        <v>252</v>
      </c>
      <c r="N92" s="28" t="s">
        <v>77</v>
      </c>
      <c r="O92" s="28" t="s">
        <v>655</v>
      </c>
      <c r="P92" s="28" t="s">
        <v>656</v>
      </c>
      <c r="Q92" s="28" t="s">
        <v>608</v>
      </c>
      <c r="R92" s="28" t="s">
        <v>674</v>
      </c>
      <c r="S92" s="59">
        <v>0.95</v>
      </c>
      <c r="T92" s="28" t="s">
        <v>675</v>
      </c>
      <c r="U92" s="60">
        <v>44027</v>
      </c>
      <c r="V92" s="60">
        <v>44102</v>
      </c>
      <c r="W92" s="60">
        <v>44070</v>
      </c>
      <c r="X92" s="28" t="s">
        <v>616</v>
      </c>
      <c r="Y92" s="59">
        <v>0</v>
      </c>
      <c r="Z92" s="59">
        <v>0</v>
      </c>
      <c r="AA92" s="59">
        <v>0</v>
      </c>
      <c r="AB92" s="25" t="s">
        <v>82</v>
      </c>
      <c r="AC92" s="74" t="s">
        <v>616</v>
      </c>
      <c r="AD92" s="28" t="s">
        <v>84</v>
      </c>
      <c r="AE92" s="61">
        <v>44179</v>
      </c>
      <c r="AF92" s="28" t="s">
        <v>1331</v>
      </c>
      <c r="AG92" s="59">
        <v>0</v>
      </c>
      <c r="AH92" s="38">
        <f t="shared" si="8"/>
        <v>0</v>
      </c>
      <c r="AI92" s="39">
        <f t="shared" si="7"/>
        <v>0</v>
      </c>
      <c r="AJ92" s="25" t="str">
        <f t="shared" si="9"/>
        <v>ROJO</v>
      </c>
      <c r="AK92" s="32" t="s">
        <v>1326</v>
      </c>
      <c r="AL92" s="32" t="s">
        <v>84</v>
      </c>
      <c r="AM92" s="19" t="s">
        <v>86</v>
      </c>
      <c r="AN92" s="20"/>
      <c r="AO92" s="21" t="s">
        <v>88</v>
      </c>
      <c r="AP92" s="22"/>
      <c r="AQ92" s="50"/>
      <c r="AR92" s="50"/>
      <c r="AS92" s="4"/>
      <c r="AT92" s="4"/>
      <c r="AU92" s="4"/>
    </row>
    <row r="93" spans="1:47" s="2" customFormat="1" ht="30" customHeight="1" x14ac:dyDescent="0.2">
      <c r="A93" s="83">
        <v>353</v>
      </c>
      <c r="B93" s="48">
        <v>44042</v>
      </c>
      <c r="C93" s="50" t="s">
        <v>118</v>
      </c>
      <c r="D93" s="20"/>
      <c r="E93" s="49" t="s">
        <v>629</v>
      </c>
      <c r="F93" s="48">
        <v>44000</v>
      </c>
      <c r="G93" s="65" t="s">
        <v>676</v>
      </c>
      <c r="H93" s="49" t="s">
        <v>94</v>
      </c>
      <c r="I93" s="23" t="s">
        <v>677</v>
      </c>
      <c r="J93" s="28" t="s">
        <v>678</v>
      </c>
      <c r="K93" s="28" t="s">
        <v>679</v>
      </c>
      <c r="L93" s="58">
        <v>1</v>
      </c>
      <c r="M93" s="20" t="s">
        <v>252</v>
      </c>
      <c r="N93" s="28" t="s">
        <v>77</v>
      </c>
      <c r="O93" s="28" t="s">
        <v>655</v>
      </c>
      <c r="P93" s="28" t="s">
        <v>663</v>
      </c>
      <c r="Q93" s="28" t="s">
        <v>601</v>
      </c>
      <c r="R93" s="28" t="s">
        <v>680</v>
      </c>
      <c r="S93" s="59">
        <v>1</v>
      </c>
      <c r="T93" s="28" t="s">
        <v>681</v>
      </c>
      <c r="U93" s="60">
        <v>44033</v>
      </c>
      <c r="V93" s="60">
        <v>44102</v>
      </c>
      <c r="W93" s="60">
        <v>44071</v>
      </c>
      <c r="X93" s="28" t="s">
        <v>682</v>
      </c>
      <c r="Y93" s="59">
        <v>2</v>
      </c>
      <c r="Z93" s="59">
        <v>2</v>
      </c>
      <c r="AA93" s="59">
        <v>1</v>
      </c>
      <c r="AB93" s="25" t="s">
        <v>139</v>
      </c>
      <c r="AC93" s="31" t="s">
        <v>1139</v>
      </c>
      <c r="AD93" s="28" t="s">
        <v>84</v>
      </c>
      <c r="AE93" s="61">
        <v>44071</v>
      </c>
      <c r="AF93" s="28" t="s">
        <v>682</v>
      </c>
      <c r="AG93" s="59">
        <v>2</v>
      </c>
      <c r="AH93" s="38">
        <f t="shared" si="8"/>
        <v>2</v>
      </c>
      <c r="AI93" s="39">
        <f t="shared" si="7"/>
        <v>1</v>
      </c>
      <c r="AJ93" s="25" t="str">
        <f t="shared" si="9"/>
        <v>OK</v>
      </c>
      <c r="AK93" s="32" t="s">
        <v>1139</v>
      </c>
      <c r="AL93" s="32" t="s">
        <v>84</v>
      </c>
      <c r="AM93" s="19" t="s">
        <v>140</v>
      </c>
      <c r="AN93" s="20"/>
      <c r="AO93" s="21" t="s">
        <v>88</v>
      </c>
      <c r="AP93" s="22"/>
      <c r="AQ93" s="50"/>
      <c r="AR93" s="50"/>
      <c r="AS93" s="4"/>
      <c r="AT93" s="4"/>
      <c r="AU93" s="4"/>
    </row>
    <row r="94" spans="1:47" s="2" customFormat="1" ht="30" customHeight="1" x14ac:dyDescent="0.2">
      <c r="A94" s="83">
        <v>353</v>
      </c>
      <c r="B94" s="48">
        <v>44042</v>
      </c>
      <c r="C94" s="50" t="s">
        <v>118</v>
      </c>
      <c r="D94" s="20"/>
      <c r="E94" s="49" t="s">
        <v>629</v>
      </c>
      <c r="F94" s="48">
        <v>44000</v>
      </c>
      <c r="G94" s="65" t="s">
        <v>685</v>
      </c>
      <c r="H94" s="49" t="s">
        <v>94</v>
      </c>
      <c r="I94" s="23" t="s">
        <v>686</v>
      </c>
      <c r="J94" s="28"/>
      <c r="K94" s="28" t="s">
        <v>687</v>
      </c>
      <c r="L94" s="58">
        <v>1</v>
      </c>
      <c r="M94" s="20" t="s">
        <v>131</v>
      </c>
      <c r="N94" s="28" t="s">
        <v>77</v>
      </c>
      <c r="O94" s="28" t="s">
        <v>655</v>
      </c>
      <c r="P94" s="28" t="s">
        <v>684</v>
      </c>
      <c r="Q94" s="28" t="s">
        <v>601</v>
      </c>
      <c r="R94" s="28" t="s">
        <v>688</v>
      </c>
      <c r="S94" s="59">
        <v>1</v>
      </c>
      <c r="T94" s="28" t="s">
        <v>689</v>
      </c>
      <c r="U94" s="60">
        <v>44033</v>
      </c>
      <c r="V94" s="60">
        <v>44196</v>
      </c>
      <c r="W94" s="60">
        <v>44071</v>
      </c>
      <c r="X94" s="28" t="s">
        <v>214</v>
      </c>
      <c r="Y94" s="59">
        <v>0</v>
      </c>
      <c r="Z94" s="59">
        <v>0</v>
      </c>
      <c r="AA94" s="59">
        <v>0</v>
      </c>
      <c r="AB94" s="25" t="s">
        <v>82</v>
      </c>
      <c r="AC94" s="74" t="s">
        <v>214</v>
      </c>
      <c r="AD94" s="28" t="s">
        <v>84</v>
      </c>
      <c r="AE94" s="61">
        <v>44180</v>
      </c>
      <c r="AF94" s="28" t="s">
        <v>214</v>
      </c>
      <c r="AG94" s="59">
        <v>0</v>
      </c>
      <c r="AH94" s="38">
        <f t="shared" si="8"/>
        <v>0</v>
      </c>
      <c r="AI94" s="39">
        <f t="shared" si="7"/>
        <v>0</v>
      </c>
      <c r="AJ94" s="25" t="str">
        <f t="shared" si="9"/>
        <v>ROJO</v>
      </c>
      <c r="AK94" s="32" t="s">
        <v>214</v>
      </c>
      <c r="AL94" s="32" t="s">
        <v>84</v>
      </c>
      <c r="AM94" s="19" t="s">
        <v>86</v>
      </c>
      <c r="AN94" s="20"/>
      <c r="AO94" s="21" t="s">
        <v>88</v>
      </c>
      <c r="AP94" s="22"/>
      <c r="AQ94" s="50"/>
      <c r="AR94" s="50"/>
      <c r="AS94" s="4"/>
      <c r="AT94" s="4"/>
      <c r="AU94" s="4"/>
    </row>
    <row r="95" spans="1:47" s="2" customFormat="1" ht="30" customHeight="1" x14ac:dyDescent="0.2">
      <c r="A95" s="83">
        <v>353</v>
      </c>
      <c r="B95" s="48">
        <v>44042</v>
      </c>
      <c r="C95" s="50" t="s">
        <v>118</v>
      </c>
      <c r="D95" s="20"/>
      <c r="E95" s="49" t="s">
        <v>629</v>
      </c>
      <c r="F95" s="48">
        <v>44000</v>
      </c>
      <c r="G95" s="65" t="s">
        <v>690</v>
      </c>
      <c r="H95" s="49" t="s">
        <v>105</v>
      </c>
      <c r="I95" s="23" t="s">
        <v>691</v>
      </c>
      <c r="J95" s="28" t="s">
        <v>692</v>
      </c>
      <c r="K95" s="28" t="s">
        <v>693</v>
      </c>
      <c r="L95" s="58">
        <v>3</v>
      </c>
      <c r="M95" s="20" t="s">
        <v>76</v>
      </c>
      <c r="N95" s="28" t="s">
        <v>109</v>
      </c>
      <c r="O95" s="28" t="s">
        <v>105</v>
      </c>
      <c r="P95" s="28" t="s">
        <v>109</v>
      </c>
      <c r="Q95" s="28" t="s">
        <v>597</v>
      </c>
      <c r="R95" s="28"/>
      <c r="S95" s="59">
        <v>1</v>
      </c>
      <c r="T95" s="28" t="s">
        <v>694</v>
      </c>
      <c r="U95" s="60">
        <v>44033</v>
      </c>
      <c r="V95" s="60">
        <v>44196</v>
      </c>
      <c r="W95" s="60">
        <v>44069</v>
      </c>
      <c r="X95" s="28" t="s">
        <v>695</v>
      </c>
      <c r="Y95" s="59">
        <v>3</v>
      </c>
      <c r="Z95" s="59">
        <v>1</v>
      </c>
      <c r="AA95" s="59">
        <v>1</v>
      </c>
      <c r="AB95" s="25" t="s">
        <v>139</v>
      </c>
      <c r="AC95" s="49" t="s">
        <v>1140</v>
      </c>
      <c r="AD95" s="28" t="s">
        <v>116</v>
      </c>
      <c r="AE95" s="85">
        <v>44179</v>
      </c>
      <c r="AF95" s="45" t="s">
        <v>1332</v>
      </c>
      <c r="AG95" s="58">
        <v>3</v>
      </c>
      <c r="AH95" s="38">
        <f t="shared" si="8"/>
        <v>1</v>
      </c>
      <c r="AI95" s="39">
        <f t="shared" si="7"/>
        <v>1</v>
      </c>
      <c r="AJ95" s="25" t="str">
        <f t="shared" si="9"/>
        <v>OK</v>
      </c>
      <c r="AK95" s="51" t="s">
        <v>1344</v>
      </c>
      <c r="AL95" s="32" t="s">
        <v>116</v>
      </c>
      <c r="AM95" s="19" t="s">
        <v>140</v>
      </c>
      <c r="AN95" s="20"/>
      <c r="AO95" s="21" t="s">
        <v>88</v>
      </c>
      <c r="AP95" s="22"/>
      <c r="AQ95" s="50"/>
      <c r="AR95" s="50"/>
      <c r="AS95" s="4"/>
      <c r="AT95" s="4"/>
      <c r="AU95" s="4"/>
    </row>
    <row r="96" spans="1:47" s="2" customFormat="1" ht="30" customHeight="1" x14ac:dyDescent="0.2">
      <c r="A96" s="83">
        <v>353</v>
      </c>
      <c r="B96" s="48">
        <v>44042</v>
      </c>
      <c r="C96" s="50" t="s">
        <v>118</v>
      </c>
      <c r="D96" s="20"/>
      <c r="E96" s="49" t="s">
        <v>629</v>
      </c>
      <c r="F96" s="48">
        <v>44000</v>
      </c>
      <c r="G96" s="65" t="s">
        <v>696</v>
      </c>
      <c r="H96" s="49" t="s">
        <v>105</v>
      </c>
      <c r="I96" s="23" t="s">
        <v>697</v>
      </c>
      <c r="J96" s="28" t="s">
        <v>698</v>
      </c>
      <c r="K96" s="28" t="s">
        <v>699</v>
      </c>
      <c r="L96" s="58">
        <v>2</v>
      </c>
      <c r="M96" s="20" t="s">
        <v>76</v>
      </c>
      <c r="N96" s="28" t="s">
        <v>109</v>
      </c>
      <c r="O96" s="28" t="s">
        <v>105</v>
      </c>
      <c r="P96" s="28" t="s">
        <v>109</v>
      </c>
      <c r="Q96" s="28" t="s">
        <v>597</v>
      </c>
      <c r="R96" s="28"/>
      <c r="S96" s="59">
        <v>1</v>
      </c>
      <c r="T96" s="28" t="s">
        <v>694</v>
      </c>
      <c r="U96" s="60">
        <v>44033</v>
      </c>
      <c r="V96" s="60">
        <v>44196</v>
      </c>
      <c r="W96" s="60">
        <v>44069</v>
      </c>
      <c r="X96" s="28" t="s">
        <v>700</v>
      </c>
      <c r="Y96" s="59">
        <v>1</v>
      </c>
      <c r="Z96" s="59">
        <v>0.5</v>
      </c>
      <c r="AA96" s="59">
        <v>0.5</v>
      </c>
      <c r="AB96" s="25" t="s">
        <v>115</v>
      </c>
      <c r="AC96" s="49" t="s">
        <v>1141</v>
      </c>
      <c r="AD96" s="28" t="s">
        <v>116</v>
      </c>
      <c r="AE96" s="85">
        <v>44179</v>
      </c>
      <c r="AF96" s="45" t="s">
        <v>1333</v>
      </c>
      <c r="AG96" s="58">
        <v>2</v>
      </c>
      <c r="AH96" s="38">
        <f t="shared" si="8"/>
        <v>1</v>
      </c>
      <c r="AI96" s="39">
        <f t="shared" si="7"/>
        <v>1</v>
      </c>
      <c r="AJ96" s="25" t="str">
        <f t="shared" si="9"/>
        <v>OK</v>
      </c>
      <c r="AK96" s="32" t="s">
        <v>1345</v>
      </c>
      <c r="AL96" s="32" t="s">
        <v>116</v>
      </c>
      <c r="AM96" s="19" t="s">
        <v>86</v>
      </c>
      <c r="AN96" s="20"/>
      <c r="AO96" s="21" t="s">
        <v>88</v>
      </c>
      <c r="AP96" s="22"/>
      <c r="AQ96" s="50"/>
      <c r="AR96" s="50"/>
      <c r="AS96" s="4"/>
      <c r="AT96" s="4"/>
      <c r="AU96" s="4"/>
    </row>
    <row r="97" spans="1:47" s="2" customFormat="1" ht="30" customHeight="1" x14ac:dyDescent="0.2">
      <c r="A97" s="83">
        <v>353</v>
      </c>
      <c r="B97" s="48">
        <v>44042</v>
      </c>
      <c r="C97" s="50" t="s">
        <v>118</v>
      </c>
      <c r="D97" s="20"/>
      <c r="E97" s="49" t="s">
        <v>629</v>
      </c>
      <c r="F97" s="48">
        <v>44000</v>
      </c>
      <c r="G97" s="65" t="s">
        <v>480</v>
      </c>
      <c r="H97" s="49" t="s">
        <v>105</v>
      </c>
      <c r="I97" s="23" t="s">
        <v>701</v>
      </c>
      <c r="J97" s="28" t="s">
        <v>692</v>
      </c>
      <c r="K97" s="28" t="s">
        <v>702</v>
      </c>
      <c r="L97" s="58">
        <v>3</v>
      </c>
      <c r="M97" s="20" t="s">
        <v>76</v>
      </c>
      <c r="N97" s="28" t="s">
        <v>109</v>
      </c>
      <c r="O97" s="28" t="s">
        <v>105</v>
      </c>
      <c r="P97" s="28" t="s">
        <v>109</v>
      </c>
      <c r="Q97" s="28" t="s">
        <v>597</v>
      </c>
      <c r="R97" s="28"/>
      <c r="S97" s="59">
        <v>1</v>
      </c>
      <c r="T97" s="28" t="s">
        <v>694</v>
      </c>
      <c r="U97" s="60">
        <v>44033</v>
      </c>
      <c r="V97" s="60">
        <v>44196</v>
      </c>
      <c r="W97" s="60">
        <v>44069</v>
      </c>
      <c r="X97" s="28" t="s">
        <v>703</v>
      </c>
      <c r="Y97" s="59">
        <v>3</v>
      </c>
      <c r="Z97" s="59">
        <v>1</v>
      </c>
      <c r="AA97" s="59">
        <v>1</v>
      </c>
      <c r="AB97" s="25" t="s">
        <v>139</v>
      </c>
      <c r="AC97" s="49" t="s">
        <v>1142</v>
      </c>
      <c r="AD97" s="28" t="s">
        <v>116</v>
      </c>
      <c r="AE97" s="85">
        <v>44179</v>
      </c>
      <c r="AF97" s="45" t="s">
        <v>1334</v>
      </c>
      <c r="AG97" s="58">
        <v>3</v>
      </c>
      <c r="AH97" s="38">
        <f t="shared" si="8"/>
        <v>1</v>
      </c>
      <c r="AI97" s="39">
        <f t="shared" si="7"/>
        <v>1</v>
      </c>
      <c r="AJ97" s="25" t="str">
        <f t="shared" si="9"/>
        <v>OK</v>
      </c>
      <c r="AK97" s="32" t="s">
        <v>1346</v>
      </c>
      <c r="AL97" s="32" t="s">
        <v>116</v>
      </c>
      <c r="AM97" s="19" t="s">
        <v>140</v>
      </c>
      <c r="AN97" s="20"/>
      <c r="AO97" s="21" t="s">
        <v>88</v>
      </c>
      <c r="AP97" s="22"/>
      <c r="AQ97" s="50"/>
      <c r="AR97" s="50"/>
      <c r="AS97" s="4"/>
      <c r="AT97" s="4"/>
      <c r="AU97" s="4"/>
    </row>
    <row r="98" spans="1:47" s="2" customFormat="1" ht="30" customHeight="1" x14ac:dyDescent="0.2">
      <c r="A98" s="83">
        <v>353</v>
      </c>
      <c r="B98" s="48">
        <v>44042</v>
      </c>
      <c r="C98" s="50" t="s">
        <v>118</v>
      </c>
      <c r="D98" s="20"/>
      <c r="E98" s="49" t="s">
        <v>629</v>
      </c>
      <c r="F98" s="48">
        <v>44000</v>
      </c>
      <c r="G98" s="65" t="s">
        <v>487</v>
      </c>
      <c r="H98" s="49" t="s">
        <v>105</v>
      </c>
      <c r="I98" s="23" t="s">
        <v>704</v>
      </c>
      <c r="J98" s="28" t="s">
        <v>692</v>
      </c>
      <c r="K98" s="28" t="s">
        <v>705</v>
      </c>
      <c r="L98" s="58">
        <v>3</v>
      </c>
      <c r="M98" s="20" t="s">
        <v>76</v>
      </c>
      <c r="N98" s="28" t="s">
        <v>109</v>
      </c>
      <c r="O98" s="28" t="s">
        <v>105</v>
      </c>
      <c r="P98" s="28" t="s">
        <v>109</v>
      </c>
      <c r="Q98" s="28" t="s">
        <v>597</v>
      </c>
      <c r="R98" s="28"/>
      <c r="S98" s="59">
        <v>1</v>
      </c>
      <c r="T98" s="28" t="s">
        <v>694</v>
      </c>
      <c r="U98" s="60">
        <v>44033</v>
      </c>
      <c r="V98" s="60">
        <v>44196</v>
      </c>
      <c r="W98" s="60">
        <v>44069</v>
      </c>
      <c r="X98" s="28" t="s">
        <v>706</v>
      </c>
      <c r="Y98" s="59">
        <v>3</v>
      </c>
      <c r="Z98" s="59">
        <v>1</v>
      </c>
      <c r="AA98" s="59">
        <v>1</v>
      </c>
      <c r="AB98" s="25" t="s">
        <v>139</v>
      </c>
      <c r="AC98" s="49" t="s">
        <v>1143</v>
      </c>
      <c r="AD98" s="28" t="s">
        <v>116</v>
      </c>
      <c r="AE98" s="85">
        <v>44179</v>
      </c>
      <c r="AF98" s="45" t="s">
        <v>1335</v>
      </c>
      <c r="AG98" s="58">
        <v>3</v>
      </c>
      <c r="AH98" s="38">
        <f t="shared" si="8"/>
        <v>1</v>
      </c>
      <c r="AI98" s="39">
        <f t="shared" si="7"/>
        <v>1</v>
      </c>
      <c r="AJ98" s="25" t="str">
        <f t="shared" si="9"/>
        <v>OK</v>
      </c>
      <c r="AK98" s="32" t="s">
        <v>1347</v>
      </c>
      <c r="AL98" s="32" t="s">
        <v>116</v>
      </c>
      <c r="AM98" s="19" t="s">
        <v>140</v>
      </c>
      <c r="AN98" s="20"/>
      <c r="AO98" s="21" t="s">
        <v>88</v>
      </c>
      <c r="AP98" s="22"/>
      <c r="AQ98" s="50"/>
      <c r="AR98" s="50"/>
      <c r="AS98" s="4"/>
      <c r="AT98" s="4"/>
      <c r="AU98" s="4"/>
    </row>
    <row r="99" spans="1:47" s="2" customFormat="1" ht="30" customHeight="1" x14ac:dyDescent="0.2">
      <c r="A99" s="83">
        <v>353</v>
      </c>
      <c r="B99" s="48">
        <v>44042</v>
      </c>
      <c r="C99" s="50" t="s">
        <v>118</v>
      </c>
      <c r="D99" s="20"/>
      <c r="E99" s="49" t="s">
        <v>629</v>
      </c>
      <c r="F99" s="48">
        <v>44000</v>
      </c>
      <c r="G99" s="65" t="s">
        <v>529</v>
      </c>
      <c r="H99" s="49" t="s">
        <v>105</v>
      </c>
      <c r="I99" s="23" t="s">
        <v>707</v>
      </c>
      <c r="J99" s="28" t="s">
        <v>708</v>
      </c>
      <c r="K99" s="28" t="s">
        <v>709</v>
      </c>
      <c r="L99" s="58">
        <v>2</v>
      </c>
      <c r="M99" s="20" t="s">
        <v>301</v>
      </c>
      <c r="N99" s="28" t="s">
        <v>109</v>
      </c>
      <c r="O99" s="28" t="s">
        <v>105</v>
      </c>
      <c r="P99" s="28" t="s">
        <v>109</v>
      </c>
      <c r="Q99" s="28" t="s">
        <v>597</v>
      </c>
      <c r="R99" s="28"/>
      <c r="S99" s="59">
        <v>1</v>
      </c>
      <c r="T99" s="28" t="s">
        <v>694</v>
      </c>
      <c r="U99" s="60">
        <v>44033</v>
      </c>
      <c r="V99" s="60">
        <v>44196</v>
      </c>
      <c r="W99" s="60">
        <v>44069</v>
      </c>
      <c r="X99" s="28" t="s">
        <v>710</v>
      </c>
      <c r="Y99" s="59">
        <v>1</v>
      </c>
      <c r="Z99" s="59">
        <v>0.5</v>
      </c>
      <c r="AA99" s="59">
        <v>0.5</v>
      </c>
      <c r="AB99" s="25" t="s">
        <v>115</v>
      </c>
      <c r="AC99" s="49" t="s">
        <v>1144</v>
      </c>
      <c r="AD99" s="28" t="s">
        <v>116</v>
      </c>
      <c r="AE99" s="85">
        <v>44179</v>
      </c>
      <c r="AF99" s="46" t="s">
        <v>1336</v>
      </c>
      <c r="AG99" s="58">
        <v>1.5</v>
      </c>
      <c r="AH99" s="38">
        <f t="shared" si="8"/>
        <v>0.75</v>
      </c>
      <c r="AI99" s="39">
        <f t="shared" si="7"/>
        <v>0.75</v>
      </c>
      <c r="AJ99" s="25" t="str">
        <f t="shared" si="9"/>
        <v>ROJO</v>
      </c>
      <c r="AK99" s="32" t="s">
        <v>1348</v>
      </c>
      <c r="AL99" s="32" t="s">
        <v>116</v>
      </c>
      <c r="AM99" s="19" t="s">
        <v>86</v>
      </c>
      <c r="AN99" s="20"/>
      <c r="AO99" s="21" t="s">
        <v>88</v>
      </c>
      <c r="AP99" s="22"/>
      <c r="AQ99" s="50"/>
      <c r="AR99" s="50"/>
      <c r="AS99" s="4"/>
      <c r="AT99" s="4"/>
      <c r="AU99" s="4"/>
    </row>
    <row r="100" spans="1:47" s="2" customFormat="1" ht="30" customHeight="1" x14ac:dyDescent="0.2">
      <c r="A100" s="83">
        <v>353</v>
      </c>
      <c r="B100" s="48">
        <v>44042</v>
      </c>
      <c r="C100" s="50" t="s">
        <v>118</v>
      </c>
      <c r="D100" s="20"/>
      <c r="E100" s="49" t="s">
        <v>629</v>
      </c>
      <c r="F100" s="48">
        <v>44000</v>
      </c>
      <c r="G100" s="65" t="s">
        <v>683</v>
      </c>
      <c r="H100" s="49" t="s">
        <v>105</v>
      </c>
      <c r="I100" s="23" t="s">
        <v>711</v>
      </c>
      <c r="J100" s="28" t="s">
        <v>712</v>
      </c>
      <c r="K100" s="28" t="s">
        <v>713</v>
      </c>
      <c r="L100" s="58">
        <v>2</v>
      </c>
      <c r="M100" s="20" t="s">
        <v>301</v>
      </c>
      <c r="N100" s="28" t="s">
        <v>109</v>
      </c>
      <c r="O100" s="28" t="s">
        <v>105</v>
      </c>
      <c r="P100" s="28" t="s">
        <v>109</v>
      </c>
      <c r="Q100" s="28" t="s">
        <v>597</v>
      </c>
      <c r="R100" s="28"/>
      <c r="S100" s="59">
        <v>1</v>
      </c>
      <c r="T100" s="28" t="s">
        <v>694</v>
      </c>
      <c r="U100" s="60">
        <v>44033</v>
      </c>
      <c r="V100" s="60">
        <v>44196</v>
      </c>
      <c r="W100" s="60">
        <v>44069</v>
      </c>
      <c r="X100" s="28" t="s">
        <v>714</v>
      </c>
      <c r="Y100" s="59">
        <v>1.5</v>
      </c>
      <c r="Z100" s="59">
        <v>0.75</v>
      </c>
      <c r="AA100" s="59">
        <v>0.75</v>
      </c>
      <c r="AB100" s="25" t="s">
        <v>115</v>
      </c>
      <c r="AC100" s="49" t="s">
        <v>1145</v>
      </c>
      <c r="AD100" s="28" t="s">
        <v>116</v>
      </c>
      <c r="AE100" s="85">
        <v>44179</v>
      </c>
      <c r="AF100" s="45" t="s">
        <v>1337</v>
      </c>
      <c r="AG100" s="58">
        <v>3</v>
      </c>
      <c r="AH100" s="38">
        <f t="shared" si="8"/>
        <v>1.5</v>
      </c>
      <c r="AI100" s="39">
        <f t="shared" si="7"/>
        <v>1</v>
      </c>
      <c r="AJ100" s="25" t="str">
        <f t="shared" si="9"/>
        <v>OK</v>
      </c>
      <c r="AK100" s="32" t="s">
        <v>1349</v>
      </c>
      <c r="AL100" s="32" t="s">
        <v>116</v>
      </c>
      <c r="AM100" s="19" t="s">
        <v>86</v>
      </c>
      <c r="AN100" s="20"/>
      <c r="AO100" s="21" t="s">
        <v>88</v>
      </c>
      <c r="AP100" s="22"/>
      <c r="AQ100" s="50"/>
      <c r="AR100" s="50"/>
      <c r="AS100" s="4"/>
      <c r="AT100" s="4"/>
      <c r="AU100" s="4"/>
    </row>
    <row r="101" spans="1:47" s="2" customFormat="1" ht="30" customHeight="1" x14ac:dyDescent="0.2">
      <c r="A101" s="83">
        <v>353</v>
      </c>
      <c r="B101" s="48">
        <v>44042</v>
      </c>
      <c r="C101" s="50" t="s">
        <v>118</v>
      </c>
      <c r="D101" s="20"/>
      <c r="E101" s="49" t="s">
        <v>629</v>
      </c>
      <c r="F101" s="48">
        <v>44000</v>
      </c>
      <c r="G101" s="65" t="s">
        <v>501</v>
      </c>
      <c r="H101" s="49" t="s">
        <v>105</v>
      </c>
      <c r="I101" s="23" t="s">
        <v>715</v>
      </c>
      <c r="J101" s="28" t="s">
        <v>716</v>
      </c>
      <c r="K101" s="28" t="s">
        <v>717</v>
      </c>
      <c r="L101" s="58">
        <v>2</v>
      </c>
      <c r="M101" s="20" t="s">
        <v>301</v>
      </c>
      <c r="N101" s="28" t="s">
        <v>109</v>
      </c>
      <c r="O101" s="28" t="s">
        <v>105</v>
      </c>
      <c r="P101" s="28" t="s">
        <v>109</v>
      </c>
      <c r="Q101" s="28" t="s">
        <v>597</v>
      </c>
      <c r="R101" s="28"/>
      <c r="S101" s="59">
        <v>1</v>
      </c>
      <c r="T101" s="28" t="s">
        <v>694</v>
      </c>
      <c r="U101" s="60">
        <v>44033</v>
      </c>
      <c r="V101" s="60">
        <v>44196</v>
      </c>
      <c r="W101" s="60">
        <v>44069</v>
      </c>
      <c r="X101" s="28" t="s">
        <v>718</v>
      </c>
      <c r="Y101" s="59">
        <v>1.5</v>
      </c>
      <c r="Z101" s="59">
        <v>0.75</v>
      </c>
      <c r="AA101" s="59">
        <v>0.75</v>
      </c>
      <c r="AB101" s="25" t="s">
        <v>115</v>
      </c>
      <c r="AC101" s="49" t="s">
        <v>1145</v>
      </c>
      <c r="AD101" s="28" t="s">
        <v>116</v>
      </c>
      <c r="AE101" s="85">
        <v>44179</v>
      </c>
      <c r="AF101" s="46" t="s">
        <v>1338</v>
      </c>
      <c r="AG101" s="58">
        <v>2</v>
      </c>
      <c r="AH101" s="38">
        <f t="shared" si="8"/>
        <v>1</v>
      </c>
      <c r="AI101" s="39">
        <f t="shared" si="7"/>
        <v>1</v>
      </c>
      <c r="AJ101" s="25" t="str">
        <f t="shared" si="9"/>
        <v>OK</v>
      </c>
      <c r="AK101" s="32" t="s">
        <v>1243</v>
      </c>
      <c r="AL101" s="32" t="s">
        <v>116</v>
      </c>
      <c r="AM101" s="19" t="s">
        <v>86</v>
      </c>
      <c r="AN101" s="20"/>
      <c r="AO101" s="21" t="s">
        <v>88</v>
      </c>
      <c r="AP101" s="22"/>
      <c r="AQ101" s="50"/>
      <c r="AR101" s="50"/>
      <c r="AS101" s="4"/>
      <c r="AT101" s="4"/>
      <c r="AU101" s="4"/>
    </row>
    <row r="102" spans="1:47" s="2" customFormat="1" ht="30" customHeight="1" x14ac:dyDescent="0.2">
      <c r="A102" s="83">
        <v>353</v>
      </c>
      <c r="B102" s="48">
        <v>44049</v>
      </c>
      <c r="C102" s="50" t="s">
        <v>118</v>
      </c>
      <c r="D102" s="20"/>
      <c r="E102" s="49" t="s">
        <v>629</v>
      </c>
      <c r="F102" s="48">
        <v>44000</v>
      </c>
      <c r="G102" s="65" t="s">
        <v>519</v>
      </c>
      <c r="H102" s="49" t="s">
        <v>303</v>
      </c>
      <c r="I102" s="23" t="s">
        <v>719</v>
      </c>
      <c r="J102" s="28" t="s">
        <v>720</v>
      </c>
      <c r="K102" s="28" t="s">
        <v>721</v>
      </c>
      <c r="L102" s="58">
        <v>1</v>
      </c>
      <c r="M102" s="20" t="s">
        <v>76</v>
      </c>
      <c r="N102" s="28" t="s">
        <v>307</v>
      </c>
      <c r="O102" s="28" t="s">
        <v>303</v>
      </c>
      <c r="P102" s="28" t="s">
        <v>307</v>
      </c>
      <c r="Q102" s="28" t="s">
        <v>722</v>
      </c>
      <c r="R102" s="28" t="s">
        <v>723</v>
      </c>
      <c r="S102" s="59">
        <v>1</v>
      </c>
      <c r="T102" s="28" t="s">
        <v>724</v>
      </c>
      <c r="U102" s="60">
        <v>44044</v>
      </c>
      <c r="V102" s="60">
        <v>44255</v>
      </c>
      <c r="W102" s="60">
        <v>44071</v>
      </c>
      <c r="X102" s="28" t="s">
        <v>725</v>
      </c>
      <c r="Y102" s="59">
        <v>0.25</v>
      </c>
      <c r="Z102" s="59">
        <v>0.25</v>
      </c>
      <c r="AA102" s="59">
        <v>0.25</v>
      </c>
      <c r="AB102" s="25" t="s">
        <v>115</v>
      </c>
      <c r="AC102" s="68" t="s">
        <v>1146</v>
      </c>
      <c r="AD102" s="28" t="s">
        <v>313</v>
      </c>
      <c r="AE102" s="86">
        <v>44168</v>
      </c>
      <c r="AF102" s="64" t="s">
        <v>1339</v>
      </c>
      <c r="AG102" s="50">
        <v>0.6</v>
      </c>
      <c r="AH102" s="38">
        <f t="shared" si="8"/>
        <v>0.6</v>
      </c>
      <c r="AI102" s="39">
        <f t="shared" si="7"/>
        <v>0.6</v>
      </c>
      <c r="AJ102" s="25" t="str">
        <f t="shared" si="9"/>
        <v>AMARILLO</v>
      </c>
      <c r="AK102" s="69" t="s">
        <v>1350</v>
      </c>
      <c r="AL102" s="90" t="s">
        <v>1262</v>
      </c>
      <c r="AM102" s="19" t="s">
        <v>86</v>
      </c>
      <c r="AN102" s="20"/>
      <c r="AO102" s="21" t="s">
        <v>88</v>
      </c>
      <c r="AP102" s="22"/>
      <c r="AQ102" s="50"/>
      <c r="AR102" s="50"/>
      <c r="AS102" s="4"/>
      <c r="AT102" s="4"/>
      <c r="AU102" s="4"/>
    </row>
    <row r="103" spans="1:47" s="2" customFormat="1" ht="30" customHeight="1" x14ac:dyDescent="0.2">
      <c r="A103" s="83">
        <v>353</v>
      </c>
      <c r="B103" s="48">
        <v>44049</v>
      </c>
      <c r="C103" s="50" t="s">
        <v>118</v>
      </c>
      <c r="D103" s="20"/>
      <c r="E103" s="49" t="s">
        <v>629</v>
      </c>
      <c r="F103" s="48">
        <v>44000</v>
      </c>
      <c r="G103" s="65" t="s">
        <v>726</v>
      </c>
      <c r="H103" s="49" t="s">
        <v>303</v>
      </c>
      <c r="I103" s="23" t="s">
        <v>727</v>
      </c>
      <c r="J103" s="28" t="s">
        <v>728</v>
      </c>
      <c r="K103" s="28" t="s">
        <v>729</v>
      </c>
      <c r="L103" s="58">
        <v>1</v>
      </c>
      <c r="M103" s="20" t="s">
        <v>76</v>
      </c>
      <c r="N103" s="28" t="s">
        <v>307</v>
      </c>
      <c r="O103" s="28" t="s">
        <v>303</v>
      </c>
      <c r="P103" s="28" t="s">
        <v>307</v>
      </c>
      <c r="Q103" s="28" t="s">
        <v>722</v>
      </c>
      <c r="R103" s="28" t="s">
        <v>730</v>
      </c>
      <c r="S103" s="59">
        <v>1</v>
      </c>
      <c r="T103" s="28" t="s">
        <v>731</v>
      </c>
      <c r="U103" s="60">
        <v>44044</v>
      </c>
      <c r="V103" s="60">
        <v>44377</v>
      </c>
      <c r="W103" s="60">
        <v>44071</v>
      </c>
      <c r="X103" s="28" t="s">
        <v>732</v>
      </c>
      <c r="Y103" s="59">
        <v>0.5</v>
      </c>
      <c r="Z103" s="59">
        <v>0.5</v>
      </c>
      <c r="AA103" s="59">
        <v>0.5</v>
      </c>
      <c r="AB103" s="25" t="s">
        <v>115</v>
      </c>
      <c r="AC103" s="64" t="s">
        <v>1147</v>
      </c>
      <c r="AD103" s="28" t="s">
        <v>313</v>
      </c>
      <c r="AE103" s="61">
        <v>44168</v>
      </c>
      <c r="AF103" s="64" t="s">
        <v>1340</v>
      </c>
      <c r="AG103" s="50">
        <v>0.6</v>
      </c>
      <c r="AH103" s="38">
        <f t="shared" si="8"/>
        <v>0.6</v>
      </c>
      <c r="AI103" s="39">
        <f t="shared" si="7"/>
        <v>0.6</v>
      </c>
      <c r="AJ103" s="25" t="str">
        <f t="shared" si="9"/>
        <v>AMARILLO</v>
      </c>
      <c r="AK103" s="69" t="s">
        <v>1351</v>
      </c>
      <c r="AL103" s="90" t="s">
        <v>1262</v>
      </c>
      <c r="AM103" s="19" t="s">
        <v>86</v>
      </c>
      <c r="AN103" s="20"/>
      <c r="AO103" s="21" t="s">
        <v>88</v>
      </c>
      <c r="AP103" s="22"/>
      <c r="AQ103" s="50"/>
      <c r="AR103" s="50"/>
      <c r="AS103" s="4"/>
      <c r="AT103" s="4"/>
      <c r="AU103" s="4"/>
    </row>
    <row r="104" spans="1:47" s="2" customFormat="1" ht="30" customHeight="1" x14ac:dyDescent="0.2">
      <c r="A104" s="83">
        <v>353</v>
      </c>
      <c r="B104" s="48">
        <v>44049</v>
      </c>
      <c r="C104" s="50" t="s">
        <v>118</v>
      </c>
      <c r="D104" s="20"/>
      <c r="E104" s="49" t="s">
        <v>629</v>
      </c>
      <c r="F104" s="48">
        <v>44000</v>
      </c>
      <c r="G104" s="65" t="s">
        <v>685</v>
      </c>
      <c r="H104" s="49" t="s">
        <v>303</v>
      </c>
      <c r="I104" s="23" t="s">
        <v>733</v>
      </c>
      <c r="J104" s="28" t="s">
        <v>734</v>
      </c>
      <c r="K104" s="28" t="s">
        <v>735</v>
      </c>
      <c r="L104" s="58">
        <v>1</v>
      </c>
      <c r="M104" s="20" t="s">
        <v>76</v>
      </c>
      <c r="N104" s="28" t="s">
        <v>307</v>
      </c>
      <c r="O104" s="28" t="s">
        <v>303</v>
      </c>
      <c r="P104" s="28" t="s">
        <v>307</v>
      </c>
      <c r="Q104" s="28" t="s">
        <v>722</v>
      </c>
      <c r="R104" s="28" t="s">
        <v>736</v>
      </c>
      <c r="S104" s="59">
        <v>1</v>
      </c>
      <c r="T104" s="28" t="s">
        <v>731</v>
      </c>
      <c r="U104" s="60">
        <v>44044</v>
      </c>
      <c r="V104" s="60">
        <v>44377</v>
      </c>
      <c r="W104" s="60">
        <v>44071</v>
      </c>
      <c r="X104" s="28" t="s">
        <v>737</v>
      </c>
      <c r="Y104" s="59">
        <v>0.5</v>
      </c>
      <c r="Z104" s="59">
        <v>0.5</v>
      </c>
      <c r="AA104" s="59">
        <v>0.5</v>
      </c>
      <c r="AB104" s="25" t="s">
        <v>115</v>
      </c>
      <c r="AC104" s="64" t="s">
        <v>1148</v>
      </c>
      <c r="AD104" s="28" t="s">
        <v>313</v>
      </c>
      <c r="AE104" s="61">
        <v>44168</v>
      </c>
      <c r="AF104" s="64" t="s">
        <v>1341</v>
      </c>
      <c r="AG104" s="50">
        <v>0.6</v>
      </c>
      <c r="AH104" s="38">
        <f t="shared" si="8"/>
        <v>0.6</v>
      </c>
      <c r="AI104" s="39">
        <f t="shared" si="7"/>
        <v>0.6</v>
      </c>
      <c r="AJ104" s="25" t="str">
        <f t="shared" si="9"/>
        <v>AMARILLO</v>
      </c>
      <c r="AK104" s="69" t="s">
        <v>1352</v>
      </c>
      <c r="AL104" s="90" t="s">
        <v>1262</v>
      </c>
      <c r="AM104" s="19" t="s">
        <v>86</v>
      </c>
      <c r="AN104" s="20"/>
      <c r="AO104" s="21" t="s">
        <v>88</v>
      </c>
      <c r="AP104" s="22"/>
      <c r="AQ104" s="50"/>
      <c r="AR104" s="50"/>
      <c r="AS104" s="4"/>
      <c r="AT104" s="4"/>
      <c r="AU104" s="4"/>
    </row>
    <row r="105" spans="1:47" s="2" customFormat="1" ht="30" customHeight="1" x14ac:dyDescent="0.2">
      <c r="A105" s="83">
        <v>353</v>
      </c>
      <c r="B105" s="48">
        <v>44049</v>
      </c>
      <c r="C105" s="50" t="s">
        <v>118</v>
      </c>
      <c r="D105" s="20"/>
      <c r="E105" s="49" t="s">
        <v>629</v>
      </c>
      <c r="F105" s="48">
        <v>44000</v>
      </c>
      <c r="G105" s="65" t="s">
        <v>501</v>
      </c>
      <c r="H105" s="49" t="s">
        <v>303</v>
      </c>
      <c r="I105" s="23" t="s">
        <v>738</v>
      </c>
      <c r="J105" s="28" t="s">
        <v>739</v>
      </c>
      <c r="K105" s="28" t="s">
        <v>740</v>
      </c>
      <c r="L105" s="58">
        <v>1</v>
      </c>
      <c r="M105" s="20" t="s">
        <v>252</v>
      </c>
      <c r="N105" s="28" t="s">
        <v>307</v>
      </c>
      <c r="O105" s="28" t="s">
        <v>303</v>
      </c>
      <c r="P105" s="28" t="s">
        <v>307</v>
      </c>
      <c r="Q105" s="28" t="s">
        <v>722</v>
      </c>
      <c r="R105" s="28" t="s">
        <v>741</v>
      </c>
      <c r="S105" s="59">
        <v>1</v>
      </c>
      <c r="T105" s="28" t="s">
        <v>731</v>
      </c>
      <c r="U105" s="60">
        <v>44044</v>
      </c>
      <c r="V105" s="60">
        <v>44377</v>
      </c>
      <c r="W105" s="60">
        <v>44071</v>
      </c>
      <c r="X105" s="28" t="s">
        <v>742</v>
      </c>
      <c r="Y105" s="59">
        <v>0.2</v>
      </c>
      <c r="Z105" s="59">
        <v>0.2</v>
      </c>
      <c r="AA105" s="59">
        <v>0.2</v>
      </c>
      <c r="AB105" s="25" t="s">
        <v>115</v>
      </c>
      <c r="AC105" s="64" t="s">
        <v>1149</v>
      </c>
      <c r="AD105" s="28" t="s">
        <v>313</v>
      </c>
      <c r="AE105" s="61">
        <v>44168</v>
      </c>
      <c r="AF105" s="64" t="s">
        <v>1341</v>
      </c>
      <c r="AG105" s="50">
        <v>0.6</v>
      </c>
      <c r="AH105" s="38">
        <f t="shared" si="8"/>
        <v>0.6</v>
      </c>
      <c r="AI105" s="39">
        <f t="shared" si="7"/>
        <v>0.6</v>
      </c>
      <c r="AJ105" s="25" t="str">
        <f t="shared" si="9"/>
        <v>AMARILLO</v>
      </c>
      <c r="AK105" s="69" t="s">
        <v>1352</v>
      </c>
      <c r="AL105" s="90" t="s">
        <v>1262</v>
      </c>
      <c r="AM105" s="19" t="s">
        <v>86</v>
      </c>
      <c r="AN105" s="20"/>
      <c r="AO105" s="21" t="s">
        <v>88</v>
      </c>
      <c r="AP105" s="22"/>
      <c r="AQ105" s="50"/>
      <c r="AR105" s="50"/>
      <c r="AS105" s="4"/>
      <c r="AT105" s="4"/>
      <c r="AU105" s="4"/>
    </row>
    <row r="106" spans="1:47" s="2" customFormat="1" ht="30" customHeight="1" x14ac:dyDescent="0.2">
      <c r="A106" s="83">
        <v>353</v>
      </c>
      <c r="B106" s="48">
        <v>44049</v>
      </c>
      <c r="C106" s="50" t="s">
        <v>118</v>
      </c>
      <c r="D106" s="20"/>
      <c r="E106" s="49" t="s">
        <v>629</v>
      </c>
      <c r="F106" s="48">
        <v>44000</v>
      </c>
      <c r="G106" s="65" t="s">
        <v>501</v>
      </c>
      <c r="H106" s="49" t="s">
        <v>94</v>
      </c>
      <c r="I106" s="23" t="s">
        <v>743</v>
      </c>
      <c r="J106" s="28" t="s">
        <v>744</v>
      </c>
      <c r="K106" s="28" t="s">
        <v>745</v>
      </c>
      <c r="L106" s="58">
        <v>1</v>
      </c>
      <c r="M106" s="20" t="s">
        <v>252</v>
      </c>
      <c r="N106" s="28" t="s">
        <v>77</v>
      </c>
      <c r="O106" s="28" t="s">
        <v>746</v>
      </c>
      <c r="P106" s="28" t="s">
        <v>663</v>
      </c>
      <c r="Q106" s="28" t="s">
        <v>601</v>
      </c>
      <c r="R106" s="28" t="s">
        <v>747</v>
      </c>
      <c r="S106" s="59">
        <v>1</v>
      </c>
      <c r="T106" s="28" t="s">
        <v>748</v>
      </c>
      <c r="U106" s="60">
        <v>44033</v>
      </c>
      <c r="V106" s="60">
        <v>44165</v>
      </c>
      <c r="W106" s="60">
        <v>44071</v>
      </c>
      <c r="X106" s="28" t="s">
        <v>588</v>
      </c>
      <c r="Y106" s="59">
        <v>0</v>
      </c>
      <c r="Z106" s="59">
        <v>0</v>
      </c>
      <c r="AA106" s="59">
        <v>0</v>
      </c>
      <c r="AB106" s="25" t="s">
        <v>82</v>
      </c>
      <c r="AC106" s="62" t="s">
        <v>596</v>
      </c>
      <c r="AD106" s="28" t="s">
        <v>84</v>
      </c>
      <c r="AE106" s="61">
        <v>44180</v>
      </c>
      <c r="AF106" s="28" t="s">
        <v>214</v>
      </c>
      <c r="AG106" s="59">
        <v>0</v>
      </c>
      <c r="AH106" s="38">
        <f t="shared" si="8"/>
        <v>0</v>
      </c>
      <c r="AI106" s="39">
        <f t="shared" ref="AI106:AI165" si="10">IF(OR($S106="",AH106=""),"",IF(OR($S106=0,AH106=0),0,IF((AH106*100%)/$S106&gt;100%,100%,(AH106*100%)/$S106)))</f>
        <v>0</v>
      </c>
      <c r="AJ106" s="25" t="str">
        <f t="shared" si="9"/>
        <v>ROJO</v>
      </c>
      <c r="AK106" s="32" t="s">
        <v>214</v>
      </c>
      <c r="AL106" s="32" t="s">
        <v>84</v>
      </c>
      <c r="AM106" s="19" t="s">
        <v>86</v>
      </c>
      <c r="AN106" s="20"/>
      <c r="AO106" s="21" t="s">
        <v>88</v>
      </c>
      <c r="AP106" s="22"/>
      <c r="AQ106" s="50"/>
      <c r="AR106" s="50"/>
      <c r="AS106" s="4"/>
      <c r="AT106" s="4"/>
      <c r="AU106" s="4"/>
    </row>
    <row r="107" spans="1:47" s="2" customFormat="1" ht="30" customHeight="1" x14ac:dyDescent="0.2">
      <c r="A107" s="83">
        <v>353</v>
      </c>
      <c r="B107" s="48">
        <v>44049</v>
      </c>
      <c r="C107" s="50" t="s">
        <v>118</v>
      </c>
      <c r="D107" s="20"/>
      <c r="E107" s="49" t="s">
        <v>629</v>
      </c>
      <c r="F107" s="48">
        <v>44001</v>
      </c>
      <c r="G107" s="65" t="s">
        <v>519</v>
      </c>
      <c r="H107" s="49" t="s">
        <v>749</v>
      </c>
      <c r="I107" s="23" t="s">
        <v>750</v>
      </c>
      <c r="J107" s="28" t="s">
        <v>751</v>
      </c>
      <c r="K107" s="28" t="s">
        <v>752</v>
      </c>
      <c r="L107" s="58">
        <v>1</v>
      </c>
      <c r="M107" s="20" t="s">
        <v>252</v>
      </c>
      <c r="N107" s="28" t="s">
        <v>121</v>
      </c>
      <c r="O107" s="28" t="s">
        <v>749</v>
      </c>
      <c r="P107" s="28" t="s">
        <v>121</v>
      </c>
      <c r="Q107" s="28" t="s">
        <v>78</v>
      </c>
      <c r="R107" s="28" t="s">
        <v>753</v>
      </c>
      <c r="S107" s="59">
        <v>0.95</v>
      </c>
      <c r="T107" s="28" t="s">
        <v>754</v>
      </c>
      <c r="U107" s="60">
        <v>44013</v>
      </c>
      <c r="V107" s="60">
        <v>44255</v>
      </c>
      <c r="W107" s="60">
        <v>44085</v>
      </c>
      <c r="X107" s="28" t="s">
        <v>755</v>
      </c>
      <c r="Y107" s="59">
        <v>0</v>
      </c>
      <c r="Z107" s="59">
        <v>0</v>
      </c>
      <c r="AA107" s="59">
        <v>0</v>
      </c>
      <c r="AB107" s="25" t="s">
        <v>82</v>
      </c>
      <c r="AC107" s="62" t="s">
        <v>755</v>
      </c>
      <c r="AD107" s="28" t="s">
        <v>126</v>
      </c>
      <c r="AE107" s="61">
        <v>44174</v>
      </c>
      <c r="AF107" s="49" t="s">
        <v>1342</v>
      </c>
      <c r="AG107" s="58">
        <v>0.8</v>
      </c>
      <c r="AH107" s="38">
        <f t="shared" si="8"/>
        <v>0.8</v>
      </c>
      <c r="AI107" s="39">
        <f t="shared" si="10"/>
        <v>0.8421052631578948</v>
      </c>
      <c r="AJ107" s="25" t="str">
        <f t="shared" si="9"/>
        <v>AMARILLO</v>
      </c>
      <c r="AK107" s="69" t="s">
        <v>1353</v>
      </c>
      <c r="AL107" s="69" t="s">
        <v>1328</v>
      </c>
      <c r="AM107" s="19" t="s">
        <v>86</v>
      </c>
      <c r="AN107" s="20"/>
      <c r="AO107" s="21" t="s">
        <v>88</v>
      </c>
      <c r="AP107" s="22"/>
      <c r="AQ107" s="50"/>
      <c r="AR107" s="50"/>
      <c r="AS107" s="4"/>
      <c r="AT107" s="4"/>
      <c r="AU107" s="4"/>
    </row>
    <row r="108" spans="1:47" s="2" customFormat="1" ht="30" customHeight="1" x14ac:dyDescent="0.2">
      <c r="A108" s="83">
        <v>354</v>
      </c>
      <c r="B108" s="48">
        <v>43992</v>
      </c>
      <c r="C108" s="50" t="s">
        <v>70</v>
      </c>
      <c r="D108" s="20"/>
      <c r="E108" s="49" t="s">
        <v>756</v>
      </c>
      <c r="F108" s="48">
        <v>43992</v>
      </c>
      <c r="G108" s="65" t="s">
        <v>757</v>
      </c>
      <c r="H108" s="49" t="s">
        <v>758</v>
      </c>
      <c r="I108" s="23" t="s">
        <v>759</v>
      </c>
      <c r="J108" s="28" t="s">
        <v>760</v>
      </c>
      <c r="K108" s="28" t="s">
        <v>761</v>
      </c>
      <c r="L108" s="58">
        <v>1</v>
      </c>
      <c r="M108" s="20" t="s">
        <v>76</v>
      </c>
      <c r="N108" s="28" t="s">
        <v>296</v>
      </c>
      <c r="O108" s="28" t="s">
        <v>746</v>
      </c>
      <c r="P108" s="28" t="s">
        <v>296</v>
      </c>
      <c r="Q108" s="28" t="s">
        <v>319</v>
      </c>
      <c r="R108" s="28" t="s">
        <v>762</v>
      </c>
      <c r="S108" s="59">
        <v>0.8</v>
      </c>
      <c r="T108" s="28" t="s">
        <v>763</v>
      </c>
      <c r="U108" s="60">
        <v>44013</v>
      </c>
      <c r="V108" s="60">
        <v>44195</v>
      </c>
      <c r="W108" s="60">
        <v>44070</v>
      </c>
      <c r="X108" s="28" t="s">
        <v>755</v>
      </c>
      <c r="Y108" s="59">
        <v>0</v>
      </c>
      <c r="Z108" s="59">
        <v>0</v>
      </c>
      <c r="AA108" s="59">
        <v>0</v>
      </c>
      <c r="AB108" s="25" t="s">
        <v>82</v>
      </c>
      <c r="AC108" s="62" t="s">
        <v>755</v>
      </c>
      <c r="AD108" s="28" t="s">
        <v>116</v>
      </c>
      <c r="AE108" s="61">
        <v>44168</v>
      </c>
      <c r="AF108" s="49" t="s">
        <v>1354</v>
      </c>
      <c r="AG108" s="50">
        <v>1</v>
      </c>
      <c r="AH108" s="38">
        <f t="shared" si="8"/>
        <v>1</v>
      </c>
      <c r="AI108" s="39">
        <f t="shared" si="10"/>
        <v>1</v>
      </c>
      <c r="AJ108" s="25" t="str">
        <f t="shared" si="9"/>
        <v>OK</v>
      </c>
      <c r="AK108" s="32" t="s">
        <v>1356</v>
      </c>
      <c r="AL108" s="32" t="s">
        <v>1357</v>
      </c>
      <c r="AM108" s="19" t="s">
        <v>86</v>
      </c>
      <c r="AN108" s="20"/>
      <c r="AO108" s="21" t="s">
        <v>88</v>
      </c>
      <c r="AP108" s="22"/>
      <c r="AQ108" s="50" t="s">
        <v>85</v>
      </c>
      <c r="AR108" s="50"/>
      <c r="AS108" s="4"/>
      <c r="AT108" s="4"/>
      <c r="AU108" s="4"/>
    </row>
    <row r="109" spans="1:47" s="2" customFormat="1" ht="30" customHeight="1" x14ac:dyDescent="0.2">
      <c r="A109" s="83">
        <v>354</v>
      </c>
      <c r="B109" s="48">
        <v>43992</v>
      </c>
      <c r="C109" s="50" t="s">
        <v>70</v>
      </c>
      <c r="D109" s="20"/>
      <c r="E109" s="49" t="s">
        <v>756</v>
      </c>
      <c r="F109" s="48">
        <v>43992</v>
      </c>
      <c r="G109" s="65" t="s">
        <v>764</v>
      </c>
      <c r="H109" s="49" t="s">
        <v>758</v>
      </c>
      <c r="I109" s="23" t="s">
        <v>765</v>
      </c>
      <c r="J109" s="28" t="s">
        <v>766</v>
      </c>
      <c r="K109" s="28" t="s">
        <v>767</v>
      </c>
      <c r="L109" s="58">
        <v>1</v>
      </c>
      <c r="M109" s="20" t="s">
        <v>76</v>
      </c>
      <c r="N109" s="28" t="s">
        <v>296</v>
      </c>
      <c r="O109" s="28" t="s">
        <v>768</v>
      </c>
      <c r="P109" s="28" t="s">
        <v>296</v>
      </c>
      <c r="Q109" s="28" t="s">
        <v>319</v>
      </c>
      <c r="R109" s="28" t="s">
        <v>769</v>
      </c>
      <c r="S109" s="59">
        <v>0.8</v>
      </c>
      <c r="T109" s="28" t="s">
        <v>770</v>
      </c>
      <c r="U109" s="60">
        <v>44013</v>
      </c>
      <c r="V109" s="60">
        <v>44195</v>
      </c>
      <c r="W109" s="60">
        <v>44070</v>
      </c>
      <c r="X109" s="28" t="s">
        <v>771</v>
      </c>
      <c r="Y109" s="59">
        <v>1</v>
      </c>
      <c r="Z109" s="59">
        <v>1</v>
      </c>
      <c r="AA109" s="59">
        <v>1</v>
      </c>
      <c r="AB109" s="25" t="s">
        <v>139</v>
      </c>
      <c r="AC109" s="49" t="s">
        <v>1150</v>
      </c>
      <c r="AD109" s="28" t="s">
        <v>116</v>
      </c>
      <c r="AE109" s="61">
        <v>44168</v>
      </c>
      <c r="AF109" s="49" t="s">
        <v>1354</v>
      </c>
      <c r="AG109" s="50">
        <v>2</v>
      </c>
      <c r="AH109" s="38">
        <f t="shared" si="8"/>
        <v>2</v>
      </c>
      <c r="AI109" s="39">
        <f t="shared" si="10"/>
        <v>1</v>
      </c>
      <c r="AJ109" s="25" t="str">
        <f t="shared" si="9"/>
        <v>OK</v>
      </c>
      <c r="AK109" s="32" t="s">
        <v>1356</v>
      </c>
      <c r="AL109" s="32" t="s">
        <v>1357</v>
      </c>
      <c r="AM109" s="19" t="s">
        <v>140</v>
      </c>
      <c r="AN109" s="20"/>
      <c r="AO109" s="21" t="s">
        <v>88</v>
      </c>
      <c r="AP109" s="22"/>
      <c r="AQ109" s="50"/>
      <c r="AR109" s="50"/>
      <c r="AS109" s="4"/>
      <c r="AT109" s="4"/>
      <c r="AU109" s="4"/>
    </row>
    <row r="110" spans="1:47" s="2" customFormat="1" ht="30" customHeight="1" x14ac:dyDescent="0.2">
      <c r="A110" s="83">
        <v>354</v>
      </c>
      <c r="B110" s="48">
        <v>43992</v>
      </c>
      <c r="C110" s="50" t="s">
        <v>70</v>
      </c>
      <c r="D110" s="20"/>
      <c r="E110" s="49" t="s">
        <v>756</v>
      </c>
      <c r="F110" s="48">
        <v>43992</v>
      </c>
      <c r="G110" s="65" t="s">
        <v>772</v>
      </c>
      <c r="H110" s="49" t="s">
        <v>758</v>
      </c>
      <c r="I110" s="23" t="s">
        <v>773</v>
      </c>
      <c r="J110" s="28" t="s">
        <v>774</v>
      </c>
      <c r="K110" s="28" t="s">
        <v>775</v>
      </c>
      <c r="L110" s="58">
        <v>4</v>
      </c>
      <c r="M110" s="20" t="s">
        <v>76</v>
      </c>
      <c r="N110" s="28" t="s">
        <v>296</v>
      </c>
      <c r="O110" s="28" t="s">
        <v>776</v>
      </c>
      <c r="P110" s="28" t="s">
        <v>296</v>
      </c>
      <c r="Q110" s="28" t="s">
        <v>319</v>
      </c>
      <c r="R110" s="28" t="s">
        <v>777</v>
      </c>
      <c r="S110" s="59">
        <v>0.8</v>
      </c>
      <c r="T110" s="28" t="s">
        <v>778</v>
      </c>
      <c r="U110" s="60">
        <v>44013</v>
      </c>
      <c r="V110" s="60">
        <v>44347</v>
      </c>
      <c r="W110" s="60">
        <v>44070</v>
      </c>
      <c r="X110" s="28" t="s">
        <v>779</v>
      </c>
      <c r="Y110" s="59">
        <v>1</v>
      </c>
      <c r="Z110" s="59">
        <v>0.25</v>
      </c>
      <c r="AA110" s="59">
        <v>0.3125</v>
      </c>
      <c r="AB110" s="25" t="s">
        <v>115</v>
      </c>
      <c r="AC110" s="49" t="s">
        <v>1151</v>
      </c>
      <c r="AD110" s="28" t="s">
        <v>116</v>
      </c>
      <c r="AE110" s="61">
        <v>44168</v>
      </c>
      <c r="AF110" s="28" t="s">
        <v>1355</v>
      </c>
      <c r="AG110" s="50">
        <v>2</v>
      </c>
      <c r="AH110" s="38">
        <f t="shared" si="8"/>
        <v>0.5</v>
      </c>
      <c r="AI110" s="39">
        <f t="shared" si="10"/>
        <v>0.625</v>
      </c>
      <c r="AJ110" s="25" t="str">
        <f t="shared" si="9"/>
        <v>AMARILLO</v>
      </c>
      <c r="AK110" s="32" t="s">
        <v>1358</v>
      </c>
      <c r="AL110" s="32" t="s">
        <v>1357</v>
      </c>
      <c r="AM110" s="19" t="s">
        <v>86</v>
      </c>
      <c r="AN110" s="20"/>
      <c r="AO110" s="21" t="s">
        <v>88</v>
      </c>
      <c r="AP110" s="22"/>
      <c r="AQ110" s="50"/>
      <c r="AR110" s="50"/>
      <c r="AS110" s="4"/>
      <c r="AT110" s="4"/>
      <c r="AU110" s="4"/>
    </row>
    <row r="111" spans="1:47" s="2" customFormat="1" ht="30" customHeight="1" x14ac:dyDescent="0.2">
      <c r="A111" s="83">
        <v>354</v>
      </c>
      <c r="B111" s="48">
        <v>43992</v>
      </c>
      <c r="C111" s="50" t="s">
        <v>70</v>
      </c>
      <c r="D111" s="20"/>
      <c r="E111" s="49" t="s">
        <v>756</v>
      </c>
      <c r="F111" s="48">
        <v>43992</v>
      </c>
      <c r="G111" s="65" t="s">
        <v>780</v>
      </c>
      <c r="H111" s="49" t="s">
        <v>758</v>
      </c>
      <c r="I111" s="23" t="s">
        <v>781</v>
      </c>
      <c r="J111" s="28" t="s">
        <v>766</v>
      </c>
      <c r="K111" s="28" t="s">
        <v>775</v>
      </c>
      <c r="L111" s="58">
        <v>4</v>
      </c>
      <c r="M111" s="20" t="s">
        <v>76</v>
      </c>
      <c r="N111" s="28" t="s">
        <v>296</v>
      </c>
      <c r="O111" s="28" t="s">
        <v>776</v>
      </c>
      <c r="P111" s="28" t="s">
        <v>296</v>
      </c>
      <c r="Q111" s="28" t="s">
        <v>319</v>
      </c>
      <c r="R111" s="28" t="s">
        <v>777</v>
      </c>
      <c r="S111" s="59">
        <v>0.8</v>
      </c>
      <c r="T111" s="28" t="s">
        <v>778</v>
      </c>
      <c r="U111" s="60">
        <v>44013</v>
      </c>
      <c r="V111" s="60">
        <v>44347</v>
      </c>
      <c r="W111" s="60">
        <v>44070</v>
      </c>
      <c r="X111" s="28" t="s">
        <v>779</v>
      </c>
      <c r="Y111" s="59">
        <v>1</v>
      </c>
      <c r="Z111" s="59">
        <v>0.25</v>
      </c>
      <c r="AA111" s="59">
        <v>0.3125</v>
      </c>
      <c r="AB111" s="25" t="s">
        <v>115</v>
      </c>
      <c r="AC111" s="49" t="s">
        <v>1152</v>
      </c>
      <c r="AD111" s="28" t="s">
        <v>116</v>
      </c>
      <c r="AE111" s="61">
        <v>44168</v>
      </c>
      <c r="AF111" s="28" t="s">
        <v>1355</v>
      </c>
      <c r="AG111" s="50">
        <v>2</v>
      </c>
      <c r="AH111" s="38">
        <f t="shared" si="8"/>
        <v>0.5</v>
      </c>
      <c r="AI111" s="39">
        <f t="shared" si="10"/>
        <v>0.625</v>
      </c>
      <c r="AJ111" s="25" t="str">
        <f t="shared" si="9"/>
        <v>AMARILLO</v>
      </c>
      <c r="AK111" s="32" t="s">
        <v>1359</v>
      </c>
      <c r="AL111" s="32" t="s">
        <v>1357</v>
      </c>
      <c r="AM111" s="19" t="s">
        <v>86</v>
      </c>
      <c r="AN111" s="20"/>
      <c r="AO111" s="21" t="s">
        <v>88</v>
      </c>
      <c r="AP111" s="22"/>
      <c r="AQ111" s="50"/>
      <c r="AR111" s="50"/>
      <c r="AS111" s="4"/>
      <c r="AT111" s="4"/>
      <c r="AU111" s="4"/>
    </row>
    <row r="112" spans="1:47" s="2" customFormat="1" ht="30" customHeight="1" x14ac:dyDescent="0.2">
      <c r="A112" s="83">
        <v>354</v>
      </c>
      <c r="B112" s="48">
        <v>43992</v>
      </c>
      <c r="C112" s="50" t="s">
        <v>70</v>
      </c>
      <c r="D112" s="20"/>
      <c r="E112" s="49" t="s">
        <v>756</v>
      </c>
      <c r="F112" s="48">
        <v>43992</v>
      </c>
      <c r="G112" s="65" t="s">
        <v>782</v>
      </c>
      <c r="H112" s="49" t="s">
        <v>758</v>
      </c>
      <c r="I112" s="23" t="s">
        <v>783</v>
      </c>
      <c r="J112" s="28" t="s">
        <v>766</v>
      </c>
      <c r="K112" s="28" t="s">
        <v>767</v>
      </c>
      <c r="L112" s="58">
        <v>1</v>
      </c>
      <c r="M112" s="20" t="s">
        <v>76</v>
      </c>
      <c r="N112" s="28" t="s">
        <v>296</v>
      </c>
      <c r="O112" s="28" t="s">
        <v>776</v>
      </c>
      <c r="P112" s="28" t="s">
        <v>296</v>
      </c>
      <c r="Q112" s="28" t="s">
        <v>319</v>
      </c>
      <c r="R112" s="28" t="s">
        <v>769</v>
      </c>
      <c r="S112" s="59">
        <v>0.8</v>
      </c>
      <c r="T112" s="28" t="s">
        <v>770</v>
      </c>
      <c r="U112" s="60">
        <v>44013</v>
      </c>
      <c r="V112" s="60">
        <v>44195</v>
      </c>
      <c r="W112" s="60">
        <v>44070</v>
      </c>
      <c r="X112" s="28" t="s">
        <v>771</v>
      </c>
      <c r="Y112" s="59">
        <v>1</v>
      </c>
      <c r="Z112" s="59">
        <v>1</v>
      </c>
      <c r="AA112" s="59">
        <v>1</v>
      </c>
      <c r="AB112" s="25" t="s">
        <v>139</v>
      </c>
      <c r="AC112" s="49" t="s">
        <v>1150</v>
      </c>
      <c r="AD112" s="28" t="s">
        <v>116</v>
      </c>
      <c r="AE112" s="61">
        <v>44168</v>
      </c>
      <c r="AF112" s="49" t="s">
        <v>1354</v>
      </c>
      <c r="AG112" s="50">
        <v>2</v>
      </c>
      <c r="AH112" s="38">
        <f t="shared" si="8"/>
        <v>2</v>
      </c>
      <c r="AI112" s="39">
        <f t="shared" si="10"/>
        <v>1</v>
      </c>
      <c r="AJ112" s="25" t="str">
        <f t="shared" si="9"/>
        <v>OK</v>
      </c>
      <c r="AK112" s="32" t="s">
        <v>1356</v>
      </c>
      <c r="AL112" s="32" t="s">
        <v>1357</v>
      </c>
      <c r="AM112" s="19" t="s">
        <v>140</v>
      </c>
      <c r="AN112" s="20"/>
      <c r="AO112" s="21" t="s">
        <v>88</v>
      </c>
      <c r="AP112" s="22"/>
      <c r="AQ112" s="50"/>
      <c r="AR112" s="50"/>
      <c r="AS112" s="4"/>
      <c r="AT112" s="4"/>
      <c r="AU112" s="4"/>
    </row>
    <row r="113" spans="1:47" s="2" customFormat="1" ht="30" customHeight="1" x14ac:dyDescent="0.2">
      <c r="A113" s="83">
        <v>354</v>
      </c>
      <c r="B113" s="48">
        <v>43992</v>
      </c>
      <c r="C113" s="50" t="s">
        <v>70</v>
      </c>
      <c r="D113" s="20"/>
      <c r="E113" s="49" t="s">
        <v>756</v>
      </c>
      <c r="F113" s="48">
        <v>43992</v>
      </c>
      <c r="G113" s="65" t="s">
        <v>784</v>
      </c>
      <c r="H113" s="49" t="s">
        <v>785</v>
      </c>
      <c r="I113" s="23" t="s">
        <v>786</v>
      </c>
      <c r="J113" s="28" t="s">
        <v>787</v>
      </c>
      <c r="K113" s="28" t="s">
        <v>788</v>
      </c>
      <c r="L113" s="58">
        <v>2</v>
      </c>
      <c r="M113" s="20" t="s">
        <v>76</v>
      </c>
      <c r="N113" s="28" t="s">
        <v>271</v>
      </c>
      <c r="O113" s="28" t="s">
        <v>789</v>
      </c>
      <c r="P113" s="28" t="s">
        <v>790</v>
      </c>
      <c r="Q113" s="28" t="s">
        <v>319</v>
      </c>
      <c r="R113" s="28" t="s">
        <v>791</v>
      </c>
      <c r="S113" s="59">
        <v>0.95</v>
      </c>
      <c r="T113" s="28" t="s">
        <v>792</v>
      </c>
      <c r="U113" s="60">
        <v>44013</v>
      </c>
      <c r="V113" s="60">
        <v>44285</v>
      </c>
      <c r="W113" s="60">
        <v>44067</v>
      </c>
      <c r="X113" s="28" t="s">
        <v>793</v>
      </c>
      <c r="Y113" s="59">
        <v>1</v>
      </c>
      <c r="Z113" s="59">
        <v>0.5</v>
      </c>
      <c r="AA113" s="59">
        <v>0.52631578947368418</v>
      </c>
      <c r="AB113" s="25" t="s">
        <v>115</v>
      </c>
      <c r="AC113" s="34" t="s">
        <v>1153</v>
      </c>
      <c r="AD113" s="28" t="s">
        <v>276</v>
      </c>
      <c r="AE113" s="61">
        <v>44169</v>
      </c>
      <c r="AF113" s="63" t="s">
        <v>1193</v>
      </c>
      <c r="AG113" s="58">
        <v>1.5</v>
      </c>
      <c r="AH113" s="38">
        <f t="shared" si="8"/>
        <v>0.75</v>
      </c>
      <c r="AI113" s="39">
        <f t="shared" si="10"/>
        <v>0.78947368421052633</v>
      </c>
      <c r="AJ113" s="25" t="str">
        <f t="shared" si="9"/>
        <v>AMARILLO</v>
      </c>
      <c r="AK113" s="32" t="s">
        <v>1202</v>
      </c>
      <c r="AL113" s="32" t="s">
        <v>1185</v>
      </c>
      <c r="AM113" s="19" t="s">
        <v>86</v>
      </c>
      <c r="AN113" s="20"/>
      <c r="AO113" s="21" t="s">
        <v>88</v>
      </c>
      <c r="AP113" s="22"/>
      <c r="AQ113" s="50"/>
      <c r="AR113" s="50"/>
      <c r="AS113" s="4"/>
      <c r="AT113" s="4"/>
      <c r="AU113" s="4"/>
    </row>
    <row r="114" spans="1:47" s="2" customFormat="1" ht="30" customHeight="1" x14ac:dyDescent="0.2">
      <c r="A114" s="83">
        <v>354</v>
      </c>
      <c r="B114" s="48">
        <v>43992</v>
      </c>
      <c r="C114" s="50" t="s">
        <v>70</v>
      </c>
      <c r="D114" s="28" t="s">
        <v>794</v>
      </c>
      <c r="E114" s="49" t="s">
        <v>756</v>
      </c>
      <c r="F114" s="48">
        <v>43992</v>
      </c>
      <c r="G114" s="65" t="s">
        <v>795</v>
      </c>
      <c r="H114" s="49" t="s">
        <v>551</v>
      </c>
      <c r="I114" s="23" t="s">
        <v>796</v>
      </c>
      <c r="J114" s="28" t="s">
        <v>797</v>
      </c>
      <c r="K114" s="28" t="s">
        <v>798</v>
      </c>
      <c r="L114" s="58">
        <v>3</v>
      </c>
      <c r="M114" s="20" t="s">
        <v>76</v>
      </c>
      <c r="N114" s="28" t="s">
        <v>109</v>
      </c>
      <c r="O114" s="28" t="s">
        <v>799</v>
      </c>
      <c r="P114" s="28" t="s">
        <v>800</v>
      </c>
      <c r="Q114" s="28" t="s">
        <v>633</v>
      </c>
      <c r="R114" s="28" t="s">
        <v>801</v>
      </c>
      <c r="S114" s="59">
        <v>0.8</v>
      </c>
      <c r="T114" s="28" t="s">
        <v>802</v>
      </c>
      <c r="U114" s="60">
        <v>44013</v>
      </c>
      <c r="V114" s="60">
        <v>44285</v>
      </c>
      <c r="W114" s="60">
        <v>44069</v>
      </c>
      <c r="X114" s="28" t="s">
        <v>803</v>
      </c>
      <c r="Y114" s="59">
        <v>2</v>
      </c>
      <c r="Z114" s="59">
        <v>0.66666666666666663</v>
      </c>
      <c r="AA114" s="59">
        <v>0.83333333333333326</v>
      </c>
      <c r="AB114" s="25" t="s">
        <v>115</v>
      </c>
      <c r="AC114" s="75" t="s">
        <v>1154</v>
      </c>
      <c r="AD114" s="28" t="s">
        <v>116</v>
      </c>
      <c r="AE114" s="85">
        <v>44179</v>
      </c>
      <c r="AF114" s="46" t="s">
        <v>1360</v>
      </c>
      <c r="AG114" s="76">
        <v>3</v>
      </c>
      <c r="AH114" s="38">
        <f t="shared" si="8"/>
        <v>1</v>
      </c>
      <c r="AI114" s="39">
        <f t="shared" si="10"/>
        <v>1</v>
      </c>
      <c r="AJ114" s="25" t="str">
        <f t="shared" si="9"/>
        <v>OK</v>
      </c>
      <c r="AK114" s="88" t="s">
        <v>1364</v>
      </c>
      <c r="AL114" s="32" t="s">
        <v>116</v>
      </c>
      <c r="AM114" s="19" t="s">
        <v>86</v>
      </c>
      <c r="AN114" s="20"/>
      <c r="AO114" s="21" t="s">
        <v>88</v>
      </c>
      <c r="AP114" s="22"/>
      <c r="AQ114" s="50"/>
      <c r="AR114" s="50"/>
      <c r="AS114" s="4"/>
      <c r="AT114" s="4"/>
      <c r="AU114" s="4"/>
    </row>
    <row r="115" spans="1:47" s="2" customFormat="1" ht="30" customHeight="1" x14ac:dyDescent="0.2">
      <c r="A115" s="83">
        <v>354</v>
      </c>
      <c r="B115" s="48">
        <v>43992</v>
      </c>
      <c r="C115" s="50" t="s">
        <v>70</v>
      </c>
      <c r="D115" s="28" t="s">
        <v>794</v>
      </c>
      <c r="E115" s="49" t="s">
        <v>756</v>
      </c>
      <c r="F115" s="48">
        <v>43992</v>
      </c>
      <c r="G115" s="65" t="s">
        <v>795</v>
      </c>
      <c r="H115" s="49" t="s">
        <v>94</v>
      </c>
      <c r="I115" s="23" t="s">
        <v>804</v>
      </c>
      <c r="J115" s="28" t="s">
        <v>805</v>
      </c>
      <c r="K115" s="28" t="s">
        <v>806</v>
      </c>
      <c r="L115" s="58">
        <v>1</v>
      </c>
      <c r="M115" s="20" t="s">
        <v>76</v>
      </c>
      <c r="N115" s="28" t="s">
        <v>77</v>
      </c>
      <c r="O115" s="28" t="s">
        <v>655</v>
      </c>
      <c r="P115" s="28" t="s">
        <v>77</v>
      </c>
      <c r="Q115" s="28" t="s">
        <v>807</v>
      </c>
      <c r="R115" s="28" t="s">
        <v>808</v>
      </c>
      <c r="S115" s="59">
        <v>1</v>
      </c>
      <c r="T115" s="28" t="s">
        <v>809</v>
      </c>
      <c r="U115" s="60">
        <v>44019</v>
      </c>
      <c r="V115" s="60">
        <v>44195</v>
      </c>
      <c r="W115" s="60">
        <v>44071</v>
      </c>
      <c r="X115" s="28" t="s">
        <v>214</v>
      </c>
      <c r="Y115" s="59">
        <v>0</v>
      </c>
      <c r="Z115" s="59">
        <v>0</v>
      </c>
      <c r="AA115" s="59">
        <v>0</v>
      </c>
      <c r="AB115" s="25" t="s">
        <v>82</v>
      </c>
      <c r="AC115" s="74" t="s">
        <v>214</v>
      </c>
      <c r="AD115" s="28" t="s">
        <v>84</v>
      </c>
      <c r="AE115" s="61">
        <v>44180</v>
      </c>
      <c r="AF115" s="28" t="s">
        <v>214</v>
      </c>
      <c r="AG115" s="59">
        <v>0</v>
      </c>
      <c r="AH115" s="38">
        <f t="shared" si="8"/>
        <v>0</v>
      </c>
      <c r="AI115" s="39">
        <f t="shared" si="10"/>
        <v>0</v>
      </c>
      <c r="AJ115" s="25" t="str">
        <f t="shared" si="9"/>
        <v>ROJO</v>
      </c>
      <c r="AK115" s="32" t="s">
        <v>214</v>
      </c>
      <c r="AL115" s="32" t="s">
        <v>84</v>
      </c>
      <c r="AM115" s="19" t="s">
        <v>86</v>
      </c>
      <c r="AN115" s="20"/>
      <c r="AO115" s="21" t="s">
        <v>88</v>
      </c>
      <c r="AP115" s="22"/>
      <c r="AQ115" s="50"/>
      <c r="AR115" s="50"/>
      <c r="AS115" s="4"/>
      <c r="AT115" s="4"/>
      <c r="AU115" s="4"/>
    </row>
    <row r="116" spans="1:47" s="2" customFormat="1" ht="30" customHeight="1" x14ac:dyDescent="0.2">
      <c r="A116" s="83">
        <v>354</v>
      </c>
      <c r="B116" s="48">
        <v>43992</v>
      </c>
      <c r="C116" s="50" t="s">
        <v>70</v>
      </c>
      <c r="D116" s="28" t="s">
        <v>794</v>
      </c>
      <c r="E116" s="49" t="s">
        <v>756</v>
      </c>
      <c r="F116" s="48">
        <v>43992</v>
      </c>
      <c r="G116" s="65" t="s">
        <v>795</v>
      </c>
      <c r="H116" s="49" t="s">
        <v>352</v>
      </c>
      <c r="I116" s="23" t="s">
        <v>804</v>
      </c>
      <c r="J116" s="28" t="s">
        <v>810</v>
      </c>
      <c r="K116" s="28" t="s">
        <v>811</v>
      </c>
      <c r="L116" s="58">
        <v>3</v>
      </c>
      <c r="M116" s="20" t="s">
        <v>301</v>
      </c>
      <c r="N116" s="28" t="s">
        <v>356</v>
      </c>
      <c r="O116" s="28" t="s">
        <v>812</v>
      </c>
      <c r="P116" s="28" t="s">
        <v>356</v>
      </c>
      <c r="Q116" s="28" t="s">
        <v>813</v>
      </c>
      <c r="R116" s="28" t="s">
        <v>814</v>
      </c>
      <c r="S116" s="59">
        <v>0.9</v>
      </c>
      <c r="T116" s="28" t="s">
        <v>815</v>
      </c>
      <c r="U116" s="60">
        <v>44013</v>
      </c>
      <c r="V116" s="60">
        <v>44286</v>
      </c>
      <c r="W116" s="60">
        <v>44085</v>
      </c>
      <c r="X116" s="28" t="s">
        <v>816</v>
      </c>
      <c r="Y116" s="59">
        <v>0</v>
      </c>
      <c r="Z116" s="59">
        <v>0</v>
      </c>
      <c r="AA116" s="59">
        <v>0</v>
      </c>
      <c r="AB116" s="25" t="s">
        <v>82</v>
      </c>
      <c r="AC116" s="34" t="s">
        <v>816</v>
      </c>
      <c r="AD116" s="28" t="s">
        <v>126</v>
      </c>
      <c r="AE116" s="61">
        <v>44180</v>
      </c>
      <c r="AF116" s="77" t="s">
        <v>1361</v>
      </c>
      <c r="AG116" s="58">
        <v>1.6</v>
      </c>
      <c r="AH116" s="38">
        <f t="shared" si="8"/>
        <v>0.53333333333333333</v>
      </c>
      <c r="AI116" s="39">
        <f t="shared" si="10"/>
        <v>0.59259259259259256</v>
      </c>
      <c r="AJ116" s="25" t="str">
        <f t="shared" si="9"/>
        <v>ROJO</v>
      </c>
      <c r="AK116" s="89" t="s">
        <v>1365</v>
      </c>
      <c r="AL116" s="32" t="s">
        <v>126</v>
      </c>
      <c r="AM116" s="19" t="s">
        <v>86</v>
      </c>
      <c r="AN116" s="20"/>
      <c r="AO116" s="21" t="s">
        <v>88</v>
      </c>
      <c r="AP116" s="22"/>
      <c r="AQ116" s="50"/>
      <c r="AR116" s="50"/>
      <c r="AS116" s="4"/>
      <c r="AT116" s="4"/>
      <c r="AU116" s="4"/>
    </row>
    <row r="117" spans="1:47" s="2" customFormat="1" ht="30" customHeight="1" x14ac:dyDescent="0.2">
      <c r="A117" s="83">
        <v>354</v>
      </c>
      <c r="B117" s="48">
        <v>43992</v>
      </c>
      <c r="C117" s="50" t="s">
        <v>70</v>
      </c>
      <c r="D117" s="28"/>
      <c r="E117" s="49" t="s">
        <v>756</v>
      </c>
      <c r="F117" s="48">
        <v>43992</v>
      </c>
      <c r="G117" s="65" t="s">
        <v>817</v>
      </c>
      <c r="H117" s="49" t="s">
        <v>551</v>
      </c>
      <c r="I117" s="23" t="s">
        <v>818</v>
      </c>
      <c r="J117" s="28" t="s">
        <v>107</v>
      </c>
      <c r="K117" s="28" t="s">
        <v>819</v>
      </c>
      <c r="L117" s="58">
        <v>4</v>
      </c>
      <c r="M117" s="20" t="s">
        <v>76</v>
      </c>
      <c r="N117" s="28" t="s">
        <v>109</v>
      </c>
      <c r="O117" s="28" t="s">
        <v>799</v>
      </c>
      <c r="P117" s="28" t="s">
        <v>800</v>
      </c>
      <c r="Q117" s="28" t="s">
        <v>633</v>
      </c>
      <c r="R117" s="28" t="s">
        <v>112</v>
      </c>
      <c r="S117" s="59">
        <v>0.8</v>
      </c>
      <c r="T117" s="28" t="s">
        <v>113</v>
      </c>
      <c r="U117" s="60">
        <v>44013</v>
      </c>
      <c r="V117" s="60">
        <v>44285</v>
      </c>
      <c r="W117" s="60">
        <v>44069</v>
      </c>
      <c r="X117" s="28" t="s">
        <v>820</v>
      </c>
      <c r="Y117" s="59">
        <v>1.5</v>
      </c>
      <c r="Z117" s="59">
        <v>0.375</v>
      </c>
      <c r="AA117" s="59">
        <v>0.46875</v>
      </c>
      <c r="AB117" s="25" t="s">
        <v>115</v>
      </c>
      <c r="AC117" s="34" t="s">
        <v>1155</v>
      </c>
      <c r="AD117" s="28" t="s">
        <v>116</v>
      </c>
      <c r="AE117" s="85">
        <v>44179</v>
      </c>
      <c r="AF117" s="46" t="s">
        <v>1234</v>
      </c>
      <c r="AG117" s="76">
        <v>4</v>
      </c>
      <c r="AH117" s="38">
        <f t="shared" si="8"/>
        <v>1</v>
      </c>
      <c r="AI117" s="39">
        <f t="shared" si="10"/>
        <v>1</v>
      </c>
      <c r="AJ117" s="25" t="str">
        <f t="shared" si="9"/>
        <v>OK</v>
      </c>
      <c r="AK117" s="88" t="s">
        <v>1364</v>
      </c>
      <c r="AL117" s="32" t="s">
        <v>116</v>
      </c>
      <c r="AM117" s="19" t="s">
        <v>86</v>
      </c>
      <c r="AN117" s="20"/>
      <c r="AO117" s="21" t="s">
        <v>88</v>
      </c>
      <c r="AP117" s="22"/>
      <c r="AQ117" s="50"/>
      <c r="AR117" s="50"/>
      <c r="AS117" s="4"/>
      <c r="AT117" s="4"/>
      <c r="AU117" s="4"/>
    </row>
    <row r="118" spans="1:47" s="2" customFormat="1" ht="30" customHeight="1" x14ac:dyDescent="0.2">
      <c r="A118" s="83">
        <v>354</v>
      </c>
      <c r="B118" s="48">
        <v>43992</v>
      </c>
      <c r="C118" s="50" t="s">
        <v>70</v>
      </c>
      <c r="D118" s="28"/>
      <c r="E118" s="49" t="s">
        <v>756</v>
      </c>
      <c r="F118" s="48">
        <v>43992</v>
      </c>
      <c r="G118" s="65" t="s">
        <v>817</v>
      </c>
      <c r="H118" s="49" t="s">
        <v>352</v>
      </c>
      <c r="I118" s="23" t="s">
        <v>818</v>
      </c>
      <c r="J118" s="28" t="s">
        <v>821</v>
      </c>
      <c r="K118" s="28" t="s">
        <v>822</v>
      </c>
      <c r="L118" s="58">
        <v>1</v>
      </c>
      <c r="M118" s="20" t="s">
        <v>301</v>
      </c>
      <c r="N118" s="28" t="s">
        <v>356</v>
      </c>
      <c r="O118" s="28" t="s">
        <v>812</v>
      </c>
      <c r="P118" s="28" t="s">
        <v>356</v>
      </c>
      <c r="Q118" s="28" t="s">
        <v>813</v>
      </c>
      <c r="R118" s="28" t="s">
        <v>823</v>
      </c>
      <c r="S118" s="59">
        <v>0.9</v>
      </c>
      <c r="T118" s="28" t="s">
        <v>815</v>
      </c>
      <c r="U118" s="60">
        <v>44046</v>
      </c>
      <c r="V118" s="60">
        <v>44316</v>
      </c>
      <c r="W118" s="60">
        <v>44085</v>
      </c>
      <c r="X118" s="28" t="s">
        <v>816</v>
      </c>
      <c r="Y118" s="59">
        <v>0</v>
      </c>
      <c r="Z118" s="59">
        <v>0</v>
      </c>
      <c r="AA118" s="59">
        <v>0</v>
      </c>
      <c r="AB118" s="25" t="s">
        <v>82</v>
      </c>
      <c r="AC118" s="34" t="s">
        <v>816</v>
      </c>
      <c r="AD118" s="28" t="s">
        <v>126</v>
      </c>
      <c r="AE118" s="61">
        <v>44180</v>
      </c>
      <c r="AF118" s="78" t="s">
        <v>1362</v>
      </c>
      <c r="AG118" s="58">
        <v>0.3</v>
      </c>
      <c r="AH118" s="38">
        <f t="shared" si="8"/>
        <v>0.3</v>
      </c>
      <c r="AI118" s="39">
        <f t="shared" si="10"/>
        <v>0.33333333333333331</v>
      </c>
      <c r="AJ118" s="25" t="str">
        <f t="shared" si="9"/>
        <v>ROJO</v>
      </c>
      <c r="AK118" s="89" t="s">
        <v>1366</v>
      </c>
      <c r="AL118" s="32" t="s">
        <v>126</v>
      </c>
      <c r="AM118" s="19" t="s">
        <v>86</v>
      </c>
      <c r="AN118" s="20"/>
      <c r="AO118" s="21" t="s">
        <v>88</v>
      </c>
      <c r="AP118" s="22"/>
      <c r="AQ118" s="50"/>
      <c r="AR118" s="50"/>
      <c r="AS118" s="4"/>
      <c r="AT118" s="4"/>
      <c r="AU118" s="4"/>
    </row>
    <row r="119" spans="1:47" s="2" customFormat="1" ht="30" customHeight="1" x14ac:dyDescent="0.2">
      <c r="A119" s="83">
        <v>354</v>
      </c>
      <c r="B119" s="48">
        <v>43992</v>
      </c>
      <c r="C119" s="50" t="s">
        <v>70</v>
      </c>
      <c r="D119" s="28"/>
      <c r="E119" s="49" t="s">
        <v>756</v>
      </c>
      <c r="F119" s="48">
        <v>43992</v>
      </c>
      <c r="G119" s="65" t="s">
        <v>817</v>
      </c>
      <c r="H119" s="49" t="s">
        <v>303</v>
      </c>
      <c r="I119" s="23" t="s">
        <v>818</v>
      </c>
      <c r="J119" s="28" t="s">
        <v>824</v>
      </c>
      <c r="K119" s="28" t="s">
        <v>825</v>
      </c>
      <c r="L119" s="58">
        <v>1</v>
      </c>
      <c r="M119" s="20" t="s">
        <v>131</v>
      </c>
      <c r="N119" s="28" t="s">
        <v>307</v>
      </c>
      <c r="O119" s="28" t="s">
        <v>826</v>
      </c>
      <c r="P119" s="28" t="s">
        <v>827</v>
      </c>
      <c r="Q119" s="28" t="s">
        <v>319</v>
      </c>
      <c r="R119" s="28" t="s">
        <v>828</v>
      </c>
      <c r="S119" s="59">
        <v>1</v>
      </c>
      <c r="T119" s="28" t="s">
        <v>829</v>
      </c>
      <c r="U119" s="60">
        <v>44013</v>
      </c>
      <c r="V119" s="60">
        <v>44134</v>
      </c>
      <c r="W119" s="60">
        <v>44071</v>
      </c>
      <c r="X119" s="28" t="s">
        <v>830</v>
      </c>
      <c r="Y119" s="59">
        <v>0.8</v>
      </c>
      <c r="Z119" s="59">
        <v>0.8</v>
      </c>
      <c r="AA119" s="59">
        <v>0.8</v>
      </c>
      <c r="AB119" s="25" t="s">
        <v>115</v>
      </c>
      <c r="AC119" s="35" t="s">
        <v>1156</v>
      </c>
      <c r="AD119" s="28" t="s">
        <v>313</v>
      </c>
      <c r="AE119" s="61">
        <v>44168</v>
      </c>
      <c r="AF119" s="64" t="s">
        <v>1363</v>
      </c>
      <c r="AG119" s="50">
        <v>1</v>
      </c>
      <c r="AH119" s="38">
        <f t="shared" si="8"/>
        <v>1</v>
      </c>
      <c r="AI119" s="39">
        <f t="shared" si="10"/>
        <v>1</v>
      </c>
      <c r="AJ119" s="25" t="str">
        <f t="shared" si="9"/>
        <v>OK</v>
      </c>
      <c r="AK119" s="69" t="s">
        <v>1367</v>
      </c>
      <c r="AL119" s="90" t="s">
        <v>1262</v>
      </c>
      <c r="AM119" s="19" t="s">
        <v>86</v>
      </c>
      <c r="AN119" s="20"/>
      <c r="AO119" s="21" t="s">
        <v>88</v>
      </c>
      <c r="AP119" s="79" t="s">
        <v>831</v>
      </c>
      <c r="AQ119" s="28"/>
      <c r="AR119" s="28"/>
      <c r="AS119" s="4"/>
      <c r="AT119" s="4"/>
      <c r="AU119" s="4"/>
    </row>
    <row r="120" spans="1:47" s="2" customFormat="1" ht="30" customHeight="1" x14ac:dyDescent="0.2">
      <c r="A120" s="83">
        <v>354</v>
      </c>
      <c r="B120" s="48">
        <v>43992</v>
      </c>
      <c r="C120" s="50" t="s">
        <v>70</v>
      </c>
      <c r="D120" s="28"/>
      <c r="E120" s="49" t="s">
        <v>756</v>
      </c>
      <c r="F120" s="48">
        <v>43992</v>
      </c>
      <c r="G120" s="65" t="s">
        <v>832</v>
      </c>
      <c r="H120" s="49" t="s">
        <v>785</v>
      </c>
      <c r="I120" s="23" t="s">
        <v>833</v>
      </c>
      <c r="J120" s="28" t="s">
        <v>834</v>
      </c>
      <c r="K120" s="28" t="s">
        <v>835</v>
      </c>
      <c r="L120" s="58">
        <v>5</v>
      </c>
      <c r="M120" s="20" t="s">
        <v>131</v>
      </c>
      <c r="N120" s="28" t="s">
        <v>271</v>
      </c>
      <c r="O120" s="28" t="s">
        <v>836</v>
      </c>
      <c r="P120" s="28" t="s">
        <v>790</v>
      </c>
      <c r="Q120" s="28" t="s">
        <v>319</v>
      </c>
      <c r="R120" s="28" t="s">
        <v>837</v>
      </c>
      <c r="S120" s="59">
        <v>0.95</v>
      </c>
      <c r="T120" s="28" t="s">
        <v>838</v>
      </c>
      <c r="U120" s="60">
        <v>44013</v>
      </c>
      <c r="V120" s="60">
        <v>44285</v>
      </c>
      <c r="W120" s="60">
        <v>44067</v>
      </c>
      <c r="X120" s="28" t="s">
        <v>839</v>
      </c>
      <c r="Y120" s="59">
        <v>1</v>
      </c>
      <c r="Z120" s="59">
        <v>0.2</v>
      </c>
      <c r="AA120" s="59">
        <v>0.2105263157894737</v>
      </c>
      <c r="AB120" s="25" t="s">
        <v>115</v>
      </c>
      <c r="AC120" s="34" t="s">
        <v>1157</v>
      </c>
      <c r="AD120" s="28" t="s">
        <v>276</v>
      </c>
      <c r="AE120" s="61">
        <v>44169</v>
      </c>
      <c r="AF120" s="28" t="s">
        <v>839</v>
      </c>
      <c r="AG120" s="58">
        <v>1.5</v>
      </c>
      <c r="AH120" s="38">
        <f t="shared" si="8"/>
        <v>0.3</v>
      </c>
      <c r="AI120" s="39">
        <f t="shared" si="10"/>
        <v>0.31578947368421051</v>
      </c>
      <c r="AJ120" s="25" t="str">
        <f t="shared" si="9"/>
        <v>ROJO</v>
      </c>
      <c r="AK120" s="32" t="s">
        <v>1208</v>
      </c>
      <c r="AL120" s="32" t="s">
        <v>1185</v>
      </c>
      <c r="AM120" s="19" t="s">
        <v>86</v>
      </c>
      <c r="AN120" s="20"/>
      <c r="AO120" s="21" t="s">
        <v>88</v>
      </c>
      <c r="AP120" s="22"/>
      <c r="AQ120" s="50"/>
      <c r="AR120" s="50"/>
      <c r="AS120" s="4"/>
      <c r="AT120" s="4"/>
      <c r="AU120" s="4"/>
    </row>
    <row r="121" spans="1:47" s="2" customFormat="1" ht="30" customHeight="1" x14ac:dyDescent="0.2">
      <c r="A121" s="83">
        <v>354</v>
      </c>
      <c r="B121" s="48">
        <v>43992</v>
      </c>
      <c r="C121" s="50" t="s">
        <v>70</v>
      </c>
      <c r="D121" s="20"/>
      <c r="E121" s="49" t="s">
        <v>756</v>
      </c>
      <c r="F121" s="48">
        <v>43992</v>
      </c>
      <c r="G121" s="65" t="s">
        <v>298</v>
      </c>
      <c r="H121" s="49" t="s">
        <v>293</v>
      </c>
      <c r="I121" s="23" t="s">
        <v>840</v>
      </c>
      <c r="J121" s="28" t="s">
        <v>841</v>
      </c>
      <c r="K121" s="28" t="s">
        <v>282</v>
      </c>
      <c r="L121" s="58">
        <v>2</v>
      </c>
      <c r="M121" s="20" t="s">
        <v>131</v>
      </c>
      <c r="N121" s="28" t="s">
        <v>296</v>
      </c>
      <c r="O121" s="28" t="s">
        <v>842</v>
      </c>
      <c r="P121" s="28" t="s">
        <v>296</v>
      </c>
      <c r="Q121" s="28" t="s">
        <v>843</v>
      </c>
      <c r="R121" s="28" t="s">
        <v>283</v>
      </c>
      <c r="S121" s="59">
        <v>0.8</v>
      </c>
      <c r="T121" s="28" t="s">
        <v>284</v>
      </c>
      <c r="U121" s="60">
        <v>44025</v>
      </c>
      <c r="V121" s="60">
        <v>44196</v>
      </c>
      <c r="W121" s="60">
        <v>44071</v>
      </c>
      <c r="X121" s="28" t="s">
        <v>844</v>
      </c>
      <c r="Y121" s="59">
        <v>1</v>
      </c>
      <c r="Z121" s="59">
        <v>0.5</v>
      </c>
      <c r="AA121" s="59">
        <v>0.625</v>
      </c>
      <c r="AB121" s="25" t="s">
        <v>115</v>
      </c>
      <c r="AC121" s="28" t="s">
        <v>1092</v>
      </c>
      <c r="AD121" s="28" t="s">
        <v>116</v>
      </c>
      <c r="AE121" s="61">
        <v>44169</v>
      </c>
      <c r="AF121" s="49" t="s">
        <v>1265</v>
      </c>
      <c r="AG121" s="50">
        <v>2</v>
      </c>
      <c r="AH121" s="38">
        <f t="shared" si="8"/>
        <v>1</v>
      </c>
      <c r="AI121" s="39">
        <f t="shared" si="10"/>
        <v>1</v>
      </c>
      <c r="AJ121" s="25" t="str">
        <f t="shared" si="9"/>
        <v>OK</v>
      </c>
      <c r="AK121" s="32" t="s">
        <v>1270</v>
      </c>
      <c r="AL121" s="32" t="s">
        <v>116</v>
      </c>
      <c r="AM121" s="19" t="s">
        <v>86</v>
      </c>
      <c r="AN121" s="20"/>
      <c r="AO121" s="21" t="s">
        <v>88</v>
      </c>
      <c r="AP121" s="22"/>
      <c r="AQ121" s="50"/>
      <c r="AR121" s="50"/>
      <c r="AS121" s="4"/>
      <c r="AT121" s="4"/>
      <c r="AU121" s="4"/>
    </row>
    <row r="122" spans="1:47" s="2" customFormat="1" ht="30" customHeight="1" x14ac:dyDescent="0.2">
      <c r="A122" s="83">
        <v>354</v>
      </c>
      <c r="B122" s="48">
        <v>43992</v>
      </c>
      <c r="C122" s="50" t="s">
        <v>70</v>
      </c>
      <c r="D122" s="20"/>
      <c r="E122" s="49" t="s">
        <v>756</v>
      </c>
      <c r="F122" s="48">
        <v>43992</v>
      </c>
      <c r="G122" s="65" t="s">
        <v>298</v>
      </c>
      <c r="H122" s="49" t="s">
        <v>845</v>
      </c>
      <c r="I122" s="23" t="s">
        <v>840</v>
      </c>
      <c r="J122" s="28" t="s">
        <v>846</v>
      </c>
      <c r="K122" s="28" t="s">
        <v>847</v>
      </c>
      <c r="L122" s="58">
        <v>3</v>
      </c>
      <c r="M122" s="20" t="s">
        <v>76</v>
      </c>
      <c r="N122" s="28" t="s">
        <v>233</v>
      </c>
      <c r="O122" s="28" t="s">
        <v>842</v>
      </c>
      <c r="P122" s="28" t="s">
        <v>848</v>
      </c>
      <c r="Q122" s="28" t="s">
        <v>597</v>
      </c>
      <c r="R122" s="28" t="s">
        <v>849</v>
      </c>
      <c r="S122" s="59">
        <v>1</v>
      </c>
      <c r="T122" s="28" t="s">
        <v>850</v>
      </c>
      <c r="U122" s="60">
        <v>44013</v>
      </c>
      <c r="V122" s="60">
        <v>44216</v>
      </c>
      <c r="W122" s="60">
        <v>44071</v>
      </c>
      <c r="X122" s="28" t="s">
        <v>851</v>
      </c>
      <c r="Y122" s="59">
        <v>0.3</v>
      </c>
      <c r="Z122" s="59">
        <v>9.9999999999999992E-2</v>
      </c>
      <c r="AA122" s="59">
        <v>9.9999999999999992E-2</v>
      </c>
      <c r="AB122" s="25" t="s">
        <v>82</v>
      </c>
      <c r="AC122" s="34" t="s">
        <v>1219</v>
      </c>
      <c r="AD122" s="28" t="s">
        <v>1169</v>
      </c>
      <c r="AE122" s="61">
        <v>44169</v>
      </c>
      <c r="AF122" s="28" t="s">
        <v>1222</v>
      </c>
      <c r="AG122" s="58">
        <v>2.6</v>
      </c>
      <c r="AH122" s="38">
        <f t="shared" si="8"/>
        <v>0.8666666666666667</v>
      </c>
      <c r="AI122" s="39">
        <f t="shared" si="10"/>
        <v>0.8666666666666667</v>
      </c>
      <c r="AJ122" s="25" t="str">
        <f t="shared" si="9"/>
        <v>AMARILLO</v>
      </c>
      <c r="AK122" s="32" t="s">
        <v>1228</v>
      </c>
      <c r="AL122" s="32" t="s">
        <v>276</v>
      </c>
      <c r="AM122" s="19" t="s">
        <v>86</v>
      </c>
      <c r="AN122" s="20"/>
      <c r="AO122" s="21" t="s">
        <v>88</v>
      </c>
      <c r="AP122" s="22"/>
      <c r="AQ122" s="50"/>
      <c r="AR122" s="50"/>
      <c r="AS122" s="4"/>
      <c r="AT122" s="4"/>
      <c r="AU122" s="4"/>
    </row>
    <row r="123" spans="1:47" s="2" customFormat="1" ht="30" customHeight="1" x14ac:dyDescent="0.2">
      <c r="A123" s="83">
        <v>354</v>
      </c>
      <c r="B123" s="48">
        <v>43992</v>
      </c>
      <c r="C123" s="50" t="s">
        <v>70</v>
      </c>
      <c r="D123" s="20"/>
      <c r="E123" s="49" t="s">
        <v>756</v>
      </c>
      <c r="F123" s="48">
        <v>43992</v>
      </c>
      <c r="G123" s="65" t="s">
        <v>852</v>
      </c>
      <c r="H123" s="49" t="s">
        <v>293</v>
      </c>
      <c r="I123" s="23" t="s">
        <v>853</v>
      </c>
      <c r="J123" s="28" t="s">
        <v>281</v>
      </c>
      <c r="K123" s="28" t="s">
        <v>282</v>
      </c>
      <c r="L123" s="58">
        <v>2</v>
      </c>
      <c r="M123" s="20" t="s">
        <v>76</v>
      </c>
      <c r="N123" s="28" t="s">
        <v>296</v>
      </c>
      <c r="O123" s="28" t="s">
        <v>842</v>
      </c>
      <c r="P123" s="28" t="s">
        <v>296</v>
      </c>
      <c r="Q123" s="28" t="s">
        <v>843</v>
      </c>
      <c r="R123" s="28" t="s">
        <v>283</v>
      </c>
      <c r="S123" s="59">
        <v>0.8</v>
      </c>
      <c r="T123" s="28" t="s">
        <v>284</v>
      </c>
      <c r="U123" s="60">
        <v>44025</v>
      </c>
      <c r="V123" s="60">
        <v>44196</v>
      </c>
      <c r="W123" s="60">
        <v>44071</v>
      </c>
      <c r="X123" s="28" t="s">
        <v>844</v>
      </c>
      <c r="Y123" s="59">
        <v>1</v>
      </c>
      <c r="Z123" s="59">
        <v>0.5</v>
      </c>
      <c r="AA123" s="59">
        <v>0.625</v>
      </c>
      <c r="AB123" s="25" t="s">
        <v>115</v>
      </c>
      <c r="AC123" s="28" t="s">
        <v>1092</v>
      </c>
      <c r="AD123" s="28" t="s">
        <v>116</v>
      </c>
      <c r="AE123" s="61">
        <v>44169</v>
      </c>
      <c r="AF123" s="49" t="s">
        <v>1265</v>
      </c>
      <c r="AG123" s="50">
        <v>2</v>
      </c>
      <c r="AH123" s="38">
        <f t="shared" si="8"/>
        <v>1</v>
      </c>
      <c r="AI123" s="39">
        <f t="shared" si="10"/>
        <v>1</v>
      </c>
      <c r="AJ123" s="25" t="str">
        <f t="shared" si="9"/>
        <v>OK</v>
      </c>
      <c r="AK123" s="32" t="s">
        <v>1270</v>
      </c>
      <c r="AL123" s="32" t="s">
        <v>116</v>
      </c>
      <c r="AM123" s="19" t="s">
        <v>86</v>
      </c>
      <c r="AN123" s="20"/>
      <c r="AO123" s="21" t="s">
        <v>88</v>
      </c>
      <c r="AP123" s="22"/>
      <c r="AQ123" s="50"/>
      <c r="AR123" s="50"/>
      <c r="AS123" s="4"/>
      <c r="AT123" s="4"/>
      <c r="AU123" s="4"/>
    </row>
    <row r="124" spans="1:47" s="2" customFormat="1" ht="30" customHeight="1" x14ac:dyDescent="0.2">
      <c r="A124" s="83">
        <v>354</v>
      </c>
      <c r="B124" s="48">
        <v>43992</v>
      </c>
      <c r="C124" s="50" t="s">
        <v>70</v>
      </c>
      <c r="D124" s="20"/>
      <c r="E124" s="49" t="s">
        <v>756</v>
      </c>
      <c r="F124" s="48">
        <v>43992</v>
      </c>
      <c r="G124" s="65" t="s">
        <v>852</v>
      </c>
      <c r="H124" s="49" t="s">
        <v>845</v>
      </c>
      <c r="I124" s="23" t="s">
        <v>853</v>
      </c>
      <c r="J124" s="28" t="s">
        <v>854</v>
      </c>
      <c r="K124" s="28" t="s">
        <v>855</v>
      </c>
      <c r="L124" s="58">
        <v>12</v>
      </c>
      <c r="M124" s="20" t="s">
        <v>252</v>
      </c>
      <c r="N124" s="28" t="s">
        <v>233</v>
      </c>
      <c r="O124" s="28" t="s">
        <v>856</v>
      </c>
      <c r="P124" s="28" t="s">
        <v>857</v>
      </c>
      <c r="Q124" s="28" t="s">
        <v>858</v>
      </c>
      <c r="R124" s="28" t="s">
        <v>859</v>
      </c>
      <c r="S124" s="59">
        <v>1</v>
      </c>
      <c r="T124" s="28" t="s">
        <v>850</v>
      </c>
      <c r="U124" s="60">
        <v>43978</v>
      </c>
      <c r="V124" s="60">
        <v>44196</v>
      </c>
      <c r="W124" s="60">
        <v>44071</v>
      </c>
      <c r="X124" s="28" t="s">
        <v>860</v>
      </c>
      <c r="Y124" s="59">
        <v>1</v>
      </c>
      <c r="Z124" s="59">
        <v>8.3333333333333329E-2</v>
      </c>
      <c r="AA124" s="59">
        <v>8.3333333333333329E-2</v>
      </c>
      <c r="AB124" s="25" t="s">
        <v>82</v>
      </c>
      <c r="AC124" s="34" t="s">
        <v>1158</v>
      </c>
      <c r="AD124" s="28" t="s">
        <v>1169</v>
      </c>
      <c r="AE124" s="61">
        <v>44169</v>
      </c>
      <c r="AF124" s="28" t="s">
        <v>1223</v>
      </c>
      <c r="AG124" s="58">
        <v>10</v>
      </c>
      <c r="AH124" s="38">
        <f t="shared" si="8"/>
        <v>0.83333333333333337</v>
      </c>
      <c r="AI124" s="39">
        <f t="shared" si="10"/>
        <v>0.83333333333333337</v>
      </c>
      <c r="AJ124" s="25" t="str">
        <f t="shared" si="9"/>
        <v>ROJO</v>
      </c>
      <c r="AK124" s="32" t="s">
        <v>1229</v>
      </c>
      <c r="AL124" s="32" t="s">
        <v>276</v>
      </c>
      <c r="AM124" s="19" t="s">
        <v>86</v>
      </c>
      <c r="AN124" s="20"/>
      <c r="AO124" s="21" t="s">
        <v>88</v>
      </c>
      <c r="AP124" s="22"/>
      <c r="AQ124" s="50"/>
      <c r="AR124" s="50"/>
      <c r="AS124" s="4"/>
      <c r="AT124" s="4"/>
      <c r="AU124" s="4"/>
    </row>
    <row r="125" spans="1:47" s="2" customFormat="1" ht="30" customHeight="1" x14ac:dyDescent="0.2">
      <c r="A125" s="83">
        <v>354</v>
      </c>
      <c r="B125" s="48">
        <v>43992</v>
      </c>
      <c r="C125" s="50" t="s">
        <v>70</v>
      </c>
      <c r="D125" s="20"/>
      <c r="E125" s="49" t="s">
        <v>756</v>
      </c>
      <c r="F125" s="48">
        <v>43992</v>
      </c>
      <c r="G125" s="65" t="s">
        <v>852</v>
      </c>
      <c r="H125" s="49" t="s">
        <v>845</v>
      </c>
      <c r="I125" s="23" t="s">
        <v>853</v>
      </c>
      <c r="J125" s="28" t="s">
        <v>861</v>
      </c>
      <c r="K125" s="28" t="s">
        <v>862</v>
      </c>
      <c r="L125" s="58">
        <v>6</v>
      </c>
      <c r="M125" s="20" t="s">
        <v>252</v>
      </c>
      <c r="N125" s="28" t="s">
        <v>233</v>
      </c>
      <c r="O125" s="28" t="s">
        <v>856</v>
      </c>
      <c r="P125" s="28" t="s">
        <v>857</v>
      </c>
      <c r="Q125" s="28" t="s">
        <v>858</v>
      </c>
      <c r="R125" s="28" t="s">
        <v>859</v>
      </c>
      <c r="S125" s="59">
        <v>1</v>
      </c>
      <c r="T125" s="28" t="s">
        <v>850</v>
      </c>
      <c r="U125" s="60">
        <v>43983</v>
      </c>
      <c r="V125" s="60">
        <v>44196</v>
      </c>
      <c r="W125" s="60">
        <v>44071</v>
      </c>
      <c r="X125" s="28" t="s">
        <v>863</v>
      </c>
      <c r="Y125" s="59">
        <v>1</v>
      </c>
      <c r="Z125" s="59">
        <v>0.16666666666666666</v>
      </c>
      <c r="AA125" s="59">
        <v>0.16666666666666666</v>
      </c>
      <c r="AB125" s="25" t="s">
        <v>82</v>
      </c>
      <c r="AC125" s="34" t="s">
        <v>1159</v>
      </c>
      <c r="AD125" s="28" t="s">
        <v>1169</v>
      </c>
      <c r="AE125" s="61">
        <v>44169</v>
      </c>
      <c r="AF125" s="28" t="s">
        <v>1224</v>
      </c>
      <c r="AG125" s="58">
        <v>5.5</v>
      </c>
      <c r="AH125" s="38">
        <f t="shared" si="8"/>
        <v>0.91666666666666663</v>
      </c>
      <c r="AI125" s="39">
        <f t="shared" si="10"/>
        <v>0.91666666666666663</v>
      </c>
      <c r="AJ125" s="25" t="str">
        <f t="shared" si="9"/>
        <v>AMARILLO</v>
      </c>
      <c r="AK125" s="32" t="s">
        <v>1230</v>
      </c>
      <c r="AL125" s="32" t="s">
        <v>276</v>
      </c>
      <c r="AM125" s="19" t="s">
        <v>86</v>
      </c>
      <c r="AN125" s="20"/>
      <c r="AO125" s="21" t="s">
        <v>88</v>
      </c>
      <c r="AP125" s="22"/>
      <c r="AQ125" s="50"/>
      <c r="AR125" s="50"/>
      <c r="AS125" s="4"/>
      <c r="AT125" s="4"/>
      <c r="AU125" s="4"/>
    </row>
    <row r="126" spans="1:47" s="2" customFormat="1" ht="30" customHeight="1" x14ac:dyDescent="0.2">
      <c r="A126" s="83">
        <v>354</v>
      </c>
      <c r="B126" s="48">
        <v>43992</v>
      </c>
      <c r="C126" s="50" t="s">
        <v>70</v>
      </c>
      <c r="D126" s="20"/>
      <c r="E126" s="49" t="s">
        <v>756</v>
      </c>
      <c r="F126" s="48">
        <v>43992</v>
      </c>
      <c r="G126" s="65" t="s">
        <v>864</v>
      </c>
      <c r="H126" s="49" t="s">
        <v>293</v>
      </c>
      <c r="I126" s="23" t="s">
        <v>865</v>
      </c>
      <c r="J126" s="28" t="s">
        <v>289</v>
      </c>
      <c r="K126" s="28" t="s">
        <v>282</v>
      </c>
      <c r="L126" s="58">
        <v>2</v>
      </c>
      <c r="M126" s="20" t="s">
        <v>76</v>
      </c>
      <c r="N126" s="28" t="s">
        <v>296</v>
      </c>
      <c r="O126" s="28" t="s">
        <v>866</v>
      </c>
      <c r="P126" s="28" t="s">
        <v>296</v>
      </c>
      <c r="Q126" s="28" t="s">
        <v>843</v>
      </c>
      <c r="R126" s="28" t="s">
        <v>283</v>
      </c>
      <c r="S126" s="59">
        <v>0.8</v>
      </c>
      <c r="T126" s="28" t="s">
        <v>284</v>
      </c>
      <c r="U126" s="60">
        <v>44025</v>
      </c>
      <c r="V126" s="60">
        <v>44196</v>
      </c>
      <c r="W126" s="60">
        <v>44071</v>
      </c>
      <c r="X126" s="28" t="s">
        <v>844</v>
      </c>
      <c r="Y126" s="59">
        <v>1</v>
      </c>
      <c r="Z126" s="59">
        <v>0.5</v>
      </c>
      <c r="AA126" s="59">
        <v>0.625</v>
      </c>
      <c r="AB126" s="25" t="s">
        <v>115</v>
      </c>
      <c r="AC126" s="28" t="s">
        <v>1160</v>
      </c>
      <c r="AD126" s="28" t="s">
        <v>116</v>
      </c>
      <c r="AE126" s="61">
        <v>44169</v>
      </c>
      <c r="AF126" s="49" t="s">
        <v>1265</v>
      </c>
      <c r="AG126" s="50">
        <v>2</v>
      </c>
      <c r="AH126" s="38">
        <f t="shared" si="8"/>
        <v>1</v>
      </c>
      <c r="AI126" s="39">
        <f t="shared" si="10"/>
        <v>1</v>
      </c>
      <c r="AJ126" s="25" t="str">
        <f t="shared" si="9"/>
        <v>OK</v>
      </c>
      <c r="AK126" s="32" t="s">
        <v>1270</v>
      </c>
      <c r="AL126" s="32" t="s">
        <v>116</v>
      </c>
      <c r="AM126" s="19" t="s">
        <v>86</v>
      </c>
      <c r="AN126" s="20"/>
      <c r="AO126" s="21" t="s">
        <v>88</v>
      </c>
      <c r="AP126" s="22"/>
      <c r="AQ126" s="50"/>
      <c r="AR126" s="50"/>
      <c r="AS126" s="4"/>
      <c r="AT126" s="4"/>
      <c r="AU126" s="4"/>
    </row>
    <row r="127" spans="1:47" s="2" customFormat="1" ht="30" customHeight="1" x14ac:dyDescent="0.2">
      <c r="A127" s="83">
        <v>354</v>
      </c>
      <c r="B127" s="48">
        <v>43992</v>
      </c>
      <c r="C127" s="50" t="s">
        <v>70</v>
      </c>
      <c r="D127" s="20"/>
      <c r="E127" s="49" t="s">
        <v>756</v>
      </c>
      <c r="F127" s="48">
        <v>43992</v>
      </c>
      <c r="G127" s="65" t="s">
        <v>867</v>
      </c>
      <c r="H127" s="49" t="s">
        <v>293</v>
      </c>
      <c r="I127" s="23" t="s">
        <v>868</v>
      </c>
      <c r="J127" s="28" t="s">
        <v>869</v>
      </c>
      <c r="K127" s="28" t="s">
        <v>282</v>
      </c>
      <c r="L127" s="58">
        <v>2</v>
      </c>
      <c r="M127" s="20" t="s">
        <v>76</v>
      </c>
      <c r="N127" s="28" t="s">
        <v>296</v>
      </c>
      <c r="O127" s="28" t="s">
        <v>866</v>
      </c>
      <c r="P127" s="28" t="s">
        <v>296</v>
      </c>
      <c r="Q127" s="28" t="s">
        <v>843</v>
      </c>
      <c r="R127" s="28" t="s">
        <v>283</v>
      </c>
      <c r="S127" s="59">
        <v>0.8</v>
      </c>
      <c r="T127" s="28" t="s">
        <v>284</v>
      </c>
      <c r="U127" s="60">
        <v>44025</v>
      </c>
      <c r="V127" s="60">
        <v>44196</v>
      </c>
      <c r="W127" s="60">
        <v>44071</v>
      </c>
      <c r="X127" s="28" t="s">
        <v>844</v>
      </c>
      <c r="Y127" s="59">
        <v>1</v>
      </c>
      <c r="Z127" s="59">
        <v>0.5</v>
      </c>
      <c r="AA127" s="59">
        <v>0.625</v>
      </c>
      <c r="AB127" s="25" t="s">
        <v>115</v>
      </c>
      <c r="AC127" s="28" t="s">
        <v>1160</v>
      </c>
      <c r="AD127" s="28" t="s">
        <v>116</v>
      </c>
      <c r="AE127" s="61">
        <v>44169</v>
      </c>
      <c r="AF127" s="49" t="s">
        <v>1265</v>
      </c>
      <c r="AG127" s="50">
        <v>2</v>
      </c>
      <c r="AH127" s="38">
        <f t="shared" si="8"/>
        <v>1</v>
      </c>
      <c r="AI127" s="39">
        <f t="shared" si="10"/>
        <v>1</v>
      </c>
      <c r="AJ127" s="25" t="str">
        <f t="shared" si="9"/>
        <v>OK</v>
      </c>
      <c r="AK127" s="32" t="s">
        <v>1270</v>
      </c>
      <c r="AL127" s="32" t="s">
        <v>116</v>
      </c>
      <c r="AM127" s="19" t="s">
        <v>86</v>
      </c>
      <c r="AN127" s="20"/>
      <c r="AO127" s="21" t="s">
        <v>88</v>
      </c>
      <c r="AP127" s="22"/>
      <c r="AQ127" s="50"/>
      <c r="AR127" s="50"/>
      <c r="AS127" s="4"/>
      <c r="AT127" s="4"/>
      <c r="AU127" s="4"/>
    </row>
    <row r="128" spans="1:47" s="2" customFormat="1" ht="30" customHeight="1" x14ac:dyDescent="0.2">
      <c r="A128" s="83">
        <v>355</v>
      </c>
      <c r="B128" s="48">
        <v>44021</v>
      </c>
      <c r="C128" s="50" t="s">
        <v>118</v>
      </c>
      <c r="D128" s="20"/>
      <c r="E128" s="49" t="s">
        <v>870</v>
      </c>
      <c r="F128" s="48">
        <v>43998</v>
      </c>
      <c r="G128" s="65" t="s">
        <v>871</v>
      </c>
      <c r="H128" s="49" t="s">
        <v>267</v>
      </c>
      <c r="I128" s="23" t="s">
        <v>872</v>
      </c>
      <c r="J128" s="28" t="s">
        <v>873</v>
      </c>
      <c r="K128" s="28" t="s">
        <v>1213</v>
      </c>
      <c r="L128" s="58">
        <v>1</v>
      </c>
      <c r="M128" s="20" t="s">
        <v>76</v>
      </c>
      <c r="N128" s="28" t="s">
        <v>271</v>
      </c>
      <c r="O128" s="28" t="s">
        <v>379</v>
      </c>
      <c r="P128" s="28" t="s">
        <v>272</v>
      </c>
      <c r="Q128" s="28" t="s">
        <v>874</v>
      </c>
      <c r="R128" s="28" t="s">
        <v>1214</v>
      </c>
      <c r="S128" s="59">
        <v>1</v>
      </c>
      <c r="T128" s="28" t="s">
        <v>1215</v>
      </c>
      <c r="U128" s="60">
        <v>44027</v>
      </c>
      <c r="V128" s="60">
        <v>44285</v>
      </c>
      <c r="W128" s="60">
        <v>44067</v>
      </c>
      <c r="X128" s="28" t="s">
        <v>875</v>
      </c>
      <c r="Y128" s="59">
        <v>0.5</v>
      </c>
      <c r="Z128" s="59">
        <v>0.5</v>
      </c>
      <c r="AA128" s="59">
        <v>0.5</v>
      </c>
      <c r="AB128" s="25" t="s">
        <v>115</v>
      </c>
      <c r="AC128" s="34" t="s">
        <v>1161</v>
      </c>
      <c r="AD128" s="28" t="s">
        <v>276</v>
      </c>
      <c r="AE128" s="61">
        <v>44169</v>
      </c>
      <c r="AF128" s="28" t="s">
        <v>875</v>
      </c>
      <c r="AG128" s="58">
        <v>0.5</v>
      </c>
      <c r="AH128" s="38">
        <f t="shared" ref="AH128:AH172" si="11">IF(AG128="","",IF(OR($L128=0,$L128="",AE128=""),"",AG128/$L128))</f>
        <v>0.5</v>
      </c>
      <c r="AI128" s="39">
        <f t="shared" si="10"/>
        <v>0.5</v>
      </c>
      <c r="AJ128" s="25" t="str">
        <f t="shared" ref="AJ128:AJ172" si="12">IF(AG128="","",IF(AE128="","FALTA FECHA SEGUIMIENTO",IF(AE128&gt;$V128,IF(AI128=100%,"OK","ROJO"),IF(AI128&lt;ROUND(DAYS360($U128,AE128,FALSE),0)/ROUND(DAYS360($U128,$V128,FALSE),-1),"ROJO",IF(AI128=100%,"OK","AMARILLO")))))</f>
        <v>ROJO</v>
      </c>
      <c r="AK128" s="32" t="s">
        <v>1203</v>
      </c>
      <c r="AL128" s="32" t="s">
        <v>1185</v>
      </c>
      <c r="AM128" s="19" t="s">
        <v>86</v>
      </c>
      <c r="AN128" s="20"/>
      <c r="AO128" s="21" t="s">
        <v>88</v>
      </c>
      <c r="AP128" s="23" t="s">
        <v>1171</v>
      </c>
      <c r="AQ128" s="50"/>
      <c r="AR128" s="50"/>
      <c r="AS128" s="4"/>
      <c r="AT128" s="4"/>
      <c r="AU128" s="4"/>
    </row>
    <row r="129" spans="1:47" s="2" customFormat="1" ht="30" customHeight="1" x14ac:dyDescent="0.2">
      <c r="A129" s="83">
        <v>355</v>
      </c>
      <c r="B129" s="48">
        <v>44021</v>
      </c>
      <c r="C129" s="50" t="s">
        <v>118</v>
      </c>
      <c r="D129" s="20"/>
      <c r="E129" s="49" t="s">
        <v>870</v>
      </c>
      <c r="F129" s="48">
        <v>43998</v>
      </c>
      <c r="G129" s="65" t="s">
        <v>876</v>
      </c>
      <c r="H129" s="49" t="s">
        <v>267</v>
      </c>
      <c r="I129" s="23" t="s">
        <v>877</v>
      </c>
      <c r="J129" s="28" t="s">
        <v>878</v>
      </c>
      <c r="K129" s="28" t="s">
        <v>879</v>
      </c>
      <c r="L129" s="58">
        <v>2</v>
      </c>
      <c r="M129" s="20" t="s">
        <v>131</v>
      </c>
      <c r="N129" s="28" t="s">
        <v>271</v>
      </c>
      <c r="O129" s="28" t="s">
        <v>379</v>
      </c>
      <c r="P129" s="28" t="s">
        <v>272</v>
      </c>
      <c r="Q129" s="28" t="s">
        <v>874</v>
      </c>
      <c r="R129" s="28" t="s">
        <v>880</v>
      </c>
      <c r="S129" s="59">
        <v>0.8</v>
      </c>
      <c r="T129" s="28" t="s">
        <v>881</v>
      </c>
      <c r="U129" s="60">
        <v>44013</v>
      </c>
      <c r="V129" s="60">
        <v>44104</v>
      </c>
      <c r="W129" s="60">
        <v>44067</v>
      </c>
      <c r="X129" s="28" t="s">
        <v>882</v>
      </c>
      <c r="Y129" s="59">
        <v>0.7</v>
      </c>
      <c r="Z129" s="59">
        <v>0.7</v>
      </c>
      <c r="AA129" s="59">
        <v>0.87499999999999989</v>
      </c>
      <c r="AB129" s="25" t="s">
        <v>115</v>
      </c>
      <c r="AC129" s="34" t="s">
        <v>1162</v>
      </c>
      <c r="AD129" s="28" t="s">
        <v>276</v>
      </c>
      <c r="AE129" s="61">
        <v>44169</v>
      </c>
      <c r="AF129" s="63" t="s">
        <v>1194</v>
      </c>
      <c r="AG129" s="58">
        <v>2</v>
      </c>
      <c r="AH129" s="38">
        <f t="shared" si="11"/>
        <v>1</v>
      </c>
      <c r="AI129" s="39">
        <f t="shared" si="10"/>
        <v>1</v>
      </c>
      <c r="AJ129" s="25" t="str">
        <f t="shared" si="12"/>
        <v>OK</v>
      </c>
      <c r="AK129" s="32" t="s">
        <v>1195</v>
      </c>
      <c r="AL129" s="32" t="s">
        <v>1185</v>
      </c>
      <c r="AM129" s="19" t="s">
        <v>140</v>
      </c>
      <c r="AN129" s="20"/>
      <c r="AO129" s="21" t="s">
        <v>1191</v>
      </c>
      <c r="AP129" s="22"/>
      <c r="AQ129" s="50"/>
      <c r="AR129" s="50"/>
      <c r="AS129" s="4"/>
      <c r="AT129" s="4"/>
      <c r="AU129" s="4"/>
    </row>
    <row r="130" spans="1:47" s="2" customFormat="1" ht="30" customHeight="1" x14ac:dyDescent="0.2">
      <c r="A130" s="83">
        <v>355</v>
      </c>
      <c r="B130" s="48">
        <v>44021</v>
      </c>
      <c r="C130" s="50" t="s">
        <v>118</v>
      </c>
      <c r="D130" s="20"/>
      <c r="E130" s="49" t="s">
        <v>870</v>
      </c>
      <c r="F130" s="48">
        <v>43998</v>
      </c>
      <c r="G130" s="65" t="s">
        <v>883</v>
      </c>
      <c r="H130" s="49" t="s">
        <v>267</v>
      </c>
      <c r="I130" s="23" t="s">
        <v>884</v>
      </c>
      <c r="J130" s="28" t="s">
        <v>885</v>
      </c>
      <c r="K130" s="28" t="s">
        <v>886</v>
      </c>
      <c r="L130" s="58">
        <v>3</v>
      </c>
      <c r="M130" s="20" t="s">
        <v>252</v>
      </c>
      <c r="N130" s="28" t="s">
        <v>271</v>
      </c>
      <c r="O130" s="28" t="s">
        <v>379</v>
      </c>
      <c r="P130" s="28" t="s">
        <v>272</v>
      </c>
      <c r="Q130" s="28" t="s">
        <v>887</v>
      </c>
      <c r="R130" s="28" t="s">
        <v>888</v>
      </c>
      <c r="S130" s="59">
        <v>0.8</v>
      </c>
      <c r="T130" s="28" t="s">
        <v>889</v>
      </c>
      <c r="U130" s="60">
        <v>44027</v>
      </c>
      <c r="V130" s="60">
        <v>44195</v>
      </c>
      <c r="W130" s="60">
        <v>44067</v>
      </c>
      <c r="X130" s="28" t="s">
        <v>890</v>
      </c>
      <c r="Y130" s="59">
        <v>0.02</v>
      </c>
      <c r="Z130" s="59">
        <v>0.02</v>
      </c>
      <c r="AA130" s="59">
        <v>9.9999999999999992E-2</v>
      </c>
      <c r="AB130" s="25" t="s">
        <v>82</v>
      </c>
      <c r="AC130" s="34" t="s">
        <v>1196</v>
      </c>
      <c r="AD130" s="28" t="s">
        <v>276</v>
      </c>
      <c r="AE130" s="61">
        <v>44169</v>
      </c>
      <c r="AF130" s="28" t="s">
        <v>1197</v>
      </c>
      <c r="AG130" s="58">
        <v>3</v>
      </c>
      <c r="AH130" s="38">
        <f t="shared" si="11"/>
        <v>1</v>
      </c>
      <c r="AI130" s="39">
        <f t="shared" si="10"/>
        <v>1</v>
      </c>
      <c r="AJ130" s="25" t="str">
        <f t="shared" si="12"/>
        <v>OK</v>
      </c>
      <c r="AK130" s="32" t="s">
        <v>1204</v>
      </c>
      <c r="AL130" s="32" t="s">
        <v>1185</v>
      </c>
      <c r="AM130" s="19" t="s">
        <v>1205</v>
      </c>
      <c r="AN130" s="20"/>
      <c r="AO130" s="21" t="s">
        <v>1191</v>
      </c>
      <c r="AP130" s="22"/>
      <c r="AQ130" s="50"/>
      <c r="AR130" s="50"/>
      <c r="AS130" s="4"/>
      <c r="AT130" s="4"/>
      <c r="AU130" s="4"/>
    </row>
    <row r="131" spans="1:47" s="2" customFormat="1" ht="30" customHeight="1" x14ac:dyDescent="0.2">
      <c r="A131" s="83">
        <v>355</v>
      </c>
      <c r="B131" s="48">
        <v>44021</v>
      </c>
      <c r="C131" s="50" t="s">
        <v>118</v>
      </c>
      <c r="D131" s="20"/>
      <c r="E131" s="49" t="s">
        <v>870</v>
      </c>
      <c r="F131" s="48">
        <v>43998</v>
      </c>
      <c r="G131" s="65" t="s">
        <v>891</v>
      </c>
      <c r="H131" s="49" t="s">
        <v>267</v>
      </c>
      <c r="I131" s="23" t="s">
        <v>892</v>
      </c>
      <c r="J131" s="28" t="s">
        <v>893</v>
      </c>
      <c r="K131" s="28" t="s">
        <v>894</v>
      </c>
      <c r="L131" s="58">
        <v>1</v>
      </c>
      <c r="M131" s="20" t="s">
        <v>76</v>
      </c>
      <c r="N131" s="28" t="s">
        <v>271</v>
      </c>
      <c r="O131" s="28" t="s">
        <v>267</v>
      </c>
      <c r="P131" s="28" t="s">
        <v>272</v>
      </c>
      <c r="Q131" s="28" t="s">
        <v>874</v>
      </c>
      <c r="R131" s="28" t="s">
        <v>895</v>
      </c>
      <c r="S131" s="59">
        <v>1</v>
      </c>
      <c r="T131" s="28" t="s">
        <v>896</v>
      </c>
      <c r="U131" s="60">
        <v>44013</v>
      </c>
      <c r="V131" s="60">
        <v>44377</v>
      </c>
      <c r="W131" s="60">
        <v>44067</v>
      </c>
      <c r="X131" s="28" t="s">
        <v>897</v>
      </c>
      <c r="Y131" s="59">
        <v>0.5</v>
      </c>
      <c r="Z131" s="59">
        <v>0.5</v>
      </c>
      <c r="AA131" s="59">
        <v>0.5</v>
      </c>
      <c r="AB131" s="25" t="s">
        <v>82</v>
      </c>
      <c r="AC131" s="34" t="s">
        <v>1163</v>
      </c>
      <c r="AD131" s="28" t="s">
        <v>276</v>
      </c>
      <c r="AE131" s="61">
        <v>44169</v>
      </c>
      <c r="AF131" s="28" t="s">
        <v>1199</v>
      </c>
      <c r="AG131" s="58">
        <v>1</v>
      </c>
      <c r="AH131" s="38">
        <f t="shared" si="11"/>
        <v>1</v>
      </c>
      <c r="AI131" s="39">
        <f t="shared" si="10"/>
        <v>1</v>
      </c>
      <c r="AJ131" s="25" t="str">
        <f t="shared" si="12"/>
        <v>OK</v>
      </c>
      <c r="AK131" s="32" t="s">
        <v>1198</v>
      </c>
      <c r="AL131" s="32" t="s">
        <v>1185</v>
      </c>
      <c r="AM131" s="19" t="s">
        <v>140</v>
      </c>
      <c r="AN131" s="20"/>
      <c r="AO131" s="21" t="s">
        <v>1191</v>
      </c>
      <c r="AP131" s="23" t="s">
        <v>1176</v>
      </c>
      <c r="AQ131" s="50"/>
      <c r="AR131" s="50"/>
      <c r="AS131" s="4"/>
      <c r="AT131" s="4"/>
      <c r="AU131" s="4"/>
    </row>
    <row r="132" spans="1:47" s="2" customFormat="1" ht="30" customHeight="1" x14ac:dyDescent="0.2">
      <c r="A132" s="83">
        <v>355</v>
      </c>
      <c r="B132" s="48">
        <v>44021</v>
      </c>
      <c r="C132" s="50" t="s">
        <v>118</v>
      </c>
      <c r="D132" s="20"/>
      <c r="E132" s="49" t="s">
        <v>870</v>
      </c>
      <c r="F132" s="48">
        <v>43998</v>
      </c>
      <c r="G132" s="65" t="s">
        <v>898</v>
      </c>
      <c r="H132" s="49" t="s">
        <v>267</v>
      </c>
      <c r="I132" s="23" t="s">
        <v>899</v>
      </c>
      <c r="J132" s="28" t="s">
        <v>900</v>
      </c>
      <c r="K132" s="28" t="s">
        <v>901</v>
      </c>
      <c r="L132" s="58">
        <v>1</v>
      </c>
      <c r="M132" s="20" t="s">
        <v>76</v>
      </c>
      <c r="N132" s="28" t="s">
        <v>271</v>
      </c>
      <c r="O132" s="28" t="s">
        <v>267</v>
      </c>
      <c r="P132" s="28" t="s">
        <v>272</v>
      </c>
      <c r="Q132" s="28" t="s">
        <v>874</v>
      </c>
      <c r="R132" s="28" t="s">
        <v>1216</v>
      </c>
      <c r="S132" s="59">
        <v>1</v>
      </c>
      <c r="T132" s="28" t="s">
        <v>1217</v>
      </c>
      <c r="U132" s="60">
        <v>44027</v>
      </c>
      <c r="V132" s="60">
        <v>44285</v>
      </c>
      <c r="W132" s="60">
        <v>44069</v>
      </c>
      <c r="X132" s="28" t="s">
        <v>902</v>
      </c>
      <c r="Y132" s="59">
        <v>0.4</v>
      </c>
      <c r="Z132" s="59">
        <v>0.4</v>
      </c>
      <c r="AA132" s="59">
        <v>0.4</v>
      </c>
      <c r="AB132" s="25" t="s">
        <v>115</v>
      </c>
      <c r="AC132" s="34" t="s">
        <v>1164</v>
      </c>
      <c r="AD132" s="28" t="s">
        <v>276</v>
      </c>
      <c r="AE132" s="61">
        <v>44169</v>
      </c>
      <c r="AF132" s="63" t="s">
        <v>1200</v>
      </c>
      <c r="AG132" s="58">
        <v>0.5</v>
      </c>
      <c r="AH132" s="38">
        <f t="shared" si="11"/>
        <v>0.5</v>
      </c>
      <c r="AI132" s="39">
        <f t="shared" si="10"/>
        <v>0.5</v>
      </c>
      <c r="AJ132" s="25" t="str">
        <f t="shared" si="12"/>
        <v>ROJO</v>
      </c>
      <c r="AK132" s="32" t="s">
        <v>1209</v>
      </c>
      <c r="AL132" s="32" t="s">
        <v>1185</v>
      </c>
      <c r="AM132" s="19" t="s">
        <v>86</v>
      </c>
      <c r="AN132" s="20"/>
      <c r="AO132" s="21" t="s">
        <v>88</v>
      </c>
      <c r="AP132" s="22"/>
      <c r="AQ132" s="50"/>
      <c r="AR132" s="50"/>
      <c r="AS132" s="4"/>
      <c r="AT132" s="4"/>
      <c r="AU132" s="4"/>
    </row>
    <row r="133" spans="1:47" s="2" customFormat="1" ht="30" customHeight="1" x14ac:dyDescent="0.2">
      <c r="A133" s="83">
        <v>355</v>
      </c>
      <c r="B133" s="48">
        <v>44026</v>
      </c>
      <c r="C133" s="50" t="s">
        <v>118</v>
      </c>
      <c r="D133" s="20"/>
      <c r="E133" s="49" t="s">
        <v>870</v>
      </c>
      <c r="F133" s="48">
        <v>43998</v>
      </c>
      <c r="G133" s="65" t="s">
        <v>898</v>
      </c>
      <c r="H133" s="49" t="s">
        <v>471</v>
      </c>
      <c r="I133" s="23" t="s">
        <v>899</v>
      </c>
      <c r="J133" s="28" t="s">
        <v>903</v>
      </c>
      <c r="K133" s="28" t="s">
        <v>904</v>
      </c>
      <c r="L133" s="58">
        <v>1</v>
      </c>
      <c r="M133" s="20" t="s">
        <v>252</v>
      </c>
      <c r="N133" s="28" t="s">
        <v>307</v>
      </c>
      <c r="O133" s="28" t="s">
        <v>471</v>
      </c>
      <c r="P133" s="28" t="s">
        <v>307</v>
      </c>
      <c r="Q133" s="28" t="s">
        <v>319</v>
      </c>
      <c r="R133" s="28" t="s">
        <v>905</v>
      </c>
      <c r="S133" s="59">
        <v>1</v>
      </c>
      <c r="T133" s="28" t="s">
        <v>906</v>
      </c>
      <c r="U133" s="60">
        <v>44044</v>
      </c>
      <c r="V133" s="60">
        <v>44196</v>
      </c>
      <c r="W133" s="60">
        <v>44071</v>
      </c>
      <c r="X133" s="28" t="s">
        <v>907</v>
      </c>
      <c r="Y133" s="59">
        <v>0.5</v>
      </c>
      <c r="Z133" s="59">
        <v>0.5</v>
      </c>
      <c r="AA133" s="59">
        <v>0.5</v>
      </c>
      <c r="AB133" s="25" t="s">
        <v>115</v>
      </c>
      <c r="AC133" s="35" t="s">
        <v>1165</v>
      </c>
      <c r="AD133" s="28" t="s">
        <v>313</v>
      </c>
      <c r="AE133" s="61">
        <v>44168</v>
      </c>
      <c r="AF133" s="64" t="s">
        <v>1368</v>
      </c>
      <c r="AG133" s="50">
        <v>0.6</v>
      </c>
      <c r="AH133" s="38">
        <f t="shared" si="11"/>
        <v>0.6</v>
      </c>
      <c r="AI133" s="39">
        <f t="shared" si="10"/>
        <v>0.6</v>
      </c>
      <c r="AJ133" s="25" t="str">
        <f t="shared" si="12"/>
        <v>ROJO</v>
      </c>
      <c r="AK133" s="69" t="s">
        <v>1373</v>
      </c>
      <c r="AL133" s="90" t="s">
        <v>1262</v>
      </c>
      <c r="AM133" s="19" t="s">
        <v>86</v>
      </c>
      <c r="AN133" s="20"/>
      <c r="AO133" s="21" t="s">
        <v>88</v>
      </c>
      <c r="AP133" s="22"/>
      <c r="AQ133" s="50"/>
      <c r="AR133" s="50"/>
      <c r="AS133" s="4"/>
      <c r="AT133" s="4"/>
      <c r="AU133" s="4"/>
    </row>
    <row r="134" spans="1:47" s="2" customFormat="1" ht="30" customHeight="1" x14ac:dyDescent="0.2">
      <c r="A134" s="83">
        <v>356</v>
      </c>
      <c r="B134" s="48">
        <v>44099</v>
      </c>
      <c r="C134" s="50" t="s">
        <v>118</v>
      </c>
      <c r="D134" s="20"/>
      <c r="E134" s="49" t="s">
        <v>908</v>
      </c>
      <c r="F134" s="48">
        <v>44075</v>
      </c>
      <c r="G134" s="65">
        <v>1</v>
      </c>
      <c r="H134" s="49" t="s">
        <v>94</v>
      </c>
      <c r="I134" s="23" t="s">
        <v>909</v>
      </c>
      <c r="J134" s="28" t="s">
        <v>910</v>
      </c>
      <c r="K134" s="28" t="s">
        <v>911</v>
      </c>
      <c r="L134" s="58">
        <v>1</v>
      </c>
      <c r="M134" s="20" t="s">
        <v>76</v>
      </c>
      <c r="N134" s="28" t="s">
        <v>77</v>
      </c>
      <c r="O134" s="28" t="s">
        <v>912</v>
      </c>
      <c r="P134" s="28" t="s">
        <v>77</v>
      </c>
      <c r="Q134" s="28" t="s">
        <v>260</v>
      </c>
      <c r="R134" s="28" t="s">
        <v>913</v>
      </c>
      <c r="S134" s="59">
        <v>1</v>
      </c>
      <c r="T134" s="28" t="s">
        <v>914</v>
      </c>
      <c r="U134" s="60">
        <v>44095</v>
      </c>
      <c r="V134" s="60">
        <v>44196</v>
      </c>
      <c r="W134" s="80"/>
      <c r="X134" s="20"/>
      <c r="Y134" s="81"/>
      <c r="Z134" s="81" t="s">
        <v>85</v>
      </c>
      <c r="AA134" s="81" t="s">
        <v>85</v>
      </c>
      <c r="AB134" s="25" t="s">
        <v>85</v>
      </c>
      <c r="AC134" s="20"/>
      <c r="AD134" s="20"/>
      <c r="AE134" s="61">
        <v>44180</v>
      </c>
      <c r="AF134" s="28" t="s">
        <v>214</v>
      </c>
      <c r="AG134" s="59">
        <v>0</v>
      </c>
      <c r="AH134" s="38">
        <f t="shared" si="11"/>
        <v>0</v>
      </c>
      <c r="AI134" s="39">
        <f t="shared" si="10"/>
        <v>0</v>
      </c>
      <c r="AJ134" s="25" t="str">
        <f t="shared" si="12"/>
        <v>ROJO</v>
      </c>
      <c r="AK134" s="32" t="s">
        <v>214</v>
      </c>
      <c r="AL134" s="32" t="s">
        <v>84</v>
      </c>
      <c r="AM134" s="19" t="s">
        <v>86</v>
      </c>
      <c r="AN134" s="20"/>
      <c r="AO134" s="21" t="s">
        <v>88</v>
      </c>
      <c r="AP134" s="22"/>
      <c r="AQ134" s="50"/>
      <c r="AR134" s="50"/>
      <c r="AS134" s="4"/>
      <c r="AT134" s="4"/>
      <c r="AU134" s="4"/>
    </row>
    <row r="135" spans="1:47" s="2" customFormat="1" ht="30" customHeight="1" x14ac:dyDescent="0.2">
      <c r="A135" s="83">
        <v>356</v>
      </c>
      <c r="B135" s="48">
        <v>44099</v>
      </c>
      <c r="C135" s="50" t="s">
        <v>118</v>
      </c>
      <c r="D135" s="20"/>
      <c r="E135" s="49" t="s">
        <v>908</v>
      </c>
      <c r="F135" s="48">
        <v>44075</v>
      </c>
      <c r="G135" s="65">
        <v>2</v>
      </c>
      <c r="H135" s="49" t="s">
        <v>94</v>
      </c>
      <c r="I135" s="23" t="s">
        <v>915</v>
      </c>
      <c r="J135" s="28" t="s">
        <v>916</v>
      </c>
      <c r="K135" s="28" t="s">
        <v>917</v>
      </c>
      <c r="L135" s="58">
        <v>1</v>
      </c>
      <c r="M135" s="20" t="s">
        <v>76</v>
      </c>
      <c r="N135" s="28" t="s">
        <v>77</v>
      </c>
      <c r="O135" s="28" t="s">
        <v>912</v>
      </c>
      <c r="P135" s="28" t="s">
        <v>77</v>
      </c>
      <c r="Q135" s="28" t="s">
        <v>260</v>
      </c>
      <c r="R135" s="28" t="s">
        <v>913</v>
      </c>
      <c r="S135" s="59">
        <v>1</v>
      </c>
      <c r="T135" s="28" t="s">
        <v>914</v>
      </c>
      <c r="U135" s="60">
        <v>44095</v>
      </c>
      <c r="V135" s="60">
        <v>44196</v>
      </c>
      <c r="W135" s="80"/>
      <c r="X135" s="20"/>
      <c r="Y135" s="81"/>
      <c r="Z135" s="81" t="s">
        <v>85</v>
      </c>
      <c r="AA135" s="81" t="s">
        <v>85</v>
      </c>
      <c r="AB135" s="25" t="s">
        <v>85</v>
      </c>
      <c r="AC135" s="20"/>
      <c r="AD135" s="20"/>
      <c r="AE135" s="61">
        <v>44180</v>
      </c>
      <c r="AF135" s="28" t="s">
        <v>214</v>
      </c>
      <c r="AG135" s="59">
        <v>0</v>
      </c>
      <c r="AH135" s="38">
        <f t="shared" si="11"/>
        <v>0</v>
      </c>
      <c r="AI135" s="39">
        <f t="shared" si="10"/>
        <v>0</v>
      </c>
      <c r="AJ135" s="25" t="str">
        <f t="shared" si="12"/>
        <v>ROJO</v>
      </c>
      <c r="AK135" s="32" t="s">
        <v>214</v>
      </c>
      <c r="AL135" s="32" t="s">
        <v>84</v>
      </c>
      <c r="AM135" s="19" t="s">
        <v>86</v>
      </c>
      <c r="AN135" s="20"/>
      <c r="AO135" s="21" t="s">
        <v>88</v>
      </c>
      <c r="AP135" s="22"/>
      <c r="AQ135" s="50"/>
      <c r="AR135" s="50"/>
      <c r="AS135" s="4"/>
      <c r="AT135" s="4"/>
      <c r="AU135" s="4"/>
    </row>
    <row r="136" spans="1:47" s="2" customFormat="1" ht="30" customHeight="1" x14ac:dyDescent="0.2">
      <c r="A136" s="83">
        <v>356</v>
      </c>
      <c r="B136" s="48">
        <v>44099</v>
      </c>
      <c r="C136" s="50" t="s">
        <v>118</v>
      </c>
      <c r="D136" s="20"/>
      <c r="E136" s="49" t="s">
        <v>908</v>
      </c>
      <c r="F136" s="48">
        <v>44075</v>
      </c>
      <c r="G136" s="65">
        <v>3</v>
      </c>
      <c r="H136" s="49" t="s">
        <v>94</v>
      </c>
      <c r="I136" s="23" t="s">
        <v>918</v>
      </c>
      <c r="J136" s="28" t="s">
        <v>919</v>
      </c>
      <c r="K136" s="28" t="s">
        <v>920</v>
      </c>
      <c r="L136" s="58">
        <v>1</v>
      </c>
      <c r="M136" s="20" t="s">
        <v>76</v>
      </c>
      <c r="N136" s="28" t="s">
        <v>77</v>
      </c>
      <c r="O136" s="28" t="s">
        <v>912</v>
      </c>
      <c r="P136" s="28" t="s">
        <v>77</v>
      </c>
      <c r="Q136" s="28" t="s">
        <v>260</v>
      </c>
      <c r="R136" s="28" t="s">
        <v>913</v>
      </c>
      <c r="S136" s="59">
        <v>1</v>
      </c>
      <c r="T136" s="28" t="s">
        <v>914</v>
      </c>
      <c r="U136" s="60">
        <v>44095</v>
      </c>
      <c r="V136" s="60">
        <v>44196</v>
      </c>
      <c r="W136" s="80"/>
      <c r="X136" s="20"/>
      <c r="Y136" s="81"/>
      <c r="Z136" s="81" t="s">
        <v>85</v>
      </c>
      <c r="AA136" s="81" t="s">
        <v>85</v>
      </c>
      <c r="AB136" s="25" t="s">
        <v>85</v>
      </c>
      <c r="AC136" s="20"/>
      <c r="AD136" s="20"/>
      <c r="AE136" s="61">
        <v>44180</v>
      </c>
      <c r="AF136" s="28" t="s">
        <v>214</v>
      </c>
      <c r="AG136" s="59">
        <v>0</v>
      </c>
      <c r="AH136" s="38">
        <f t="shared" si="11"/>
        <v>0</v>
      </c>
      <c r="AI136" s="39">
        <f t="shared" si="10"/>
        <v>0</v>
      </c>
      <c r="AJ136" s="25" t="str">
        <f t="shared" si="12"/>
        <v>ROJO</v>
      </c>
      <c r="AK136" s="32" t="s">
        <v>214</v>
      </c>
      <c r="AL136" s="32" t="s">
        <v>84</v>
      </c>
      <c r="AM136" s="19" t="s">
        <v>86</v>
      </c>
      <c r="AN136" s="20"/>
      <c r="AO136" s="21" t="s">
        <v>88</v>
      </c>
      <c r="AP136" s="22"/>
      <c r="AQ136" s="50"/>
      <c r="AR136" s="50"/>
      <c r="AS136" s="4"/>
      <c r="AT136" s="4"/>
      <c r="AU136" s="4"/>
    </row>
    <row r="137" spans="1:47" s="2" customFormat="1" ht="30" customHeight="1" x14ac:dyDescent="0.2">
      <c r="A137" s="83">
        <v>356</v>
      </c>
      <c r="B137" s="48">
        <v>44099</v>
      </c>
      <c r="C137" s="50" t="s">
        <v>118</v>
      </c>
      <c r="D137" s="20"/>
      <c r="E137" s="49" t="s">
        <v>908</v>
      </c>
      <c r="F137" s="48">
        <v>44075</v>
      </c>
      <c r="G137" s="65">
        <v>4</v>
      </c>
      <c r="H137" s="49" t="s">
        <v>94</v>
      </c>
      <c r="I137" s="23" t="s">
        <v>921</v>
      </c>
      <c r="J137" s="28" t="s">
        <v>922</v>
      </c>
      <c r="K137" s="28" t="s">
        <v>920</v>
      </c>
      <c r="L137" s="58">
        <v>1</v>
      </c>
      <c r="M137" s="20" t="s">
        <v>76</v>
      </c>
      <c r="N137" s="28" t="s">
        <v>77</v>
      </c>
      <c r="O137" s="28" t="s">
        <v>912</v>
      </c>
      <c r="P137" s="28" t="s">
        <v>77</v>
      </c>
      <c r="Q137" s="28" t="s">
        <v>260</v>
      </c>
      <c r="R137" s="28" t="s">
        <v>913</v>
      </c>
      <c r="S137" s="59">
        <v>1</v>
      </c>
      <c r="T137" s="28" t="s">
        <v>914</v>
      </c>
      <c r="U137" s="60">
        <v>44095</v>
      </c>
      <c r="V137" s="60">
        <v>44196</v>
      </c>
      <c r="W137" s="80"/>
      <c r="X137" s="20"/>
      <c r="Y137" s="81"/>
      <c r="Z137" s="81" t="s">
        <v>85</v>
      </c>
      <c r="AA137" s="81" t="s">
        <v>85</v>
      </c>
      <c r="AB137" s="25" t="s">
        <v>85</v>
      </c>
      <c r="AC137" s="20"/>
      <c r="AD137" s="20"/>
      <c r="AE137" s="61">
        <v>44180</v>
      </c>
      <c r="AF137" s="28" t="s">
        <v>214</v>
      </c>
      <c r="AG137" s="59">
        <v>0</v>
      </c>
      <c r="AH137" s="38">
        <f t="shared" si="11"/>
        <v>0</v>
      </c>
      <c r="AI137" s="39">
        <f t="shared" si="10"/>
        <v>0</v>
      </c>
      <c r="AJ137" s="25" t="str">
        <f t="shared" si="12"/>
        <v>ROJO</v>
      </c>
      <c r="AK137" s="32" t="s">
        <v>214</v>
      </c>
      <c r="AL137" s="32" t="s">
        <v>84</v>
      </c>
      <c r="AM137" s="19" t="s">
        <v>86</v>
      </c>
      <c r="AN137" s="20"/>
      <c r="AO137" s="21" t="s">
        <v>88</v>
      </c>
      <c r="AP137" s="22"/>
      <c r="AQ137" s="50"/>
      <c r="AR137" s="50"/>
      <c r="AS137" s="4"/>
      <c r="AT137" s="4"/>
      <c r="AU137" s="4"/>
    </row>
    <row r="138" spans="1:47" s="2" customFormat="1" ht="30" customHeight="1" x14ac:dyDescent="0.2">
      <c r="A138" s="83">
        <v>356</v>
      </c>
      <c r="B138" s="48">
        <v>44099</v>
      </c>
      <c r="C138" s="50" t="s">
        <v>118</v>
      </c>
      <c r="D138" s="20"/>
      <c r="E138" s="49" t="s">
        <v>908</v>
      </c>
      <c r="F138" s="48">
        <v>44075</v>
      </c>
      <c r="G138" s="65">
        <v>5</v>
      </c>
      <c r="H138" s="49" t="s">
        <v>94</v>
      </c>
      <c r="I138" s="23" t="s">
        <v>923</v>
      </c>
      <c r="J138" s="28" t="s">
        <v>924</v>
      </c>
      <c r="K138" s="28" t="s">
        <v>925</v>
      </c>
      <c r="L138" s="58">
        <v>1</v>
      </c>
      <c r="M138" s="20" t="s">
        <v>76</v>
      </c>
      <c r="N138" s="28" t="s">
        <v>77</v>
      </c>
      <c r="O138" s="28" t="s">
        <v>912</v>
      </c>
      <c r="P138" s="28" t="s">
        <v>77</v>
      </c>
      <c r="Q138" s="28" t="s">
        <v>260</v>
      </c>
      <c r="R138" s="28" t="s">
        <v>926</v>
      </c>
      <c r="S138" s="59">
        <v>1</v>
      </c>
      <c r="T138" s="28" t="s">
        <v>927</v>
      </c>
      <c r="U138" s="60">
        <v>44095</v>
      </c>
      <c r="V138" s="60">
        <v>44196</v>
      </c>
      <c r="W138" s="80"/>
      <c r="X138" s="20"/>
      <c r="Y138" s="81"/>
      <c r="Z138" s="81" t="s">
        <v>85</v>
      </c>
      <c r="AA138" s="81" t="s">
        <v>85</v>
      </c>
      <c r="AB138" s="25" t="s">
        <v>85</v>
      </c>
      <c r="AC138" s="20"/>
      <c r="AD138" s="20"/>
      <c r="AE138" s="61">
        <v>44180</v>
      </c>
      <c r="AF138" s="28" t="s">
        <v>214</v>
      </c>
      <c r="AG138" s="59">
        <v>0</v>
      </c>
      <c r="AH138" s="38">
        <f t="shared" si="11"/>
        <v>0</v>
      </c>
      <c r="AI138" s="39">
        <f t="shared" si="10"/>
        <v>0</v>
      </c>
      <c r="AJ138" s="25" t="str">
        <f t="shared" si="12"/>
        <v>ROJO</v>
      </c>
      <c r="AK138" s="32" t="s">
        <v>214</v>
      </c>
      <c r="AL138" s="32" t="s">
        <v>84</v>
      </c>
      <c r="AM138" s="19" t="s">
        <v>86</v>
      </c>
      <c r="AN138" s="20"/>
      <c r="AO138" s="21" t="s">
        <v>88</v>
      </c>
      <c r="AP138" s="22"/>
      <c r="AQ138" s="50"/>
      <c r="AR138" s="50"/>
      <c r="AS138" s="4"/>
      <c r="AT138" s="4"/>
      <c r="AU138" s="4"/>
    </row>
    <row r="139" spans="1:47" s="2" customFormat="1" ht="30" customHeight="1" x14ac:dyDescent="0.2">
      <c r="A139" s="83">
        <v>356</v>
      </c>
      <c r="B139" s="48">
        <v>44099</v>
      </c>
      <c r="C139" s="50" t="s">
        <v>118</v>
      </c>
      <c r="D139" s="20"/>
      <c r="E139" s="49" t="s">
        <v>908</v>
      </c>
      <c r="F139" s="48">
        <v>44075</v>
      </c>
      <c r="G139" s="65">
        <v>6</v>
      </c>
      <c r="H139" s="49" t="s">
        <v>94</v>
      </c>
      <c r="I139" s="23" t="s">
        <v>928</v>
      </c>
      <c r="J139" s="28" t="s">
        <v>929</v>
      </c>
      <c r="K139" s="28" t="s">
        <v>930</v>
      </c>
      <c r="L139" s="58">
        <v>1</v>
      </c>
      <c r="M139" s="20" t="s">
        <v>76</v>
      </c>
      <c r="N139" s="28" t="s">
        <v>77</v>
      </c>
      <c r="O139" s="28" t="s">
        <v>912</v>
      </c>
      <c r="P139" s="28" t="s">
        <v>77</v>
      </c>
      <c r="Q139" s="28" t="s">
        <v>260</v>
      </c>
      <c r="R139" s="28" t="s">
        <v>913</v>
      </c>
      <c r="S139" s="59">
        <v>1</v>
      </c>
      <c r="T139" s="28" t="s">
        <v>914</v>
      </c>
      <c r="U139" s="60">
        <v>44095</v>
      </c>
      <c r="V139" s="60">
        <v>44196</v>
      </c>
      <c r="W139" s="80"/>
      <c r="X139" s="20"/>
      <c r="Y139" s="81"/>
      <c r="Z139" s="81" t="s">
        <v>85</v>
      </c>
      <c r="AA139" s="81" t="s">
        <v>85</v>
      </c>
      <c r="AB139" s="25" t="s">
        <v>85</v>
      </c>
      <c r="AC139" s="20"/>
      <c r="AD139" s="20"/>
      <c r="AE139" s="61">
        <v>44180</v>
      </c>
      <c r="AF139" s="28" t="s">
        <v>214</v>
      </c>
      <c r="AG139" s="59">
        <v>0</v>
      </c>
      <c r="AH139" s="38">
        <f t="shared" si="11"/>
        <v>0</v>
      </c>
      <c r="AI139" s="39">
        <f t="shared" si="10"/>
        <v>0</v>
      </c>
      <c r="AJ139" s="25" t="str">
        <f t="shared" si="12"/>
        <v>ROJO</v>
      </c>
      <c r="AK139" s="32" t="s">
        <v>214</v>
      </c>
      <c r="AL139" s="32" t="s">
        <v>84</v>
      </c>
      <c r="AM139" s="19" t="s">
        <v>86</v>
      </c>
      <c r="AN139" s="20"/>
      <c r="AO139" s="21" t="s">
        <v>88</v>
      </c>
      <c r="AP139" s="22"/>
      <c r="AQ139" s="50"/>
      <c r="AR139" s="50"/>
      <c r="AS139" s="4"/>
      <c r="AT139" s="4"/>
      <c r="AU139" s="4"/>
    </row>
    <row r="140" spans="1:47" s="2" customFormat="1" ht="30" customHeight="1" x14ac:dyDescent="0.2">
      <c r="A140" s="83">
        <v>356</v>
      </c>
      <c r="B140" s="48">
        <v>44102</v>
      </c>
      <c r="C140" s="50" t="s">
        <v>118</v>
      </c>
      <c r="D140" s="20"/>
      <c r="E140" s="49" t="s">
        <v>908</v>
      </c>
      <c r="F140" s="48">
        <v>44075</v>
      </c>
      <c r="G140" s="65">
        <v>5</v>
      </c>
      <c r="H140" s="49" t="s">
        <v>352</v>
      </c>
      <c r="I140" s="23" t="s">
        <v>923</v>
      </c>
      <c r="J140" s="28" t="s">
        <v>931</v>
      </c>
      <c r="K140" s="28" t="s">
        <v>932</v>
      </c>
      <c r="L140" s="58">
        <v>1</v>
      </c>
      <c r="M140" s="20" t="s">
        <v>76</v>
      </c>
      <c r="N140" s="28" t="s">
        <v>356</v>
      </c>
      <c r="O140" s="28" t="s">
        <v>227</v>
      </c>
      <c r="P140" s="28" t="s">
        <v>356</v>
      </c>
      <c r="Q140" s="28" t="s">
        <v>933</v>
      </c>
      <c r="R140" s="28" t="s">
        <v>934</v>
      </c>
      <c r="S140" s="59">
        <v>0.9</v>
      </c>
      <c r="T140" s="28" t="s">
        <v>815</v>
      </c>
      <c r="U140" s="60">
        <v>44088</v>
      </c>
      <c r="V140" s="60">
        <v>44195</v>
      </c>
      <c r="W140" s="80"/>
      <c r="X140" s="20"/>
      <c r="Y140" s="81"/>
      <c r="Z140" s="81" t="s">
        <v>85</v>
      </c>
      <c r="AA140" s="81" t="s">
        <v>85</v>
      </c>
      <c r="AB140" s="25" t="s">
        <v>85</v>
      </c>
      <c r="AC140" s="20"/>
      <c r="AD140" s="20"/>
      <c r="AE140" s="61">
        <v>44180</v>
      </c>
      <c r="AF140" s="47" t="s">
        <v>1369</v>
      </c>
      <c r="AG140" s="58">
        <v>0.8</v>
      </c>
      <c r="AH140" s="38">
        <f t="shared" si="11"/>
        <v>0.8</v>
      </c>
      <c r="AI140" s="39">
        <f t="shared" si="10"/>
        <v>0.88888888888888895</v>
      </c>
      <c r="AJ140" s="25" t="str">
        <f t="shared" si="12"/>
        <v>AMARILLO</v>
      </c>
      <c r="AK140" s="69" t="s">
        <v>1374</v>
      </c>
      <c r="AL140" s="69" t="s">
        <v>126</v>
      </c>
      <c r="AM140" s="19" t="s">
        <v>86</v>
      </c>
      <c r="AN140" s="20"/>
      <c r="AO140" s="21" t="s">
        <v>88</v>
      </c>
      <c r="AP140" s="22"/>
      <c r="AQ140" s="50"/>
      <c r="AR140" s="50"/>
      <c r="AS140" s="4"/>
      <c r="AT140" s="4"/>
      <c r="AU140" s="4"/>
    </row>
    <row r="141" spans="1:47" s="2" customFormat="1" ht="30" customHeight="1" x14ac:dyDescent="0.2">
      <c r="A141" s="83">
        <v>357</v>
      </c>
      <c r="B141" s="48">
        <v>44103</v>
      </c>
      <c r="C141" s="50" t="s">
        <v>70</v>
      </c>
      <c r="D141" s="20"/>
      <c r="E141" s="49" t="s">
        <v>935</v>
      </c>
      <c r="F141" s="48">
        <v>44095</v>
      </c>
      <c r="G141" s="65" t="s">
        <v>936</v>
      </c>
      <c r="H141" s="49" t="s">
        <v>352</v>
      </c>
      <c r="I141" s="23" t="s">
        <v>937</v>
      </c>
      <c r="J141" s="28" t="s">
        <v>938</v>
      </c>
      <c r="K141" s="28" t="s">
        <v>939</v>
      </c>
      <c r="L141" s="58">
        <v>1</v>
      </c>
      <c r="M141" s="20" t="s">
        <v>76</v>
      </c>
      <c r="N141" s="28" t="s">
        <v>356</v>
      </c>
      <c r="O141" s="28" t="s">
        <v>352</v>
      </c>
      <c r="P141" s="28" t="s">
        <v>356</v>
      </c>
      <c r="Q141" s="28" t="s">
        <v>940</v>
      </c>
      <c r="R141" s="28" t="s">
        <v>941</v>
      </c>
      <c r="S141" s="59">
        <v>0.9</v>
      </c>
      <c r="T141" s="28" t="s">
        <v>942</v>
      </c>
      <c r="U141" s="60">
        <v>44119</v>
      </c>
      <c r="V141" s="60">
        <v>44196</v>
      </c>
      <c r="W141" s="80"/>
      <c r="X141" s="20"/>
      <c r="Y141" s="81"/>
      <c r="Z141" s="81" t="s">
        <v>85</v>
      </c>
      <c r="AA141" s="81" t="s">
        <v>85</v>
      </c>
      <c r="AB141" s="25" t="s">
        <v>85</v>
      </c>
      <c r="AC141" s="20"/>
      <c r="AD141" s="20"/>
      <c r="AE141" s="61">
        <v>44180</v>
      </c>
      <c r="AF141" s="78" t="s">
        <v>1370</v>
      </c>
      <c r="AG141" s="58">
        <v>0.2</v>
      </c>
      <c r="AH141" s="38">
        <f t="shared" si="11"/>
        <v>0.2</v>
      </c>
      <c r="AI141" s="39">
        <f t="shared" si="10"/>
        <v>0.22222222222222224</v>
      </c>
      <c r="AJ141" s="25" t="str">
        <f t="shared" si="12"/>
        <v>ROJO</v>
      </c>
      <c r="AK141" s="87" t="s">
        <v>1375</v>
      </c>
      <c r="AL141" s="32" t="s">
        <v>126</v>
      </c>
      <c r="AM141" s="19" t="s">
        <v>86</v>
      </c>
      <c r="AN141" s="20"/>
      <c r="AO141" s="21" t="s">
        <v>88</v>
      </c>
      <c r="AP141" s="22"/>
      <c r="AQ141" s="50"/>
      <c r="AR141" s="50"/>
      <c r="AS141" s="4"/>
      <c r="AT141" s="4"/>
      <c r="AU141" s="4"/>
    </row>
    <row r="142" spans="1:47" s="2" customFormat="1" ht="30" customHeight="1" x14ac:dyDescent="0.2">
      <c r="A142" s="83">
        <v>357</v>
      </c>
      <c r="B142" s="48">
        <v>44102</v>
      </c>
      <c r="C142" s="50" t="s">
        <v>70</v>
      </c>
      <c r="D142" s="20"/>
      <c r="E142" s="49" t="s">
        <v>935</v>
      </c>
      <c r="F142" s="48">
        <v>44095</v>
      </c>
      <c r="G142" s="65" t="s">
        <v>943</v>
      </c>
      <c r="H142" s="49" t="s">
        <v>194</v>
      </c>
      <c r="I142" s="23" t="s">
        <v>944</v>
      </c>
      <c r="J142" s="28" t="s">
        <v>945</v>
      </c>
      <c r="K142" s="28" t="s">
        <v>946</v>
      </c>
      <c r="L142" s="58">
        <v>1</v>
      </c>
      <c r="M142" s="20" t="s">
        <v>252</v>
      </c>
      <c r="N142" s="28" t="s">
        <v>77</v>
      </c>
      <c r="O142" s="28" t="s">
        <v>94</v>
      </c>
      <c r="P142" s="28" t="s">
        <v>77</v>
      </c>
      <c r="Q142" s="28" t="s">
        <v>597</v>
      </c>
      <c r="R142" s="28" t="s">
        <v>947</v>
      </c>
      <c r="S142" s="59">
        <v>0.8</v>
      </c>
      <c r="T142" s="28" t="s">
        <v>948</v>
      </c>
      <c r="U142" s="60">
        <v>44109</v>
      </c>
      <c r="V142" s="60">
        <v>44196</v>
      </c>
      <c r="W142" s="80"/>
      <c r="X142" s="20"/>
      <c r="Y142" s="81"/>
      <c r="Z142" s="81" t="s">
        <v>85</v>
      </c>
      <c r="AA142" s="81" t="s">
        <v>85</v>
      </c>
      <c r="AB142" s="25" t="s">
        <v>85</v>
      </c>
      <c r="AC142" s="20"/>
      <c r="AD142" s="20"/>
      <c r="AE142" s="61">
        <v>44180</v>
      </c>
      <c r="AF142" s="28" t="s">
        <v>1371</v>
      </c>
      <c r="AG142" s="59">
        <v>0.65</v>
      </c>
      <c r="AH142" s="38">
        <f t="shared" si="11"/>
        <v>0.65</v>
      </c>
      <c r="AI142" s="39">
        <f t="shared" si="10"/>
        <v>0.8125</v>
      </c>
      <c r="AJ142" s="25" t="str">
        <f t="shared" si="12"/>
        <v>AMARILLO</v>
      </c>
      <c r="AK142" s="32" t="s">
        <v>1376</v>
      </c>
      <c r="AL142" s="32" t="s">
        <v>84</v>
      </c>
      <c r="AM142" s="19" t="s">
        <v>86</v>
      </c>
      <c r="AN142" s="20"/>
      <c r="AO142" s="21" t="s">
        <v>88</v>
      </c>
      <c r="AP142" s="22"/>
      <c r="AQ142" s="50"/>
      <c r="AR142" s="50"/>
      <c r="AS142" s="4"/>
      <c r="AT142" s="4"/>
      <c r="AU142" s="4"/>
    </row>
    <row r="143" spans="1:47" s="2" customFormat="1" ht="30" customHeight="1" x14ac:dyDescent="0.2">
      <c r="A143" s="83">
        <v>357</v>
      </c>
      <c r="B143" s="48">
        <v>44102</v>
      </c>
      <c r="C143" s="50" t="s">
        <v>70</v>
      </c>
      <c r="D143" s="20"/>
      <c r="E143" s="49" t="s">
        <v>935</v>
      </c>
      <c r="F143" s="48">
        <v>44095</v>
      </c>
      <c r="G143" s="65" t="s">
        <v>949</v>
      </c>
      <c r="H143" s="49" t="s">
        <v>436</v>
      </c>
      <c r="I143" s="23" t="s">
        <v>950</v>
      </c>
      <c r="J143" s="28" t="s">
        <v>951</v>
      </c>
      <c r="K143" s="28" t="s">
        <v>946</v>
      </c>
      <c r="L143" s="58">
        <v>1</v>
      </c>
      <c r="M143" s="20" t="s">
        <v>252</v>
      </c>
      <c r="N143" s="28" t="s">
        <v>77</v>
      </c>
      <c r="O143" s="28" t="s">
        <v>94</v>
      </c>
      <c r="P143" s="28" t="s">
        <v>77</v>
      </c>
      <c r="Q143" s="28" t="s">
        <v>597</v>
      </c>
      <c r="R143" s="28" t="s">
        <v>947</v>
      </c>
      <c r="S143" s="59">
        <v>0.8</v>
      </c>
      <c r="T143" s="28" t="s">
        <v>948</v>
      </c>
      <c r="U143" s="60">
        <v>44109</v>
      </c>
      <c r="V143" s="60">
        <v>44196</v>
      </c>
      <c r="W143" s="80"/>
      <c r="X143" s="20"/>
      <c r="Y143" s="81"/>
      <c r="Z143" s="81" t="s">
        <v>85</v>
      </c>
      <c r="AA143" s="81" t="s">
        <v>85</v>
      </c>
      <c r="AB143" s="25" t="s">
        <v>85</v>
      </c>
      <c r="AC143" s="20"/>
      <c r="AD143" s="20"/>
      <c r="AE143" s="61">
        <v>44179</v>
      </c>
      <c r="AF143" s="28" t="s">
        <v>1372</v>
      </c>
      <c r="AG143" s="59">
        <v>0</v>
      </c>
      <c r="AH143" s="38">
        <f t="shared" si="11"/>
        <v>0</v>
      </c>
      <c r="AI143" s="39">
        <f t="shared" si="10"/>
        <v>0</v>
      </c>
      <c r="AJ143" s="25" t="str">
        <f t="shared" si="12"/>
        <v>ROJO</v>
      </c>
      <c r="AK143" s="32" t="s">
        <v>1377</v>
      </c>
      <c r="AL143" s="32" t="s">
        <v>84</v>
      </c>
      <c r="AM143" s="19" t="s">
        <v>86</v>
      </c>
      <c r="AN143" s="20"/>
      <c r="AO143" s="21" t="s">
        <v>88</v>
      </c>
      <c r="AP143" s="22"/>
      <c r="AQ143" s="50"/>
      <c r="AR143" s="50"/>
      <c r="AS143" s="4"/>
      <c r="AT143" s="4"/>
      <c r="AU143" s="4"/>
    </row>
    <row r="144" spans="1:47" s="2" customFormat="1" ht="30" customHeight="1" x14ac:dyDescent="0.2">
      <c r="A144" s="83">
        <v>358</v>
      </c>
      <c r="B144" s="48">
        <v>44104</v>
      </c>
      <c r="C144" s="50" t="s">
        <v>118</v>
      </c>
      <c r="D144" s="20"/>
      <c r="E144" s="49" t="s">
        <v>952</v>
      </c>
      <c r="F144" s="48">
        <v>44084</v>
      </c>
      <c r="G144" s="65">
        <v>8</v>
      </c>
      <c r="H144" s="49" t="s">
        <v>352</v>
      </c>
      <c r="I144" s="23" t="s">
        <v>955</v>
      </c>
      <c r="J144" s="28" t="s">
        <v>956</v>
      </c>
      <c r="K144" s="28" t="s">
        <v>957</v>
      </c>
      <c r="L144" s="58">
        <v>2</v>
      </c>
      <c r="M144" s="20" t="s">
        <v>252</v>
      </c>
      <c r="N144" s="28" t="s">
        <v>356</v>
      </c>
      <c r="O144" s="28" t="s">
        <v>409</v>
      </c>
      <c r="P144" s="28" t="s">
        <v>77</v>
      </c>
      <c r="Q144" s="28" t="s">
        <v>597</v>
      </c>
      <c r="R144" s="28" t="s">
        <v>958</v>
      </c>
      <c r="S144" s="59">
        <v>1</v>
      </c>
      <c r="T144" s="28" t="s">
        <v>959</v>
      </c>
      <c r="U144" s="60">
        <v>44109</v>
      </c>
      <c r="V144" s="60">
        <v>44196</v>
      </c>
      <c r="W144" s="80"/>
      <c r="X144" s="20"/>
      <c r="Y144" s="81"/>
      <c r="Z144" s="81" t="s">
        <v>85</v>
      </c>
      <c r="AA144" s="81" t="s">
        <v>85</v>
      </c>
      <c r="AB144" s="25" t="s">
        <v>85</v>
      </c>
      <c r="AC144" s="20"/>
      <c r="AD144" s="20"/>
      <c r="AE144" s="61">
        <v>44180</v>
      </c>
      <c r="AF144" s="78" t="s">
        <v>1378</v>
      </c>
      <c r="AG144" s="58">
        <v>2</v>
      </c>
      <c r="AH144" s="38">
        <f t="shared" si="11"/>
        <v>1</v>
      </c>
      <c r="AI144" s="39">
        <f t="shared" si="10"/>
        <v>1</v>
      </c>
      <c r="AJ144" s="25" t="str">
        <f t="shared" si="12"/>
        <v>OK</v>
      </c>
      <c r="AK144" s="87" t="s">
        <v>1394</v>
      </c>
      <c r="AL144" s="32" t="s">
        <v>126</v>
      </c>
      <c r="AM144" s="19" t="s">
        <v>86</v>
      </c>
      <c r="AN144" s="20"/>
      <c r="AO144" s="21" t="s">
        <v>88</v>
      </c>
      <c r="AP144" s="22"/>
      <c r="AQ144" s="50"/>
      <c r="AR144" s="50"/>
      <c r="AS144" s="4"/>
      <c r="AT144" s="4"/>
      <c r="AU144" s="4"/>
    </row>
    <row r="145" spans="1:47" s="2" customFormat="1" ht="30" customHeight="1" x14ac:dyDescent="0.2">
      <c r="A145" s="83">
        <v>358</v>
      </c>
      <c r="B145" s="48">
        <v>44104</v>
      </c>
      <c r="C145" s="50" t="s">
        <v>118</v>
      </c>
      <c r="D145" s="20"/>
      <c r="E145" s="49" t="s">
        <v>952</v>
      </c>
      <c r="F145" s="48">
        <v>44084</v>
      </c>
      <c r="G145" s="65" t="s">
        <v>953</v>
      </c>
      <c r="H145" s="49" t="s">
        <v>352</v>
      </c>
      <c r="I145" s="23" t="s">
        <v>954</v>
      </c>
      <c r="J145" s="28" t="s">
        <v>960</v>
      </c>
      <c r="K145" s="28" t="s">
        <v>961</v>
      </c>
      <c r="L145" s="58">
        <v>1</v>
      </c>
      <c r="M145" s="20" t="s">
        <v>76</v>
      </c>
      <c r="N145" s="28" t="s">
        <v>356</v>
      </c>
      <c r="O145" s="28" t="s">
        <v>749</v>
      </c>
      <c r="P145" s="28" t="s">
        <v>121</v>
      </c>
      <c r="Q145" s="28"/>
      <c r="R145" s="28" t="s">
        <v>962</v>
      </c>
      <c r="S145" s="59">
        <v>1</v>
      </c>
      <c r="T145" s="28" t="s">
        <v>963</v>
      </c>
      <c r="U145" s="60">
        <v>44105</v>
      </c>
      <c r="V145" s="60">
        <v>44196</v>
      </c>
      <c r="W145" s="80"/>
      <c r="X145" s="20"/>
      <c r="Y145" s="81"/>
      <c r="Z145" s="81" t="s">
        <v>85</v>
      </c>
      <c r="AA145" s="81" t="s">
        <v>85</v>
      </c>
      <c r="AB145" s="25" t="s">
        <v>85</v>
      </c>
      <c r="AC145" s="20"/>
      <c r="AD145" s="20"/>
      <c r="AE145" s="61">
        <v>44180</v>
      </c>
      <c r="AF145" s="49" t="s">
        <v>1379</v>
      </c>
      <c r="AG145" s="58">
        <v>1</v>
      </c>
      <c r="AH145" s="38">
        <f t="shared" si="11"/>
        <v>1</v>
      </c>
      <c r="AI145" s="39">
        <f t="shared" si="10"/>
        <v>1</v>
      </c>
      <c r="AJ145" s="25" t="str">
        <f t="shared" si="12"/>
        <v>OK</v>
      </c>
      <c r="AK145" s="87" t="s">
        <v>1395</v>
      </c>
      <c r="AL145" s="32" t="s">
        <v>126</v>
      </c>
      <c r="AM145" s="19" t="s">
        <v>86</v>
      </c>
      <c r="AN145" s="20"/>
      <c r="AO145" s="21" t="s">
        <v>88</v>
      </c>
      <c r="AP145" s="22"/>
      <c r="AQ145" s="50"/>
      <c r="AR145" s="50"/>
      <c r="AS145" s="4"/>
      <c r="AT145" s="4"/>
      <c r="AU145" s="4"/>
    </row>
    <row r="146" spans="1:47" s="2" customFormat="1" ht="30" customHeight="1" x14ac:dyDescent="0.2">
      <c r="A146" s="83">
        <v>358</v>
      </c>
      <c r="B146" s="48">
        <v>44104</v>
      </c>
      <c r="C146" s="50" t="s">
        <v>118</v>
      </c>
      <c r="D146" s="20"/>
      <c r="E146" s="49" t="s">
        <v>952</v>
      </c>
      <c r="F146" s="48">
        <v>44084</v>
      </c>
      <c r="G146" s="65" t="s">
        <v>964</v>
      </c>
      <c r="H146" s="49" t="s">
        <v>352</v>
      </c>
      <c r="I146" s="23" t="s">
        <v>965</v>
      </c>
      <c r="J146" s="28" t="s">
        <v>966</v>
      </c>
      <c r="K146" s="28" t="s">
        <v>967</v>
      </c>
      <c r="L146" s="58">
        <v>2</v>
      </c>
      <c r="M146" s="20" t="s">
        <v>76</v>
      </c>
      <c r="N146" s="28" t="s">
        <v>356</v>
      </c>
      <c r="O146" s="28" t="s">
        <v>749</v>
      </c>
      <c r="P146" s="28" t="s">
        <v>121</v>
      </c>
      <c r="Q146" s="28"/>
      <c r="R146" s="28" t="s">
        <v>962</v>
      </c>
      <c r="S146" s="59">
        <v>1</v>
      </c>
      <c r="T146" s="28" t="s">
        <v>968</v>
      </c>
      <c r="U146" s="60">
        <v>44105</v>
      </c>
      <c r="V146" s="60">
        <v>44317</v>
      </c>
      <c r="W146" s="80"/>
      <c r="X146" s="20"/>
      <c r="Y146" s="81"/>
      <c r="Z146" s="81" t="s">
        <v>85</v>
      </c>
      <c r="AA146" s="81" t="s">
        <v>85</v>
      </c>
      <c r="AB146" s="25" t="s">
        <v>85</v>
      </c>
      <c r="AC146" s="20"/>
      <c r="AD146" s="20"/>
      <c r="AE146" s="61">
        <v>44180</v>
      </c>
      <c r="AF146" s="49" t="s">
        <v>1380</v>
      </c>
      <c r="AG146" s="58">
        <v>1</v>
      </c>
      <c r="AH146" s="38">
        <f t="shared" si="11"/>
        <v>0.5</v>
      </c>
      <c r="AI146" s="39">
        <f t="shared" si="10"/>
        <v>0.5</v>
      </c>
      <c r="AJ146" s="25" t="str">
        <f t="shared" si="12"/>
        <v>AMARILLO</v>
      </c>
      <c r="AK146" s="89" t="s">
        <v>1396</v>
      </c>
      <c r="AL146" s="32" t="s">
        <v>126</v>
      </c>
      <c r="AM146" s="19" t="s">
        <v>86</v>
      </c>
      <c r="AN146" s="20"/>
      <c r="AO146" s="21" t="s">
        <v>88</v>
      </c>
      <c r="AP146" s="22"/>
      <c r="AQ146" s="50"/>
      <c r="AR146" s="50"/>
      <c r="AS146" s="4"/>
      <c r="AT146" s="4"/>
      <c r="AU146" s="4"/>
    </row>
    <row r="147" spans="1:47" s="2" customFormat="1" ht="30" customHeight="1" x14ac:dyDescent="0.2">
      <c r="A147" s="83">
        <v>358</v>
      </c>
      <c r="B147" s="48">
        <v>44104</v>
      </c>
      <c r="C147" s="50" t="s">
        <v>118</v>
      </c>
      <c r="D147" s="20"/>
      <c r="E147" s="49" t="s">
        <v>952</v>
      </c>
      <c r="F147" s="48">
        <v>44084</v>
      </c>
      <c r="G147" s="65" t="s">
        <v>969</v>
      </c>
      <c r="H147" s="49" t="s">
        <v>352</v>
      </c>
      <c r="I147" s="23" t="s">
        <v>970</v>
      </c>
      <c r="J147" s="28" t="s">
        <v>971</v>
      </c>
      <c r="K147" s="28" t="s">
        <v>972</v>
      </c>
      <c r="L147" s="58">
        <v>2</v>
      </c>
      <c r="M147" s="20" t="s">
        <v>76</v>
      </c>
      <c r="N147" s="28" t="s">
        <v>356</v>
      </c>
      <c r="O147" s="28" t="s">
        <v>352</v>
      </c>
      <c r="P147" s="28" t="s">
        <v>356</v>
      </c>
      <c r="Q147" s="28" t="s">
        <v>973</v>
      </c>
      <c r="R147" s="28" t="s">
        <v>974</v>
      </c>
      <c r="S147" s="59">
        <v>1</v>
      </c>
      <c r="T147" s="28" t="s">
        <v>942</v>
      </c>
      <c r="U147" s="60">
        <v>44105</v>
      </c>
      <c r="V147" s="60">
        <v>44255</v>
      </c>
      <c r="W147" s="80"/>
      <c r="X147" s="20"/>
      <c r="Y147" s="81"/>
      <c r="Z147" s="81" t="s">
        <v>85</v>
      </c>
      <c r="AA147" s="81" t="s">
        <v>85</v>
      </c>
      <c r="AB147" s="25" t="s">
        <v>85</v>
      </c>
      <c r="AC147" s="20"/>
      <c r="AD147" s="20"/>
      <c r="AE147" s="61">
        <v>44180</v>
      </c>
      <c r="AF147" s="78" t="s">
        <v>1362</v>
      </c>
      <c r="AG147" s="58">
        <v>1</v>
      </c>
      <c r="AH147" s="38">
        <f t="shared" si="11"/>
        <v>0.5</v>
      </c>
      <c r="AI147" s="39">
        <f t="shared" si="10"/>
        <v>0.5</v>
      </c>
      <c r="AJ147" s="25" t="str">
        <f t="shared" si="12"/>
        <v>AMARILLO</v>
      </c>
      <c r="AK147" s="87" t="s">
        <v>1397</v>
      </c>
      <c r="AL147" s="32" t="s">
        <v>126</v>
      </c>
      <c r="AM147" s="19" t="s">
        <v>86</v>
      </c>
      <c r="AN147" s="20"/>
      <c r="AO147" s="21" t="s">
        <v>88</v>
      </c>
      <c r="AP147" s="22"/>
      <c r="AQ147" s="50"/>
      <c r="AR147" s="50"/>
      <c r="AS147" s="4"/>
      <c r="AT147" s="4"/>
      <c r="AU147" s="4"/>
    </row>
    <row r="148" spans="1:47" s="2" customFormat="1" ht="30" customHeight="1" x14ac:dyDescent="0.2">
      <c r="A148" s="83">
        <v>358</v>
      </c>
      <c r="B148" s="48">
        <v>44104</v>
      </c>
      <c r="C148" s="50" t="s">
        <v>118</v>
      </c>
      <c r="D148" s="20"/>
      <c r="E148" s="49" t="s">
        <v>952</v>
      </c>
      <c r="F148" s="48">
        <v>44084</v>
      </c>
      <c r="G148" s="65" t="s">
        <v>975</v>
      </c>
      <c r="H148" s="49" t="s">
        <v>352</v>
      </c>
      <c r="I148" s="23" t="s">
        <v>976</v>
      </c>
      <c r="J148" s="28" t="s">
        <v>977</v>
      </c>
      <c r="K148" s="28" t="s">
        <v>978</v>
      </c>
      <c r="L148" s="58">
        <v>1</v>
      </c>
      <c r="M148" s="20" t="s">
        <v>76</v>
      </c>
      <c r="N148" s="28" t="s">
        <v>356</v>
      </c>
      <c r="O148" s="28" t="s">
        <v>352</v>
      </c>
      <c r="P148" s="28" t="s">
        <v>356</v>
      </c>
      <c r="Q148" s="28" t="s">
        <v>973</v>
      </c>
      <c r="R148" s="28" t="s">
        <v>974</v>
      </c>
      <c r="S148" s="59">
        <v>1</v>
      </c>
      <c r="T148" s="28" t="s">
        <v>942</v>
      </c>
      <c r="U148" s="60">
        <v>44105</v>
      </c>
      <c r="V148" s="60">
        <v>44255</v>
      </c>
      <c r="W148" s="80"/>
      <c r="X148" s="20"/>
      <c r="Y148" s="81"/>
      <c r="Z148" s="81" t="s">
        <v>85</v>
      </c>
      <c r="AA148" s="81" t="s">
        <v>85</v>
      </c>
      <c r="AB148" s="25" t="s">
        <v>85</v>
      </c>
      <c r="AC148" s="20"/>
      <c r="AD148" s="20"/>
      <c r="AE148" s="61">
        <v>44180</v>
      </c>
      <c r="AF148" s="73" t="s">
        <v>1381</v>
      </c>
      <c r="AG148" s="58">
        <v>0.5</v>
      </c>
      <c r="AH148" s="38">
        <f t="shared" si="11"/>
        <v>0.5</v>
      </c>
      <c r="AI148" s="39">
        <f t="shared" si="10"/>
        <v>0.5</v>
      </c>
      <c r="AJ148" s="25" t="str">
        <f t="shared" si="12"/>
        <v>AMARILLO</v>
      </c>
      <c r="AK148" s="87" t="s">
        <v>1398</v>
      </c>
      <c r="AL148" s="32" t="s">
        <v>126</v>
      </c>
      <c r="AM148" s="19" t="s">
        <v>86</v>
      </c>
      <c r="AN148" s="20"/>
      <c r="AO148" s="21" t="s">
        <v>88</v>
      </c>
      <c r="AP148" s="22"/>
      <c r="AQ148" s="50"/>
      <c r="AR148" s="50"/>
      <c r="AS148" s="4"/>
      <c r="AT148" s="4"/>
      <c r="AU148" s="4"/>
    </row>
    <row r="149" spans="1:47" s="2" customFormat="1" ht="30" customHeight="1" x14ac:dyDescent="0.2">
      <c r="A149" s="83">
        <v>358</v>
      </c>
      <c r="B149" s="48">
        <v>44104</v>
      </c>
      <c r="C149" s="50" t="s">
        <v>118</v>
      </c>
      <c r="D149" s="20"/>
      <c r="E149" s="49" t="s">
        <v>952</v>
      </c>
      <c r="F149" s="48">
        <v>44084</v>
      </c>
      <c r="G149" s="65" t="s">
        <v>979</v>
      </c>
      <c r="H149" s="49" t="s">
        <v>352</v>
      </c>
      <c r="I149" s="23" t="s">
        <v>980</v>
      </c>
      <c r="J149" s="28" t="s">
        <v>981</v>
      </c>
      <c r="K149" s="28" t="s">
        <v>982</v>
      </c>
      <c r="L149" s="58">
        <v>2</v>
      </c>
      <c r="M149" s="20" t="s">
        <v>76</v>
      </c>
      <c r="N149" s="28" t="s">
        <v>356</v>
      </c>
      <c r="O149" s="28" t="s">
        <v>352</v>
      </c>
      <c r="P149" s="28" t="s">
        <v>356</v>
      </c>
      <c r="Q149" s="28" t="s">
        <v>973</v>
      </c>
      <c r="R149" s="28" t="s">
        <v>983</v>
      </c>
      <c r="S149" s="59">
        <v>1</v>
      </c>
      <c r="T149" s="28" t="s">
        <v>942</v>
      </c>
      <c r="U149" s="60">
        <v>44105</v>
      </c>
      <c r="V149" s="60">
        <v>44255</v>
      </c>
      <c r="W149" s="80"/>
      <c r="X149" s="20"/>
      <c r="Y149" s="81"/>
      <c r="Z149" s="81" t="s">
        <v>85</v>
      </c>
      <c r="AA149" s="81" t="s">
        <v>85</v>
      </c>
      <c r="AB149" s="25" t="s">
        <v>85</v>
      </c>
      <c r="AC149" s="20"/>
      <c r="AD149" s="20"/>
      <c r="AE149" s="61">
        <v>44180</v>
      </c>
      <c r="AF149" s="78" t="s">
        <v>1362</v>
      </c>
      <c r="AG149" s="58">
        <v>1.5</v>
      </c>
      <c r="AH149" s="38">
        <f t="shared" si="11"/>
        <v>0.75</v>
      </c>
      <c r="AI149" s="39">
        <f t="shared" si="10"/>
        <v>0.75</v>
      </c>
      <c r="AJ149" s="25" t="str">
        <f t="shared" si="12"/>
        <v>AMARILLO</v>
      </c>
      <c r="AK149" s="87" t="s">
        <v>1399</v>
      </c>
      <c r="AL149" s="32" t="s">
        <v>126</v>
      </c>
      <c r="AM149" s="19" t="s">
        <v>86</v>
      </c>
      <c r="AN149" s="20"/>
      <c r="AO149" s="21" t="s">
        <v>88</v>
      </c>
      <c r="AP149" s="22"/>
      <c r="AQ149" s="50"/>
      <c r="AR149" s="50"/>
      <c r="AS149" s="4"/>
      <c r="AT149" s="4"/>
      <c r="AU149" s="4"/>
    </row>
    <row r="150" spans="1:47" s="2" customFormat="1" ht="30" customHeight="1" x14ac:dyDescent="0.2">
      <c r="A150" s="83">
        <v>358</v>
      </c>
      <c r="B150" s="48">
        <v>44104</v>
      </c>
      <c r="C150" s="50" t="s">
        <v>118</v>
      </c>
      <c r="D150" s="20"/>
      <c r="E150" s="49" t="s">
        <v>952</v>
      </c>
      <c r="F150" s="48">
        <v>44084</v>
      </c>
      <c r="G150" s="65" t="s">
        <v>984</v>
      </c>
      <c r="H150" s="49" t="s">
        <v>352</v>
      </c>
      <c r="I150" s="23" t="s">
        <v>985</v>
      </c>
      <c r="J150" s="28" t="s">
        <v>986</v>
      </c>
      <c r="K150" s="28" t="s">
        <v>987</v>
      </c>
      <c r="L150" s="58">
        <v>4</v>
      </c>
      <c r="M150" s="20" t="s">
        <v>76</v>
      </c>
      <c r="N150" s="28" t="s">
        <v>356</v>
      </c>
      <c r="O150" s="28" t="s">
        <v>352</v>
      </c>
      <c r="P150" s="28" t="s">
        <v>356</v>
      </c>
      <c r="Q150" s="28" t="s">
        <v>973</v>
      </c>
      <c r="R150" s="28" t="s">
        <v>988</v>
      </c>
      <c r="S150" s="59">
        <v>1</v>
      </c>
      <c r="T150" s="28" t="s">
        <v>942</v>
      </c>
      <c r="U150" s="60">
        <v>44105</v>
      </c>
      <c r="V150" s="60">
        <v>44255</v>
      </c>
      <c r="W150" s="80"/>
      <c r="X150" s="20"/>
      <c r="Y150" s="81"/>
      <c r="Z150" s="81" t="s">
        <v>85</v>
      </c>
      <c r="AA150" s="81" t="s">
        <v>85</v>
      </c>
      <c r="AB150" s="25" t="s">
        <v>85</v>
      </c>
      <c r="AC150" s="20"/>
      <c r="AD150" s="20"/>
      <c r="AE150" s="61">
        <v>44180</v>
      </c>
      <c r="AF150" s="73" t="s">
        <v>1382</v>
      </c>
      <c r="AG150" s="58">
        <v>1</v>
      </c>
      <c r="AH150" s="38">
        <f t="shared" si="11"/>
        <v>0.25</v>
      </c>
      <c r="AI150" s="39">
        <f t="shared" si="10"/>
        <v>0.25</v>
      </c>
      <c r="AJ150" s="25" t="str">
        <f t="shared" si="12"/>
        <v>ROJO</v>
      </c>
      <c r="AK150" s="87" t="s">
        <v>1400</v>
      </c>
      <c r="AL150" s="32" t="s">
        <v>126</v>
      </c>
      <c r="AM150" s="19" t="s">
        <v>86</v>
      </c>
      <c r="AN150" s="20"/>
      <c r="AO150" s="21" t="s">
        <v>88</v>
      </c>
      <c r="AP150" s="22"/>
      <c r="AQ150" s="50"/>
      <c r="AR150" s="50"/>
      <c r="AS150" s="4"/>
      <c r="AT150" s="4"/>
      <c r="AU150" s="4"/>
    </row>
    <row r="151" spans="1:47" s="2" customFormat="1" ht="30" customHeight="1" x14ac:dyDescent="0.2">
      <c r="A151" s="83">
        <v>358</v>
      </c>
      <c r="B151" s="48">
        <v>44104</v>
      </c>
      <c r="C151" s="50" t="s">
        <v>118</v>
      </c>
      <c r="D151" s="20"/>
      <c r="E151" s="49" t="s">
        <v>952</v>
      </c>
      <c r="F151" s="48">
        <v>44084</v>
      </c>
      <c r="G151" s="65" t="s">
        <v>989</v>
      </c>
      <c r="H151" s="49" t="s">
        <v>352</v>
      </c>
      <c r="I151" s="23" t="s">
        <v>990</v>
      </c>
      <c r="J151" s="28" t="s">
        <v>991</v>
      </c>
      <c r="K151" s="28" t="s">
        <v>992</v>
      </c>
      <c r="L151" s="58">
        <v>3</v>
      </c>
      <c r="M151" s="20" t="s">
        <v>76</v>
      </c>
      <c r="N151" s="28" t="s">
        <v>356</v>
      </c>
      <c r="O151" s="28" t="s">
        <v>352</v>
      </c>
      <c r="P151" s="28" t="s">
        <v>356</v>
      </c>
      <c r="Q151" s="28" t="s">
        <v>973</v>
      </c>
      <c r="R151" s="28" t="s">
        <v>993</v>
      </c>
      <c r="S151" s="59">
        <v>1</v>
      </c>
      <c r="T151" s="28" t="s">
        <v>942</v>
      </c>
      <c r="U151" s="60">
        <v>44105</v>
      </c>
      <c r="V151" s="60">
        <v>44255</v>
      </c>
      <c r="W151" s="80"/>
      <c r="X151" s="20"/>
      <c r="Y151" s="81"/>
      <c r="Z151" s="81" t="s">
        <v>85</v>
      </c>
      <c r="AA151" s="81" t="s">
        <v>85</v>
      </c>
      <c r="AB151" s="25" t="s">
        <v>85</v>
      </c>
      <c r="AC151" s="20"/>
      <c r="AD151" s="20"/>
      <c r="AE151" s="61">
        <v>44180</v>
      </c>
      <c r="AF151" s="73" t="s">
        <v>1383</v>
      </c>
      <c r="AG151" s="58">
        <v>2.5</v>
      </c>
      <c r="AH151" s="38">
        <f t="shared" si="11"/>
        <v>0.83333333333333337</v>
      </c>
      <c r="AI151" s="39">
        <f t="shared" si="10"/>
        <v>0.83333333333333337</v>
      </c>
      <c r="AJ151" s="25" t="str">
        <f t="shared" si="12"/>
        <v>AMARILLO</v>
      </c>
      <c r="AK151" s="87" t="s">
        <v>1401</v>
      </c>
      <c r="AL151" s="32" t="s">
        <v>126</v>
      </c>
      <c r="AM151" s="19" t="s">
        <v>86</v>
      </c>
      <c r="AN151" s="20"/>
      <c r="AO151" s="21" t="s">
        <v>88</v>
      </c>
      <c r="AP151" s="22"/>
      <c r="AQ151" s="50"/>
      <c r="AR151" s="50"/>
      <c r="AS151" s="4"/>
      <c r="AT151" s="4"/>
      <c r="AU151" s="4"/>
    </row>
    <row r="152" spans="1:47" s="2" customFormat="1" ht="30" customHeight="1" x14ac:dyDescent="0.2">
      <c r="A152" s="83">
        <v>358</v>
      </c>
      <c r="B152" s="48">
        <v>44104</v>
      </c>
      <c r="C152" s="50" t="s">
        <v>118</v>
      </c>
      <c r="D152" s="20"/>
      <c r="E152" s="49" t="s">
        <v>952</v>
      </c>
      <c r="F152" s="48">
        <v>44084</v>
      </c>
      <c r="G152" s="65" t="s">
        <v>994</v>
      </c>
      <c r="H152" s="49" t="s">
        <v>352</v>
      </c>
      <c r="I152" s="23" t="s">
        <v>995</v>
      </c>
      <c r="J152" s="28" t="s">
        <v>996</v>
      </c>
      <c r="K152" s="28" t="s">
        <v>997</v>
      </c>
      <c r="L152" s="58">
        <v>3</v>
      </c>
      <c r="M152" s="20" t="s">
        <v>76</v>
      </c>
      <c r="N152" s="28" t="s">
        <v>356</v>
      </c>
      <c r="O152" s="28" t="s">
        <v>352</v>
      </c>
      <c r="P152" s="28" t="s">
        <v>356</v>
      </c>
      <c r="Q152" s="28" t="s">
        <v>998</v>
      </c>
      <c r="R152" s="28" t="s">
        <v>999</v>
      </c>
      <c r="S152" s="59">
        <v>0.9</v>
      </c>
      <c r="T152" s="28" t="s">
        <v>942</v>
      </c>
      <c r="U152" s="60">
        <v>44105</v>
      </c>
      <c r="V152" s="60">
        <v>44255</v>
      </c>
      <c r="W152" s="80"/>
      <c r="X152" s="20"/>
      <c r="Y152" s="81"/>
      <c r="Z152" s="81" t="s">
        <v>85</v>
      </c>
      <c r="AA152" s="81" t="s">
        <v>85</v>
      </c>
      <c r="AB152" s="25" t="s">
        <v>85</v>
      </c>
      <c r="AC152" s="20"/>
      <c r="AD152" s="20"/>
      <c r="AE152" s="61">
        <v>44180</v>
      </c>
      <c r="AF152" s="73" t="s">
        <v>1384</v>
      </c>
      <c r="AG152" s="58">
        <v>0</v>
      </c>
      <c r="AH152" s="38">
        <f t="shared" si="11"/>
        <v>0</v>
      </c>
      <c r="AI152" s="39">
        <f t="shared" si="10"/>
        <v>0</v>
      </c>
      <c r="AJ152" s="25" t="str">
        <f t="shared" si="12"/>
        <v>ROJO</v>
      </c>
      <c r="AK152" s="89" t="s">
        <v>1402</v>
      </c>
      <c r="AL152" s="32" t="s">
        <v>126</v>
      </c>
      <c r="AM152" s="19" t="s">
        <v>86</v>
      </c>
      <c r="AN152" s="20"/>
      <c r="AO152" s="21" t="s">
        <v>88</v>
      </c>
      <c r="AP152" s="22"/>
      <c r="AQ152" s="50"/>
      <c r="AR152" s="50"/>
      <c r="AS152" s="4"/>
      <c r="AT152" s="4"/>
      <c r="AU152" s="4"/>
    </row>
    <row r="153" spans="1:47" s="2" customFormat="1" ht="30" customHeight="1" x14ac:dyDescent="0.2">
      <c r="A153" s="83">
        <v>358</v>
      </c>
      <c r="B153" s="48">
        <v>44104</v>
      </c>
      <c r="C153" s="50" t="s">
        <v>118</v>
      </c>
      <c r="D153" s="20"/>
      <c r="E153" s="49" t="s">
        <v>952</v>
      </c>
      <c r="F153" s="48">
        <v>44084</v>
      </c>
      <c r="G153" s="65" t="s">
        <v>1000</v>
      </c>
      <c r="H153" s="49" t="s">
        <v>352</v>
      </c>
      <c r="I153" s="23" t="s">
        <v>1001</v>
      </c>
      <c r="J153" s="28" t="s">
        <v>986</v>
      </c>
      <c r="K153" s="28" t="s">
        <v>987</v>
      </c>
      <c r="L153" s="58">
        <v>4</v>
      </c>
      <c r="M153" s="20" t="s">
        <v>76</v>
      </c>
      <c r="N153" s="28" t="s">
        <v>356</v>
      </c>
      <c r="O153" s="28" t="s">
        <v>352</v>
      </c>
      <c r="P153" s="28" t="s">
        <v>356</v>
      </c>
      <c r="Q153" s="28" t="s">
        <v>973</v>
      </c>
      <c r="R153" s="28" t="s">
        <v>1002</v>
      </c>
      <c r="S153" s="59">
        <v>1</v>
      </c>
      <c r="T153" s="28" t="s">
        <v>942</v>
      </c>
      <c r="U153" s="60">
        <v>44105</v>
      </c>
      <c r="V153" s="60">
        <v>44255</v>
      </c>
      <c r="W153" s="80"/>
      <c r="X153" s="20"/>
      <c r="Y153" s="81"/>
      <c r="Z153" s="81" t="s">
        <v>85</v>
      </c>
      <c r="AA153" s="81" t="s">
        <v>85</v>
      </c>
      <c r="AB153" s="25" t="s">
        <v>85</v>
      </c>
      <c r="AC153" s="20"/>
      <c r="AD153" s="20"/>
      <c r="AE153" s="61">
        <v>44180</v>
      </c>
      <c r="AF153" s="82" t="s">
        <v>1382</v>
      </c>
      <c r="AG153" s="58">
        <v>1</v>
      </c>
      <c r="AH153" s="38">
        <f t="shared" si="11"/>
        <v>0.25</v>
      </c>
      <c r="AI153" s="39">
        <f t="shared" si="10"/>
        <v>0.25</v>
      </c>
      <c r="AJ153" s="25" t="str">
        <f t="shared" si="12"/>
        <v>ROJO</v>
      </c>
      <c r="AK153" s="87" t="s">
        <v>1400</v>
      </c>
      <c r="AL153" s="32" t="s">
        <v>126</v>
      </c>
      <c r="AM153" s="19" t="s">
        <v>86</v>
      </c>
      <c r="AN153" s="20"/>
      <c r="AO153" s="21" t="s">
        <v>88</v>
      </c>
      <c r="AP153" s="22"/>
      <c r="AQ153" s="50"/>
      <c r="AR153" s="50"/>
      <c r="AS153" s="4"/>
      <c r="AT153" s="4"/>
      <c r="AU153" s="4"/>
    </row>
    <row r="154" spans="1:47" s="2" customFormat="1" ht="30" customHeight="1" x14ac:dyDescent="0.2">
      <c r="A154" s="83">
        <v>358</v>
      </c>
      <c r="B154" s="48">
        <v>44104</v>
      </c>
      <c r="C154" s="50" t="s">
        <v>118</v>
      </c>
      <c r="D154" s="20"/>
      <c r="E154" s="49" t="s">
        <v>952</v>
      </c>
      <c r="F154" s="48">
        <v>44084</v>
      </c>
      <c r="G154" s="65" t="s">
        <v>1003</v>
      </c>
      <c r="H154" s="49" t="s">
        <v>352</v>
      </c>
      <c r="I154" s="23" t="s">
        <v>1004</v>
      </c>
      <c r="J154" s="28" t="s">
        <v>996</v>
      </c>
      <c r="K154" s="28" t="s">
        <v>997</v>
      </c>
      <c r="L154" s="58">
        <v>3</v>
      </c>
      <c r="M154" s="20" t="s">
        <v>76</v>
      </c>
      <c r="N154" s="28" t="s">
        <v>356</v>
      </c>
      <c r="O154" s="28" t="s">
        <v>352</v>
      </c>
      <c r="P154" s="28" t="s">
        <v>356</v>
      </c>
      <c r="Q154" s="28" t="s">
        <v>998</v>
      </c>
      <c r="R154" s="28" t="s">
        <v>1005</v>
      </c>
      <c r="S154" s="59">
        <v>0.9</v>
      </c>
      <c r="T154" s="28" t="s">
        <v>942</v>
      </c>
      <c r="U154" s="60">
        <v>44105</v>
      </c>
      <c r="V154" s="60">
        <v>44255</v>
      </c>
      <c r="W154" s="80"/>
      <c r="X154" s="20"/>
      <c r="Y154" s="81"/>
      <c r="Z154" s="81" t="s">
        <v>85</v>
      </c>
      <c r="AA154" s="81" t="s">
        <v>85</v>
      </c>
      <c r="AB154" s="25" t="s">
        <v>85</v>
      </c>
      <c r="AC154" s="20"/>
      <c r="AD154" s="20"/>
      <c r="AE154" s="61">
        <v>44180</v>
      </c>
      <c r="AF154" s="73" t="s">
        <v>1384</v>
      </c>
      <c r="AG154" s="58">
        <v>0</v>
      </c>
      <c r="AH154" s="38">
        <f t="shared" si="11"/>
        <v>0</v>
      </c>
      <c r="AI154" s="39">
        <f t="shared" si="10"/>
        <v>0</v>
      </c>
      <c r="AJ154" s="25" t="str">
        <f t="shared" si="12"/>
        <v>ROJO</v>
      </c>
      <c r="AK154" s="89" t="s">
        <v>1402</v>
      </c>
      <c r="AL154" s="32" t="s">
        <v>126</v>
      </c>
      <c r="AM154" s="19" t="s">
        <v>86</v>
      </c>
      <c r="AN154" s="20"/>
      <c r="AO154" s="21" t="s">
        <v>88</v>
      </c>
      <c r="AP154" s="22"/>
      <c r="AQ154" s="50"/>
      <c r="AR154" s="50"/>
      <c r="AS154" s="4"/>
      <c r="AT154" s="4"/>
      <c r="AU154" s="4"/>
    </row>
    <row r="155" spans="1:47" s="2" customFormat="1" ht="30" customHeight="1" x14ac:dyDescent="0.2">
      <c r="A155" s="83">
        <v>358</v>
      </c>
      <c r="B155" s="48">
        <v>44104</v>
      </c>
      <c r="C155" s="50" t="s">
        <v>118</v>
      </c>
      <c r="D155" s="20"/>
      <c r="E155" s="49" t="s">
        <v>952</v>
      </c>
      <c r="F155" s="48">
        <v>44084</v>
      </c>
      <c r="G155" s="65" t="s">
        <v>1006</v>
      </c>
      <c r="H155" s="49" t="s">
        <v>352</v>
      </c>
      <c r="I155" s="23" t="s">
        <v>1007</v>
      </c>
      <c r="J155" s="28" t="s">
        <v>1008</v>
      </c>
      <c r="K155" s="28" t="s">
        <v>1009</v>
      </c>
      <c r="L155" s="58">
        <v>3</v>
      </c>
      <c r="M155" s="20" t="s">
        <v>76</v>
      </c>
      <c r="N155" s="28" t="s">
        <v>356</v>
      </c>
      <c r="O155" s="28" t="s">
        <v>352</v>
      </c>
      <c r="P155" s="28" t="s">
        <v>356</v>
      </c>
      <c r="Q155" s="28" t="s">
        <v>973</v>
      </c>
      <c r="R155" s="28" t="s">
        <v>1010</v>
      </c>
      <c r="S155" s="59">
        <v>0.95</v>
      </c>
      <c r="T155" s="28" t="s">
        <v>942</v>
      </c>
      <c r="U155" s="60">
        <v>44119</v>
      </c>
      <c r="V155" s="60">
        <v>44255</v>
      </c>
      <c r="W155" s="80"/>
      <c r="X155" s="20"/>
      <c r="Y155" s="81"/>
      <c r="Z155" s="81" t="s">
        <v>85</v>
      </c>
      <c r="AA155" s="81" t="s">
        <v>85</v>
      </c>
      <c r="AB155" s="25" t="s">
        <v>85</v>
      </c>
      <c r="AC155" s="20"/>
      <c r="AD155" s="20"/>
      <c r="AE155" s="61">
        <v>44180</v>
      </c>
      <c r="AF155" s="78" t="s">
        <v>1362</v>
      </c>
      <c r="AG155" s="58">
        <v>1.5</v>
      </c>
      <c r="AH155" s="38">
        <f t="shared" si="11"/>
        <v>0.5</v>
      </c>
      <c r="AI155" s="39">
        <f t="shared" si="10"/>
        <v>0.52631578947368418</v>
      </c>
      <c r="AJ155" s="25" t="str">
        <f t="shared" si="12"/>
        <v>AMARILLO</v>
      </c>
      <c r="AK155" s="87" t="s">
        <v>1403</v>
      </c>
      <c r="AL155" s="32" t="s">
        <v>126</v>
      </c>
      <c r="AM155" s="19" t="s">
        <v>86</v>
      </c>
      <c r="AN155" s="20"/>
      <c r="AO155" s="21" t="s">
        <v>88</v>
      </c>
      <c r="AP155" s="22"/>
      <c r="AQ155" s="50"/>
      <c r="AR155" s="50"/>
      <c r="AS155" s="4"/>
      <c r="AT155" s="4"/>
      <c r="AU155" s="4"/>
    </row>
    <row r="156" spans="1:47" s="2" customFormat="1" ht="30" customHeight="1" x14ac:dyDescent="0.2">
      <c r="A156" s="83">
        <v>358</v>
      </c>
      <c r="B156" s="48">
        <v>44104</v>
      </c>
      <c r="C156" s="50" t="s">
        <v>118</v>
      </c>
      <c r="D156" s="20"/>
      <c r="E156" s="49" t="s">
        <v>952</v>
      </c>
      <c r="F156" s="48">
        <v>44084</v>
      </c>
      <c r="G156" s="65">
        <v>4</v>
      </c>
      <c r="H156" s="49" t="s">
        <v>352</v>
      </c>
      <c r="I156" s="23" t="s">
        <v>1011</v>
      </c>
      <c r="J156" s="28" t="s">
        <v>1012</v>
      </c>
      <c r="K156" s="28" t="s">
        <v>1013</v>
      </c>
      <c r="L156" s="58">
        <v>1</v>
      </c>
      <c r="M156" s="20" t="s">
        <v>131</v>
      </c>
      <c r="N156" s="28" t="s">
        <v>356</v>
      </c>
      <c r="O156" s="28" t="s">
        <v>352</v>
      </c>
      <c r="P156" s="28" t="s">
        <v>356</v>
      </c>
      <c r="Q156" s="28" t="s">
        <v>973</v>
      </c>
      <c r="R156" s="28" t="s">
        <v>1014</v>
      </c>
      <c r="S156" s="59">
        <v>1</v>
      </c>
      <c r="T156" s="28" t="s">
        <v>942</v>
      </c>
      <c r="U156" s="60">
        <v>44105</v>
      </c>
      <c r="V156" s="60">
        <v>44255</v>
      </c>
      <c r="W156" s="80"/>
      <c r="X156" s="20"/>
      <c r="Y156" s="81"/>
      <c r="Z156" s="81" t="s">
        <v>85</v>
      </c>
      <c r="AA156" s="81" t="s">
        <v>85</v>
      </c>
      <c r="AB156" s="25" t="s">
        <v>85</v>
      </c>
      <c r="AC156" s="20"/>
      <c r="AD156" s="20"/>
      <c r="AE156" s="61">
        <v>44180</v>
      </c>
      <c r="AF156" s="73" t="s">
        <v>1385</v>
      </c>
      <c r="AG156" s="58">
        <v>0.5</v>
      </c>
      <c r="AH156" s="38">
        <f t="shared" si="11"/>
        <v>0.5</v>
      </c>
      <c r="AI156" s="39">
        <f t="shared" si="10"/>
        <v>0.5</v>
      </c>
      <c r="AJ156" s="25" t="str">
        <f t="shared" si="12"/>
        <v>AMARILLO</v>
      </c>
      <c r="AK156" s="87" t="s">
        <v>1404</v>
      </c>
      <c r="AL156" s="32" t="s">
        <v>126</v>
      </c>
      <c r="AM156" s="19" t="s">
        <v>86</v>
      </c>
      <c r="AN156" s="20"/>
      <c r="AO156" s="21" t="s">
        <v>88</v>
      </c>
      <c r="AP156" s="22"/>
      <c r="AQ156" s="50"/>
      <c r="AR156" s="50"/>
      <c r="AS156" s="4"/>
      <c r="AT156" s="4"/>
      <c r="AU156" s="4"/>
    </row>
    <row r="157" spans="1:47" s="2" customFormat="1" ht="30" customHeight="1" x14ac:dyDescent="0.2">
      <c r="A157" s="83">
        <v>358</v>
      </c>
      <c r="B157" s="48">
        <v>44104</v>
      </c>
      <c r="C157" s="50" t="s">
        <v>118</v>
      </c>
      <c r="D157" s="20"/>
      <c r="E157" s="49" t="s">
        <v>952</v>
      </c>
      <c r="F157" s="48">
        <v>44084</v>
      </c>
      <c r="G157" s="65" t="s">
        <v>1015</v>
      </c>
      <c r="H157" s="49" t="s">
        <v>352</v>
      </c>
      <c r="I157" s="23" t="s">
        <v>1016</v>
      </c>
      <c r="J157" s="28" t="s">
        <v>1017</v>
      </c>
      <c r="K157" s="28" t="s">
        <v>1018</v>
      </c>
      <c r="L157" s="58">
        <v>3</v>
      </c>
      <c r="M157" s="20" t="s">
        <v>76</v>
      </c>
      <c r="N157" s="28" t="s">
        <v>356</v>
      </c>
      <c r="O157" s="28" t="s">
        <v>352</v>
      </c>
      <c r="P157" s="28" t="s">
        <v>356</v>
      </c>
      <c r="Q157" s="28" t="s">
        <v>973</v>
      </c>
      <c r="R157" s="28" t="s">
        <v>1019</v>
      </c>
      <c r="S157" s="59">
        <v>1</v>
      </c>
      <c r="T157" s="28" t="s">
        <v>942</v>
      </c>
      <c r="U157" s="60">
        <v>44105</v>
      </c>
      <c r="V157" s="60">
        <v>44255</v>
      </c>
      <c r="W157" s="80"/>
      <c r="X157" s="20"/>
      <c r="Y157" s="81"/>
      <c r="Z157" s="81" t="s">
        <v>85</v>
      </c>
      <c r="AA157" s="81" t="s">
        <v>85</v>
      </c>
      <c r="AB157" s="25" t="s">
        <v>85</v>
      </c>
      <c r="AC157" s="20"/>
      <c r="AD157" s="20"/>
      <c r="AE157" s="61">
        <v>44180</v>
      </c>
      <c r="AF157" s="73" t="s">
        <v>1386</v>
      </c>
      <c r="AG157" s="58">
        <v>0</v>
      </c>
      <c r="AH157" s="38">
        <f t="shared" si="11"/>
        <v>0</v>
      </c>
      <c r="AI157" s="39">
        <f t="shared" si="10"/>
        <v>0</v>
      </c>
      <c r="AJ157" s="25" t="str">
        <f t="shared" si="12"/>
        <v>ROJO</v>
      </c>
      <c r="AK157" s="87" t="s">
        <v>1405</v>
      </c>
      <c r="AL157" s="32" t="s">
        <v>126</v>
      </c>
      <c r="AM157" s="19" t="s">
        <v>86</v>
      </c>
      <c r="AN157" s="20"/>
      <c r="AO157" s="21" t="s">
        <v>88</v>
      </c>
      <c r="AP157" s="22"/>
      <c r="AQ157" s="50"/>
      <c r="AR157" s="50"/>
      <c r="AS157" s="4"/>
      <c r="AT157" s="4"/>
      <c r="AU157" s="4"/>
    </row>
    <row r="158" spans="1:47" s="2" customFormat="1" ht="30" customHeight="1" x14ac:dyDescent="0.2">
      <c r="A158" s="83">
        <v>358</v>
      </c>
      <c r="B158" s="48">
        <v>44104</v>
      </c>
      <c r="C158" s="50" t="s">
        <v>118</v>
      </c>
      <c r="D158" s="20"/>
      <c r="E158" s="49" t="s">
        <v>952</v>
      </c>
      <c r="F158" s="48">
        <v>44084</v>
      </c>
      <c r="G158" s="65" t="s">
        <v>1020</v>
      </c>
      <c r="H158" s="49" t="s">
        <v>352</v>
      </c>
      <c r="I158" s="23" t="s">
        <v>1021</v>
      </c>
      <c r="J158" s="28" t="s">
        <v>1022</v>
      </c>
      <c r="K158" s="28" t="s">
        <v>1023</v>
      </c>
      <c r="L158" s="58">
        <v>1</v>
      </c>
      <c r="M158" s="20" t="s">
        <v>76</v>
      </c>
      <c r="N158" s="28" t="s">
        <v>356</v>
      </c>
      <c r="O158" s="28" t="s">
        <v>352</v>
      </c>
      <c r="P158" s="28" t="s">
        <v>356</v>
      </c>
      <c r="Q158" s="28" t="s">
        <v>998</v>
      </c>
      <c r="R158" s="28" t="s">
        <v>1024</v>
      </c>
      <c r="S158" s="59">
        <v>1</v>
      </c>
      <c r="T158" s="28" t="s">
        <v>942</v>
      </c>
      <c r="U158" s="60">
        <v>44105</v>
      </c>
      <c r="V158" s="60">
        <v>44255</v>
      </c>
      <c r="W158" s="80"/>
      <c r="X158" s="20"/>
      <c r="Y158" s="81"/>
      <c r="Z158" s="81" t="s">
        <v>85</v>
      </c>
      <c r="AA158" s="81" t="s">
        <v>85</v>
      </c>
      <c r="AB158" s="25" t="s">
        <v>85</v>
      </c>
      <c r="AC158" s="20"/>
      <c r="AD158" s="20"/>
      <c r="AE158" s="61">
        <v>44180</v>
      </c>
      <c r="AF158" s="73" t="s">
        <v>1386</v>
      </c>
      <c r="AG158" s="58">
        <v>0</v>
      </c>
      <c r="AH158" s="38">
        <f t="shared" si="11"/>
        <v>0</v>
      </c>
      <c r="AI158" s="39">
        <f t="shared" si="10"/>
        <v>0</v>
      </c>
      <c r="AJ158" s="25" t="str">
        <f t="shared" si="12"/>
        <v>ROJO</v>
      </c>
      <c r="AK158" s="87" t="s">
        <v>1405</v>
      </c>
      <c r="AL158" s="32" t="s">
        <v>126</v>
      </c>
      <c r="AM158" s="19" t="s">
        <v>86</v>
      </c>
      <c r="AN158" s="20"/>
      <c r="AO158" s="21" t="s">
        <v>88</v>
      </c>
      <c r="AP158" s="22"/>
      <c r="AQ158" s="50"/>
      <c r="AR158" s="50"/>
      <c r="AS158" s="4"/>
      <c r="AT158" s="4"/>
      <c r="AU158" s="4"/>
    </row>
    <row r="159" spans="1:47" s="2" customFormat="1" ht="30" customHeight="1" x14ac:dyDescent="0.2">
      <c r="A159" s="83">
        <v>358</v>
      </c>
      <c r="B159" s="48">
        <v>44104</v>
      </c>
      <c r="C159" s="50" t="s">
        <v>118</v>
      </c>
      <c r="D159" s="20"/>
      <c r="E159" s="49" t="s">
        <v>952</v>
      </c>
      <c r="F159" s="48">
        <v>44084</v>
      </c>
      <c r="G159" s="65" t="s">
        <v>1025</v>
      </c>
      <c r="H159" s="49" t="s">
        <v>352</v>
      </c>
      <c r="I159" s="23" t="s">
        <v>1026</v>
      </c>
      <c r="J159" s="28" t="s">
        <v>1008</v>
      </c>
      <c r="K159" s="28" t="s">
        <v>1009</v>
      </c>
      <c r="L159" s="58">
        <v>3</v>
      </c>
      <c r="M159" s="20" t="s">
        <v>76</v>
      </c>
      <c r="N159" s="28" t="s">
        <v>356</v>
      </c>
      <c r="O159" s="28" t="s">
        <v>352</v>
      </c>
      <c r="P159" s="28" t="s">
        <v>356</v>
      </c>
      <c r="Q159" s="28" t="s">
        <v>1027</v>
      </c>
      <c r="R159" s="28" t="s">
        <v>1028</v>
      </c>
      <c r="S159" s="59">
        <v>1</v>
      </c>
      <c r="T159" s="28" t="s">
        <v>942</v>
      </c>
      <c r="U159" s="60">
        <v>44105</v>
      </c>
      <c r="V159" s="60">
        <v>44255</v>
      </c>
      <c r="W159" s="80"/>
      <c r="X159" s="20"/>
      <c r="Y159" s="81"/>
      <c r="Z159" s="81" t="s">
        <v>85</v>
      </c>
      <c r="AA159" s="81" t="s">
        <v>85</v>
      </c>
      <c r="AB159" s="25" t="s">
        <v>85</v>
      </c>
      <c r="AC159" s="20"/>
      <c r="AD159" s="20"/>
      <c r="AE159" s="61">
        <v>44180</v>
      </c>
      <c r="AF159" s="78" t="s">
        <v>1362</v>
      </c>
      <c r="AG159" s="58">
        <v>1.5</v>
      </c>
      <c r="AH159" s="38">
        <f t="shared" si="11"/>
        <v>0.5</v>
      </c>
      <c r="AI159" s="39">
        <f t="shared" si="10"/>
        <v>0.5</v>
      </c>
      <c r="AJ159" s="25" t="str">
        <f t="shared" si="12"/>
        <v>AMARILLO</v>
      </c>
      <c r="AK159" s="87" t="s">
        <v>1406</v>
      </c>
      <c r="AL159" s="32" t="s">
        <v>126</v>
      </c>
      <c r="AM159" s="19" t="s">
        <v>86</v>
      </c>
      <c r="AN159" s="20"/>
      <c r="AO159" s="21" t="s">
        <v>88</v>
      </c>
      <c r="AP159" s="22"/>
      <c r="AQ159" s="50"/>
      <c r="AR159" s="50"/>
      <c r="AS159" s="4"/>
      <c r="AT159" s="4"/>
      <c r="AU159" s="4"/>
    </row>
    <row r="160" spans="1:47" s="2" customFormat="1" ht="30" customHeight="1" x14ac:dyDescent="0.2">
      <c r="A160" s="83">
        <v>358</v>
      </c>
      <c r="B160" s="48">
        <v>44104</v>
      </c>
      <c r="C160" s="50" t="s">
        <v>118</v>
      </c>
      <c r="D160" s="20"/>
      <c r="E160" s="49" t="s">
        <v>952</v>
      </c>
      <c r="F160" s="48">
        <v>44084</v>
      </c>
      <c r="G160" s="65" t="s">
        <v>1029</v>
      </c>
      <c r="H160" s="49" t="s">
        <v>352</v>
      </c>
      <c r="I160" s="23" t="s">
        <v>1030</v>
      </c>
      <c r="J160" s="28" t="s">
        <v>1008</v>
      </c>
      <c r="K160" s="28" t="s">
        <v>1009</v>
      </c>
      <c r="L160" s="58">
        <v>3</v>
      </c>
      <c r="M160" s="20" t="s">
        <v>76</v>
      </c>
      <c r="N160" s="28" t="s">
        <v>356</v>
      </c>
      <c r="O160" s="28" t="s">
        <v>352</v>
      </c>
      <c r="P160" s="28" t="s">
        <v>356</v>
      </c>
      <c r="Q160" s="28" t="s">
        <v>1027</v>
      </c>
      <c r="R160" s="28" t="s">
        <v>1028</v>
      </c>
      <c r="S160" s="59">
        <v>1</v>
      </c>
      <c r="T160" s="28" t="s">
        <v>942</v>
      </c>
      <c r="U160" s="60">
        <v>44105</v>
      </c>
      <c r="V160" s="60">
        <v>44255</v>
      </c>
      <c r="W160" s="80"/>
      <c r="X160" s="20"/>
      <c r="Y160" s="81"/>
      <c r="Z160" s="81" t="s">
        <v>85</v>
      </c>
      <c r="AA160" s="81" t="s">
        <v>85</v>
      </c>
      <c r="AB160" s="25" t="s">
        <v>85</v>
      </c>
      <c r="AC160" s="20"/>
      <c r="AD160" s="20"/>
      <c r="AE160" s="61">
        <v>44180</v>
      </c>
      <c r="AF160" s="78" t="s">
        <v>1362</v>
      </c>
      <c r="AG160" s="58">
        <v>1.5</v>
      </c>
      <c r="AH160" s="38">
        <f t="shared" si="11"/>
        <v>0.5</v>
      </c>
      <c r="AI160" s="39">
        <f t="shared" si="10"/>
        <v>0.5</v>
      </c>
      <c r="AJ160" s="25" t="str">
        <f t="shared" si="12"/>
        <v>AMARILLO</v>
      </c>
      <c r="AK160" s="87" t="s">
        <v>1407</v>
      </c>
      <c r="AL160" s="32" t="s">
        <v>126</v>
      </c>
      <c r="AM160" s="19" t="s">
        <v>86</v>
      </c>
      <c r="AN160" s="20"/>
      <c r="AO160" s="21" t="s">
        <v>88</v>
      </c>
      <c r="AP160" s="22"/>
      <c r="AQ160" s="50"/>
      <c r="AR160" s="50"/>
      <c r="AS160" s="4"/>
      <c r="AT160" s="4"/>
      <c r="AU160" s="4"/>
    </row>
    <row r="161" spans="1:47" s="2" customFormat="1" ht="30" customHeight="1" x14ac:dyDescent="0.2">
      <c r="A161" s="83">
        <v>358</v>
      </c>
      <c r="B161" s="48">
        <v>44104</v>
      </c>
      <c r="C161" s="50" t="s">
        <v>118</v>
      </c>
      <c r="D161" s="20"/>
      <c r="E161" s="49" t="s">
        <v>952</v>
      </c>
      <c r="F161" s="48">
        <v>44084</v>
      </c>
      <c r="G161" s="65" t="s">
        <v>1031</v>
      </c>
      <c r="H161" s="49" t="s">
        <v>352</v>
      </c>
      <c r="I161" s="23" t="s">
        <v>1032</v>
      </c>
      <c r="J161" s="28" t="s">
        <v>1033</v>
      </c>
      <c r="K161" s="28" t="s">
        <v>1034</v>
      </c>
      <c r="L161" s="58">
        <v>2</v>
      </c>
      <c r="M161" s="20" t="s">
        <v>76</v>
      </c>
      <c r="N161" s="28" t="s">
        <v>356</v>
      </c>
      <c r="O161" s="28" t="s">
        <v>352</v>
      </c>
      <c r="P161" s="28" t="s">
        <v>356</v>
      </c>
      <c r="Q161" s="28" t="s">
        <v>1027</v>
      </c>
      <c r="R161" s="28" t="s">
        <v>1028</v>
      </c>
      <c r="S161" s="59">
        <v>1</v>
      </c>
      <c r="T161" s="28" t="s">
        <v>942</v>
      </c>
      <c r="U161" s="60">
        <v>44105</v>
      </c>
      <c r="V161" s="60">
        <v>44255</v>
      </c>
      <c r="W161" s="80"/>
      <c r="X161" s="20"/>
      <c r="Y161" s="81"/>
      <c r="Z161" s="81" t="s">
        <v>85</v>
      </c>
      <c r="AA161" s="81" t="s">
        <v>85</v>
      </c>
      <c r="AB161" s="25" t="s">
        <v>85</v>
      </c>
      <c r="AC161" s="20"/>
      <c r="AD161" s="20"/>
      <c r="AE161" s="61">
        <v>44180</v>
      </c>
      <c r="AF161" s="78" t="s">
        <v>1362</v>
      </c>
      <c r="AG161" s="58">
        <v>1.5</v>
      </c>
      <c r="AH161" s="38">
        <f t="shared" si="11"/>
        <v>0.75</v>
      </c>
      <c r="AI161" s="39">
        <f t="shared" si="10"/>
        <v>0.75</v>
      </c>
      <c r="AJ161" s="25" t="str">
        <f t="shared" si="12"/>
        <v>AMARILLO</v>
      </c>
      <c r="AK161" s="87" t="s">
        <v>1408</v>
      </c>
      <c r="AL161" s="32" t="s">
        <v>126</v>
      </c>
      <c r="AM161" s="19" t="s">
        <v>86</v>
      </c>
      <c r="AN161" s="20"/>
      <c r="AO161" s="21" t="s">
        <v>88</v>
      </c>
      <c r="AP161" s="22"/>
      <c r="AQ161" s="50"/>
      <c r="AR161" s="50"/>
      <c r="AS161" s="4"/>
      <c r="AT161" s="4"/>
      <c r="AU161" s="4"/>
    </row>
    <row r="162" spans="1:47" s="2" customFormat="1" ht="30" customHeight="1" x14ac:dyDescent="0.2">
      <c r="A162" s="83">
        <v>358</v>
      </c>
      <c r="B162" s="48">
        <v>44104</v>
      </c>
      <c r="C162" s="50" t="s">
        <v>118</v>
      </c>
      <c r="D162" s="20"/>
      <c r="E162" s="49" t="s">
        <v>952</v>
      </c>
      <c r="F162" s="48">
        <v>44084</v>
      </c>
      <c r="G162" s="65" t="s">
        <v>1035</v>
      </c>
      <c r="H162" s="49" t="s">
        <v>352</v>
      </c>
      <c r="I162" s="23" t="s">
        <v>1036</v>
      </c>
      <c r="J162" s="28" t="s">
        <v>1037</v>
      </c>
      <c r="K162" s="28" t="s">
        <v>1038</v>
      </c>
      <c r="L162" s="58">
        <v>2</v>
      </c>
      <c r="M162" s="20" t="s">
        <v>76</v>
      </c>
      <c r="N162" s="28" t="s">
        <v>356</v>
      </c>
      <c r="O162" s="28" t="s">
        <v>352</v>
      </c>
      <c r="P162" s="28" t="s">
        <v>356</v>
      </c>
      <c r="Q162" s="28" t="s">
        <v>973</v>
      </c>
      <c r="R162" s="28" t="s">
        <v>1028</v>
      </c>
      <c r="S162" s="59">
        <v>1</v>
      </c>
      <c r="T162" s="28" t="s">
        <v>942</v>
      </c>
      <c r="U162" s="60">
        <v>44105</v>
      </c>
      <c r="V162" s="60">
        <v>44255</v>
      </c>
      <c r="W162" s="80"/>
      <c r="X162" s="20"/>
      <c r="Y162" s="81"/>
      <c r="Z162" s="81" t="s">
        <v>85</v>
      </c>
      <c r="AA162" s="81" t="s">
        <v>85</v>
      </c>
      <c r="AB162" s="25" t="s">
        <v>85</v>
      </c>
      <c r="AC162" s="20"/>
      <c r="AD162" s="20"/>
      <c r="AE162" s="61">
        <v>44180</v>
      </c>
      <c r="AF162" s="73" t="s">
        <v>1387</v>
      </c>
      <c r="AG162" s="25">
        <v>1</v>
      </c>
      <c r="AH162" s="38">
        <f t="shared" si="11"/>
        <v>0.5</v>
      </c>
      <c r="AI162" s="39">
        <f t="shared" si="10"/>
        <v>0.5</v>
      </c>
      <c r="AJ162" s="25" t="str">
        <f t="shared" si="12"/>
        <v>AMARILLO</v>
      </c>
      <c r="AK162" s="87" t="s">
        <v>1409</v>
      </c>
      <c r="AL162" s="32" t="s">
        <v>126</v>
      </c>
      <c r="AM162" s="19" t="s">
        <v>86</v>
      </c>
      <c r="AN162" s="20"/>
      <c r="AO162" s="21" t="s">
        <v>88</v>
      </c>
      <c r="AP162" s="22"/>
      <c r="AQ162" s="50"/>
      <c r="AR162" s="50"/>
      <c r="AS162" s="4"/>
      <c r="AT162" s="4"/>
      <c r="AU162" s="4"/>
    </row>
    <row r="163" spans="1:47" s="2" customFormat="1" ht="30" customHeight="1" x14ac:dyDescent="0.2">
      <c r="A163" s="83">
        <v>358</v>
      </c>
      <c r="B163" s="48">
        <v>44104</v>
      </c>
      <c r="C163" s="50" t="s">
        <v>118</v>
      </c>
      <c r="D163" s="20"/>
      <c r="E163" s="49" t="s">
        <v>952</v>
      </c>
      <c r="F163" s="48">
        <v>44084</v>
      </c>
      <c r="G163" s="65" t="s">
        <v>1039</v>
      </c>
      <c r="H163" s="49" t="s">
        <v>352</v>
      </c>
      <c r="I163" s="23" t="s">
        <v>1040</v>
      </c>
      <c r="J163" s="28" t="s">
        <v>1041</v>
      </c>
      <c r="K163" s="28" t="s">
        <v>1042</v>
      </c>
      <c r="L163" s="58">
        <v>4</v>
      </c>
      <c r="M163" s="20" t="s">
        <v>76</v>
      </c>
      <c r="N163" s="28" t="s">
        <v>356</v>
      </c>
      <c r="O163" s="28" t="s">
        <v>352</v>
      </c>
      <c r="P163" s="28" t="s">
        <v>356</v>
      </c>
      <c r="Q163" s="28" t="s">
        <v>973</v>
      </c>
      <c r="R163" s="28" t="s">
        <v>1043</v>
      </c>
      <c r="S163" s="59">
        <v>1</v>
      </c>
      <c r="T163" s="28" t="s">
        <v>942</v>
      </c>
      <c r="U163" s="60">
        <v>44105</v>
      </c>
      <c r="V163" s="60">
        <v>44255</v>
      </c>
      <c r="W163" s="80"/>
      <c r="X163" s="20"/>
      <c r="Y163" s="81"/>
      <c r="Z163" s="81" t="s">
        <v>85</v>
      </c>
      <c r="AA163" s="81" t="s">
        <v>85</v>
      </c>
      <c r="AB163" s="25" t="s">
        <v>85</v>
      </c>
      <c r="AC163" s="20"/>
      <c r="AD163" s="20"/>
      <c r="AE163" s="61">
        <v>44180</v>
      </c>
      <c r="AF163" s="73" t="s">
        <v>1388</v>
      </c>
      <c r="AG163" s="58">
        <v>2.5</v>
      </c>
      <c r="AH163" s="38">
        <f t="shared" si="11"/>
        <v>0.625</v>
      </c>
      <c r="AI163" s="39">
        <f t="shared" si="10"/>
        <v>0.625</v>
      </c>
      <c r="AJ163" s="25" t="str">
        <f t="shared" si="12"/>
        <v>AMARILLO</v>
      </c>
      <c r="AK163" s="87" t="s">
        <v>1410</v>
      </c>
      <c r="AL163" s="32" t="s">
        <v>126</v>
      </c>
      <c r="AM163" s="19" t="s">
        <v>86</v>
      </c>
      <c r="AN163" s="20"/>
      <c r="AO163" s="21" t="s">
        <v>88</v>
      </c>
      <c r="AP163" s="22"/>
      <c r="AQ163" s="50"/>
      <c r="AR163" s="50"/>
      <c r="AS163" s="4"/>
      <c r="AT163" s="4"/>
      <c r="AU163" s="4"/>
    </row>
    <row r="164" spans="1:47" s="2" customFormat="1" ht="30" customHeight="1" x14ac:dyDescent="0.2">
      <c r="A164" s="83">
        <v>358</v>
      </c>
      <c r="B164" s="48">
        <v>44104</v>
      </c>
      <c r="C164" s="50" t="s">
        <v>118</v>
      </c>
      <c r="D164" s="20"/>
      <c r="E164" s="49" t="s">
        <v>952</v>
      </c>
      <c r="F164" s="48">
        <v>44084</v>
      </c>
      <c r="G164" s="65" t="s">
        <v>1044</v>
      </c>
      <c r="H164" s="49" t="s">
        <v>352</v>
      </c>
      <c r="I164" s="23" t="s">
        <v>1045</v>
      </c>
      <c r="J164" s="28" t="s">
        <v>1046</v>
      </c>
      <c r="K164" s="28" t="s">
        <v>1047</v>
      </c>
      <c r="L164" s="58">
        <v>1</v>
      </c>
      <c r="M164" s="20" t="s">
        <v>76</v>
      </c>
      <c r="N164" s="28" t="s">
        <v>356</v>
      </c>
      <c r="O164" s="28" t="s">
        <v>352</v>
      </c>
      <c r="P164" s="28" t="s">
        <v>356</v>
      </c>
      <c r="Q164" s="28" t="s">
        <v>973</v>
      </c>
      <c r="R164" s="28" t="s">
        <v>1048</v>
      </c>
      <c r="S164" s="59">
        <v>1</v>
      </c>
      <c r="T164" s="28" t="s">
        <v>942</v>
      </c>
      <c r="U164" s="60">
        <v>44105</v>
      </c>
      <c r="V164" s="60">
        <v>44255</v>
      </c>
      <c r="W164" s="80"/>
      <c r="X164" s="20"/>
      <c r="Y164" s="81"/>
      <c r="Z164" s="81" t="s">
        <v>85</v>
      </c>
      <c r="AA164" s="81" t="s">
        <v>85</v>
      </c>
      <c r="AB164" s="25" t="s">
        <v>85</v>
      </c>
      <c r="AC164" s="20"/>
      <c r="AD164" s="20"/>
      <c r="AE164" s="61">
        <v>44180</v>
      </c>
      <c r="AF164" s="78" t="s">
        <v>1389</v>
      </c>
      <c r="AG164" s="58">
        <v>0.5</v>
      </c>
      <c r="AH164" s="38">
        <f t="shared" si="11"/>
        <v>0.5</v>
      </c>
      <c r="AI164" s="39">
        <f t="shared" si="10"/>
        <v>0.5</v>
      </c>
      <c r="AJ164" s="25" t="str">
        <f t="shared" si="12"/>
        <v>AMARILLO</v>
      </c>
      <c r="AK164" s="87" t="s">
        <v>1408</v>
      </c>
      <c r="AL164" s="32" t="s">
        <v>126</v>
      </c>
      <c r="AM164" s="19" t="s">
        <v>86</v>
      </c>
      <c r="AN164" s="20"/>
      <c r="AO164" s="21" t="s">
        <v>88</v>
      </c>
      <c r="AP164" s="22"/>
      <c r="AQ164" s="50"/>
      <c r="AR164" s="50"/>
      <c r="AS164" s="4"/>
      <c r="AT164" s="4"/>
      <c r="AU164" s="4"/>
    </row>
    <row r="165" spans="1:47" s="2" customFormat="1" ht="30" customHeight="1" x14ac:dyDescent="0.2">
      <c r="A165" s="83">
        <v>358</v>
      </c>
      <c r="B165" s="48">
        <v>44104</v>
      </c>
      <c r="C165" s="50" t="s">
        <v>118</v>
      </c>
      <c r="D165" s="20"/>
      <c r="E165" s="49" t="s">
        <v>952</v>
      </c>
      <c r="F165" s="48">
        <v>44084</v>
      </c>
      <c r="G165" s="65" t="s">
        <v>1049</v>
      </c>
      <c r="H165" s="49" t="s">
        <v>352</v>
      </c>
      <c r="I165" s="23" t="s">
        <v>1050</v>
      </c>
      <c r="J165" s="28" t="s">
        <v>1051</v>
      </c>
      <c r="K165" s="28" t="s">
        <v>1052</v>
      </c>
      <c r="L165" s="58">
        <v>1</v>
      </c>
      <c r="M165" s="20" t="s">
        <v>76</v>
      </c>
      <c r="N165" s="28" t="s">
        <v>356</v>
      </c>
      <c r="O165" s="28" t="s">
        <v>352</v>
      </c>
      <c r="P165" s="28" t="s">
        <v>356</v>
      </c>
      <c r="Q165" s="28" t="s">
        <v>1027</v>
      </c>
      <c r="R165" s="28" t="s">
        <v>1048</v>
      </c>
      <c r="S165" s="59">
        <v>1</v>
      </c>
      <c r="T165" s="28" t="s">
        <v>942</v>
      </c>
      <c r="U165" s="60">
        <v>44105</v>
      </c>
      <c r="V165" s="60">
        <v>44255</v>
      </c>
      <c r="W165" s="80"/>
      <c r="X165" s="20"/>
      <c r="Y165" s="81"/>
      <c r="Z165" s="81" t="s">
        <v>85</v>
      </c>
      <c r="AA165" s="81" t="s">
        <v>85</v>
      </c>
      <c r="AB165" s="25" t="s">
        <v>85</v>
      </c>
      <c r="AC165" s="20"/>
      <c r="AD165" s="20"/>
      <c r="AE165" s="61">
        <v>44180</v>
      </c>
      <c r="AF165" s="78" t="s">
        <v>1390</v>
      </c>
      <c r="AG165" s="58">
        <v>0.5</v>
      </c>
      <c r="AH165" s="38">
        <f t="shared" si="11"/>
        <v>0.5</v>
      </c>
      <c r="AI165" s="39">
        <f t="shared" si="10"/>
        <v>0.5</v>
      </c>
      <c r="AJ165" s="25" t="str">
        <f t="shared" si="12"/>
        <v>AMARILLO</v>
      </c>
      <c r="AK165" s="87" t="s">
        <v>1411</v>
      </c>
      <c r="AL165" s="32" t="s">
        <v>126</v>
      </c>
      <c r="AM165" s="19" t="s">
        <v>86</v>
      </c>
      <c r="AN165" s="20"/>
      <c r="AO165" s="21" t="s">
        <v>88</v>
      </c>
      <c r="AP165" s="22"/>
      <c r="AQ165" s="50"/>
      <c r="AR165" s="50"/>
      <c r="AS165" s="4"/>
      <c r="AT165" s="4"/>
      <c r="AU165" s="4"/>
    </row>
    <row r="166" spans="1:47" s="2" customFormat="1" ht="30" customHeight="1" x14ac:dyDescent="0.2">
      <c r="A166" s="83">
        <v>358</v>
      </c>
      <c r="B166" s="48">
        <v>44104</v>
      </c>
      <c r="C166" s="50" t="s">
        <v>118</v>
      </c>
      <c r="D166" s="20"/>
      <c r="E166" s="49" t="s">
        <v>952</v>
      </c>
      <c r="F166" s="48">
        <v>44084</v>
      </c>
      <c r="G166" s="65" t="s">
        <v>1053</v>
      </c>
      <c r="H166" s="49" t="s">
        <v>352</v>
      </c>
      <c r="I166" s="23" t="s">
        <v>1054</v>
      </c>
      <c r="J166" s="28" t="s">
        <v>1055</v>
      </c>
      <c r="K166" s="28" t="s">
        <v>1056</v>
      </c>
      <c r="L166" s="58">
        <v>1</v>
      </c>
      <c r="M166" s="20" t="s">
        <v>76</v>
      </c>
      <c r="N166" s="28" t="s">
        <v>356</v>
      </c>
      <c r="O166" s="28" t="s">
        <v>352</v>
      </c>
      <c r="P166" s="28" t="s">
        <v>356</v>
      </c>
      <c r="Q166" s="28" t="s">
        <v>973</v>
      </c>
      <c r="R166" s="28" t="s">
        <v>1057</v>
      </c>
      <c r="S166" s="59">
        <v>1</v>
      </c>
      <c r="T166" s="28" t="s">
        <v>942</v>
      </c>
      <c r="U166" s="60">
        <v>44105</v>
      </c>
      <c r="V166" s="60">
        <v>44255</v>
      </c>
      <c r="W166" s="80"/>
      <c r="X166" s="20"/>
      <c r="Y166" s="81"/>
      <c r="Z166" s="81" t="s">
        <v>85</v>
      </c>
      <c r="AA166" s="81" t="s">
        <v>85</v>
      </c>
      <c r="AB166" s="25" t="s">
        <v>85</v>
      </c>
      <c r="AC166" s="20"/>
      <c r="AD166" s="20"/>
      <c r="AE166" s="61">
        <v>44180</v>
      </c>
      <c r="AF166" s="73" t="s">
        <v>1391</v>
      </c>
      <c r="AG166" s="58">
        <v>0.5</v>
      </c>
      <c r="AH166" s="38">
        <f t="shared" si="11"/>
        <v>0.5</v>
      </c>
      <c r="AI166" s="39">
        <f t="shared" ref="AI166:AI172" si="13">IF(OR($S166="",AH166=""),"",IF(OR($S166=0,AH166=0),0,IF((AH166*100%)/$S166&gt;100%,100%,(AH166*100%)/$S166)))</f>
        <v>0.5</v>
      </c>
      <c r="AJ166" s="25" t="str">
        <f t="shared" si="12"/>
        <v>AMARILLO</v>
      </c>
      <c r="AK166" s="87" t="s">
        <v>1412</v>
      </c>
      <c r="AL166" s="32" t="s">
        <v>126</v>
      </c>
      <c r="AM166" s="19" t="s">
        <v>86</v>
      </c>
      <c r="AN166" s="20"/>
      <c r="AO166" s="21" t="s">
        <v>88</v>
      </c>
      <c r="AP166" s="22"/>
      <c r="AQ166" s="50"/>
      <c r="AR166" s="50"/>
      <c r="AS166" s="4"/>
      <c r="AT166" s="4"/>
      <c r="AU166" s="4"/>
    </row>
    <row r="167" spans="1:47" s="2" customFormat="1" ht="30" customHeight="1" x14ac:dyDescent="0.2">
      <c r="A167" s="83">
        <v>358</v>
      </c>
      <c r="B167" s="48">
        <v>44104</v>
      </c>
      <c r="C167" s="50" t="s">
        <v>118</v>
      </c>
      <c r="D167" s="20"/>
      <c r="E167" s="49" t="s">
        <v>952</v>
      </c>
      <c r="F167" s="48">
        <v>44084</v>
      </c>
      <c r="G167" s="65">
        <v>4</v>
      </c>
      <c r="H167" s="49" t="s">
        <v>352</v>
      </c>
      <c r="I167" s="23" t="s">
        <v>1058</v>
      </c>
      <c r="J167" s="28" t="s">
        <v>996</v>
      </c>
      <c r="K167" s="28" t="s">
        <v>997</v>
      </c>
      <c r="L167" s="58">
        <v>3</v>
      </c>
      <c r="M167" s="20" t="s">
        <v>76</v>
      </c>
      <c r="N167" s="28" t="s">
        <v>356</v>
      </c>
      <c r="O167" s="28" t="s">
        <v>352</v>
      </c>
      <c r="P167" s="28" t="s">
        <v>356</v>
      </c>
      <c r="Q167" s="28" t="s">
        <v>998</v>
      </c>
      <c r="R167" s="28" t="s">
        <v>999</v>
      </c>
      <c r="S167" s="59">
        <v>0.9</v>
      </c>
      <c r="T167" s="28" t="s">
        <v>942</v>
      </c>
      <c r="U167" s="60">
        <v>44105</v>
      </c>
      <c r="V167" s="60">
        <v>44255</v>
      </c>
      <c r="W167" s="80"/>
      <c r="X167" s="20"/>
      <c r="Y167" s="81"/>
      <c r="Z167" s="81" t="s">
        <v>85</v>
      </c>
      <c r="AA167" s="81" t="s">
        <v>85</v>
      </c>
      <c r="AB167" s="25" t="s">
        <v>85</v>
      </c>
      <c r="AC167" s="20"/>
      <c r="AD167" s="20"/>
      <c r="AE167" s="61">
        <v>44180</v>
      </c>
      <c r="AF167" s="73" t="s">
        <v>1384</v>
      </c>
      <c r="AG167" s="58">
        <v>0</v>
      </c>
      <c r="AH167" s="38">
        <f t="shared" si="11"/>
        <v>0</v>
      </c>
      <c r="AI167" s="39">
        <f t="shared" si="13"/>
        <v>0</v>
      </c>
      <c r="AJ167" s="25" t="str">
        <f t="shared" si="12"/>
        <v>ROJO</v>
      </c>
      <c r="AK167" s="89" t="s">
        <v>1413</v>
      </c>
      <c r="AL167" s="32" t="s">
        <v>126</v>
      </c>
      <c r="AM167" s="19" t="s">
        <v>86</v>
      </c>
      <c r="AN167" s="20"/>
      <c r="AO167" s="21" t="s">
        <v>88</v>
      </c>
      <c r="AP167" s="22"/>
      <c r="AQ167" s="50"/>
      <c r="AR167" s="50"/>
      <c r="AS167" s="4"/>
      <c r="AT167" s="4"/>
      <c r="AU167" s="4"/>
    </row>
    <row r="168" spans="1:47" s="2" customFormat="1" ht="30" customHeight="1" x14ac:dyDescent="0.2">
      <c r="A168" s="83">
        <v>358</v>
      </c>
      <c r="B168" s="48">
        <v>44104</v>
      </c>
      <c r="C168" s="50" t="s">
        <v>118</v>
      </c>
      <c r="D168" s="20"/>
      <c r="E168" s="49" t="s">
        <v>952</v>
      </c>
      <c r="F168" s="48">
        <v>44084</v>
      </c>
      <c r="G168" s="65">
        <v>5</v>
      </c>
      <c r="H168" s="49" t="s">
        <v>352</v>
      </c>
      <c r="I168" s="23" t="s">
        <v>1059</v>
      </c>
      <c r="J168" s="28" t="s">
        <v>1060</v>
      </c>
      <c r="K168" s="28" t="s">
        <v>1061</v>
      </c>
      <c r="L168" s="58">
        <v>1</v>
      </c>
      <c r="M168" s="20" t="s">
        <v>76</v>
      </c>
      <c r="N168" s="28" t="s">
        <v>356</v>
      </c>
      <c r="O168" s="28" t="s">
        <v>352</v>
      </c>
      <c r="P168" s="28" t="s">
        <v>356</v>
      </c>
      <c r="Q168" s="28" t="s">
        <v>973</v>
      </c>
      <c r="R168" s="28" t="s">
        <v>1062</v>
      </c>
      <c r="S168" s="59">
        <v>1</v>
      </c>
      <c r="T168" s="28" t="s">
        <v>942</v>
      </c>
      <c r="U168" s="60">
        <v>44105</v>
      </c>
      <c r="V168" s="60">
        <v>44255</v>
      </c>
      <c r="W168" s="80"/>
      <c r="X168" s="20"/>
      <c r="Y168" s="81"/>
      <c r="Z168" s="81" t="s">
        <v>85</v>
      </c>
      <c r="AA168" s="81" t="s">
        <v>85</v>
      </c>
      <c r="AB168" s="25" t="s">
        <v>85</v>
      </c>
      <c r="AC168" s="20"/>
      <c r="AD168" s="20"/>
      <c r="AE168" s="61">
        <v>44180</v>
      </c>
      <c r="AF168" s="73" t="s">
        <v>1392</v>
      </c>
      <c r="AG168" s="58">
        <v>1</v>
      </c>
      <c r="AH168" s="38">
        <f t="shared" si="11"/>
        <v>1</v>
      </c>
      <c r="AI168" s="39">
        <f t="shared" si="13"/>
        <v>1</v>
      </c>
      <c r="AJ168" s="25" t="str">
        <f t="shared" si="12"/>
        <v>OK</v>
      </c>
      <c r="AK168" s="87" t="s">
        <v>1414</v>
      </c>
      <c r="AL168" s="32" t="s">
        <v>126</v>
      </c>
      <c r="AM168" s="19" t="s">
        <v>86</v>
      </c>
      <c r="AN168" s="20"/>
      <c r="AO168" s="21" t="s">
        <v>88</v>
      </c>
      <c r="AP168" s="22"/>
      <c r="AQ168" s="50"/>
      <c r="AR168" s="50"/>
      <c r="AS168" s="4"/>
      <c r="AT168" s="4"/>
      <c r="AU168" s="4"/>
    </row>
    <row r="169" spans="1:47" s="2" customFormat="1" ht="30" customHeight="1" x14ac:dyDescent="0.2">
      <c r="A169" s="83">
        <v>358</v>
      </c>
      <c r="B169" s="48">
        <v>44104</v>
      </c>
      <c r="C169" s="50" t="s">
        <v>118</v>
      </c>
      <c r="D169" s="20"/>
      <c r="E169" s="49" t="s">
        <v>952</v>
      </c>
      <c r="F169" s="48">
        <v>44084</v>
      </c>
      <c r="G169" s="65">
        <v>8</v>
      </c>
      <c r="H169" s="49" t="s">
        <v>352</v>
      </c>
      <c r="I169" s="23" t="s">
        <v>1063</v>
      </c>
      <c r="J169" s="28" t="s">
        <v>1064</v>
      </c>
      <c r="K169" s="28" t="s">
        <v>1065</v>
      </c>
      <c r="L169" s="58">
        <v>2</v>
      </c>
      <c r="M169" s="20" t="s">
        <v>76</v>
      </c>
      <c r="N169" s="28" t="s">
        <v>356</v>
      </c>
      <c r="O169" s="28" t="s">
        <v>352</v>
      </c>
      <c r="P169" s="28" t="s">
        <v>356</v>
      </c>
      <c r="Q169" s="28" t="s">
        <v>973</v>
      </c>
      <c r="R169" s="28" t="s">
        <v>1066</v>
      </c>
      <c r="S169" s="59">
        <v>1</v>
      </c>
      <c r="T169" s="28" t="s">
        <v>942</v>
      </c>
      <c r="U169" s="60">
        <v>44105</v>
      </c>
      <c r="V169" s="60">
        <v>44255</v>
      </c>
      <c r="W169" s="80"/>
      <c r="X169" s="20"/>
      <c r="Y169" s="81"/>
      <c r="Z169" s="81" t="s">
        <v>85</v>
      </c>
      <c r="AA169" s="81" t="s">
        <v>85</v>
      </c>
      <c r="AB169" s="25" t="s">
        <v>85</v>
      </c>
      <c r="AC169" s="20"/>
      <c r="AD169" s="20"/>
      <c r="AE169" s="61">
        <v>44180</v>
      </c>
      <c r="AF169" s="73" t="s">
        <v>1393</v>
      </c>
      <c r="AG169" s="58">
        <v>1.5</v>
      </c>
      <c r="AH169" s="38">
        <f t="shared" si="11"/>
        <v>0.75</v>
      </c>
      <c r="AI169" s="39">
        <f t="shared" si="13"/>
        <v>0.75</v>
      </c>
      <c r="AJ169" s="25" t="str">
        <f t="shared" si="12"/>
        <v>AMARILLO</v>
      </c>
      <c r="AK169" s="87" t="s">
        <v>1415</v>
      </c>
      <c r="AL169" s="32" t="s">
        <v>126</v>
      </c>
      <c r="AM169" s="19" t="s">
        <v>86</v>
      </c>
      <c r="AN169" s="20"/>
      <c r="AO169" s="21" t="s">
        <v>88</v>
      </c>
      <c r="AP169" s="22"/>
      <c r="AQ169" s="50"/>
      <c r="AR169" s="50"/>
      <c r="AS169" s="4"/>
      <c r="AT169" s="4"/>
      <c r="AU169" s="4"/>
    </row>
    <row r="170" spans="1:47" s="2" customFormat="1" ht="30" customHeight="1" x14ac:dyDescent="0.2">
      <c r="A170" s="83">
        <v>361</v>
      </c>
      <c r="B170" s="48">
        <v>44141</v>
      </c>
      <c r="C170" s="50" t="s">
        <v>118</v>
      </c>
      <c r="D170" s="20" t="s">
        <v>1067</v>
      </c>
      <c r="E170" s="63" t="s">
        <v>1069</v>
      </c>
      <c r="F170" s="48">
        <v>44078</v>
      </c>
      <c r="G170" s="65">
        <v>1</v>
      </c>
      <c r="H170" s="49" t="s">
        <v>303</v>
      </c>
      <c r="I170" s="23" t="s">
        <v>1166</v>
      </c>
      <c r="J170" s="28" t="s">
        <v>1068</v>
      </c>
      <c r="K170" s="28" t="s">
        <v>1167</v>
      </c>
      <c r="L170" s="58">
        <v>4</v>
      </c>
      <c r="M170" s="20" t="s">
        <v>76</v>
      </c>
      <c r="N170" s="28" t="s">
        <v>307</v>
      </c>
      <c r="O170" s="28" t="s">
        <v>471</v>
      </c>
      <c r="P170" s="28" t="str">
        <f>IF(O170="","",VLOOKUP(O170,[2]Datos!$A$2:$B$42,2,FALSE))</f>
        <v>William Alfonso Tovar Segura</v>
      </c>
      <c r="Q170" s="28" t="s">
        <v>597</v>
      </c>
      <c r="R170" s="28" t="s">
        <v>1168</v>
      </c>
      <c r="S170" s="59">
        <v>0.9</v>
      </c>
      <c r="T170" s="28" t="s">
        <v>1070</v>
      </c>
      <c r="U170" s="60">
        <v>44085</v>
      </c>
      <c r="V170" s="60">
        <v>44346</v>
      </c>
      <c r="W170" s="80"/>
      <c r="X170" s="20"/>
      <c r="Y170" s="81"/>
      <c r="Z170" s="81"/>
      <c r="AA170" s="81"/>
      <c r="AB170" s="25"/>
      <c r="AC170" s="20"/>
      <c r="AD170" s="20"/>
      <c r="AE170" s="61">
        <v>44168</v>
      </c>
      <c r="AF170" s="62" t="s">
        <v>1416</v>
      </c>
      <c r="AG170" s="50">
        <v>3.3</v>
      </c>
      <c r="AH170" s="38">
        <f t="shared" si="11"/>
        <v>0.82499999999999996</v>
      </c>
      <c r="AI170" s="39">
        <f t="shared" si="13"/>
        <v>0.91666666666666663</v>
      </c>
      <c r="AJ170" s="25" t="str">
        <f t="shared" si="12"/>
        <v>AMARILLO</v>
      </c>
      <c r="AK170" s="69" t="s">
        <v>1418</v>
      </c>
      <c r="AL170" s="90" t="s">
        <v>1262</v>
      </c>
      <c r="AM170" s="19" t="s">
        <v>86</v>
      </c>
      <c r="AN170" s="20"/>
      <c r="AO170" s="21" t="s">
        <v>88</v>
      </c>
      <c r="AP170" s="22"/>
      <c r="AQ170" s="50"/>
      <c r="AR170" s="50"/>
      <c r="AS170" s="4"/>
      <c r="AT170" s="4"/>
      <c r="AU170" s="4"/>
    </row>
    <row r="171" spans="1:47" s="2" customFormat="1" ht="30" customHeight="1" x14ac:dyDescent="0.2">
      <c r="A171" s="83">
        <v>361</v>
      </c>
      <c r="B171" s="48">
        <v>44141</v>
      </c>
      <c r="C171" s="50" t="s">
        <v>118</v>
      </c>
      <c r="D171" s="20" t="s">
        <v>1067</v>
      </c>
      <c r="E171" s="63" t="s">
        <v>1069</v>
      </c>
      <c r="F171" s="48">
        <v>44078</v>
      </c>
      <c r="G171" s="65">
        <v>2</v>
      </c>
      <c r="H171" s="49" t="s">
        <v>471</v>
      </c>
      <c r="I171" s="23" t="s">
        <v>1166</v>
      </c>
      <c r="J171" s="28" t="s">
        <v>1068</v>
      </c>
      <c r="K171" s="28" t="s">
        <v>1167</v>
      </c>
      <c r="L171" s="58">
        <v>4</v>
      </c>
      <c r="M171" s="20" t="s">
        <v>76</v>
      </c>
      <c r="N171" s="28" t="s">
        <v>307</v>
      </c>
      <c r="O171" s="28" t="s">
        <v>471</v>
      </c>
      <c r="P171" s="28" t="str">
        <f>IF(O171="","",VLOOKUP(O171,[2]Datos!$A$2:$B$42,2,FALSE))</f>
        <v>William Alfonso Tovar Segura</v>
      </c>
      <c r="Q171" s="28" t="s">
        <v>597</v>
      </c>
      <c r="R171" s="28" t="s">
        <v>1168</v>
      </c>
      <c r="S171" s="59">
        <v>0.9</v>
      </c>
      <c r="T171" s="28" t="s">
        <v>1070</v>
      </c>
      <c r="U171" s="60">
        <v>44085</v>
      </c>
      <c r="V171" s="60">
        <v>44346</v>
      </c>
      <c r="W171" s="80"/>
      <c r="X171" s="20"/>
      <c r="Y171" s="81"/>
      <c r="Z171" s="81"/>
      <c r="AA171" s="81"/>
      <c r="AB171" s="25"/>
      <c r="AC171" s="20"/>
      <c r="AD171" s="20"/>
      <c r="AE171" s="61">
        <v>44168</v>
      </c>
      <c r="AF171" s="62" t="s">
        <v>1416</v>
      </c>
      <c r="AG171" s="50">
        <v>3.3</v>
      </c>
      <c r="AH171" s="38">
        <f t="shared" si="11"/>
        <v>0.82499999999999996</v>
      </c>
      <c r="AI171" s="39">
        <f t="shared" si="13"/>
        <v>0.91666666666666663</v>
      </c>
      <c r="AJ171" s="25" t="str">
        <f t="shared" si="12"/>
        <v>AMARILLO</v>
      </c>
      <c r="AK171" s="69" t="s">
        <v>1418</v>
      </c>
      <c r="AL171" s="90" t="s">
        <v>1262</v>
      </c>
      <c r="AM171" s="19" t="s">
        <v>86</v>
      </c>
      <c r="AN171" s="20"/>
      <c r="AO171" s="21" t="s">
        <v>88</v>
      </c>
      <c r="AP171" s="22"/>
      <c r="AQ171" s="50"/>
      <c r="AR171" s="50"/>
      <c r="AS171" s="4"/>
      <c r="AT171" s="4"/>
      <c r="AU171" s="4"/>
    </row>
    <row r="172" spans="1:47" s="2" customFormat="1" ht="30" customHeight="1" x14ac:dyDescent="0.2">
      <c r="A172" s="83">
        <v>362</v>
      </c>
      <c r="B172" s="48">
        <v>44148</v>
      </c>
      <c r="C172" s="50" t="s">
        <v>118</v>
      </c>
      <c r="D172" s="20"/>
      <c r="E172" s="63" t="s">
        <v>1177</v>
      </c>
      <c r="F172" s="48">
        <v>44058</v>
      </c>
      <c r="G172" s="65">
        <v>8</v>
      </c>
      <c r="H172" s="49" t="s">
        <v>749</v>
      </c>
      <c r="I172" s="23" t="s">
        <v>1178</v>
      </c>
      <c r="J172" s="28" t="s">
        <v>1179</v>
      </c>
      <c r="K172" s="28" t="s">
        <v>1180</v>
      </c>
      <c r="L172" s="58">
        <v>4</v>
      </c>
      <c r="M172" s="20" t="s">
        <v>76</v>
      </c>
      <c r="N172" s="28" t="str">
        <f>IF(H172="","",VLOOKUP(H172,[3]Datos!$A$2:$B$38,2,FALSE))</f>
        <v>Ana María Mejía Mejía</v>
      </c>
      <c r="O172" s="28" t="s">
        <v>105</v>
      </c>
      <c r="P172" s="28" t="s">
        <v>109</v>
      </c>
      <c r="Q172" s="28" t="s">
        <v>1181</v>
      </c>
      <c r="R172" s="28" t="s">
        <v>1182</v>
      </c>
      <c r="S172" s="59">
        <v>1</v>
      </c>
      <c r="T172" s="28" t="s">
        <v>1183</v>
      </c>
      <c r="U172" s="60">
        <v>44152</v>
      </c>
      <c r="V172" s="60">
        <v>44195</v>
      </c>
      <c r="W172" s="80"/>
      <c r="X172" s="20"/>
      <c r="Y172" s="81"/>
      <c r="Z172" s="81"/>
      <c r="AA172" s="81"/>
      <c r="AB172" s="25"/>
      <c r="AC172" s="20"/>
      <c r="AD172" s="20"/>
      <c r="AE172" s="61">
        <v>44181</v>
      </c>
      <c r="AF172" s="49" t="s">
        <v>1417</v>
      </c>
      <c r="AG172" s="50">
        <v>4</v>
      </c>
      <c r="AH172" s="38">
        <f t="shared" si="11"/>
        <v>1</v>
      </c>
      <c r="AI172" s="39">
        <f t="shared" si="13"/>
        <v>1</v>
      </c>
      <c r="AJ172" s="25" t="str">
        <f t="shared" si="12"/>
        <v>OK</v>
      </c>
      <c r="AK172" s="69" t="s">
        <v>1419</v>
      </c>
      <c r="AL172" s="32" t="s">
        <v>116</v>
      </c>
      <c r="AM172" s="19" t="s">
        <v>86</v>
      </c>
      <c r="AN172" s="20"/>
      <c r="AO172" s="21" t="s">
        <v>88</v>
      </c>
      <c r="AP172" s="22"/>
      <c r="AQ172" s="50"/>
      <c r="AR172" s="50"/>
      <c r="AS172" s="4"/>
      <c r="AT172" s="4"/>
      <c r="AU172" s="4"/>
    </row>
    <row r="173" spans="1:47" s="41" customFormat="1" x14ac:dyDescent="0.25">
      <c r="A173" s="40"/>
      <c r="D173" s="44"/>
      <c r="I173" s="43"/>
      <c r="J173" s="43"/>
      <c r="AB173" s="42"/>
      <c r="AE173" s="42"/>
      <c r="AK173" s="91"/>
      <c r="AL173" s="91"/>
      <c r="AP173" s="43"/>
      <c r="AQ173" s="43"/>
      <c r="AR173" s="43"/>
      <c r="AS173" s="43"/>
      <c r="AT173" s="43"/>
      <c r="AU173" s="43"/>
    </row>
  </sheetData>
  <autoFilter ref="A4:AU172"/>
  <mergeCells count="45">
    <mergeCell ref="W1:AD1"/>
    <mergeCell ref="U2:U3"/>
    <mergeCell ref="V2:V3"/>
    <mergeCell ref="A1:I1"/>
    <mergeCell ref="A2:A3"/>
    <mergeCell ref="B2:B3"/>
    <mergeCell ref="C2:C3"/>
    <mergeCell ref="D2:D3"/>
    <mergeCell ref="E2:E3"/>
    <mergeCell ref="F2:F3"/>
    <mergeCell ref="G2:G3"/>
    <mergeCell ref="H2:H3"/>
    <mergeCell ref="I2:I3"/>
    <mergeCell ref="AM1:AR1"/>
    <mergeCell ref="W2:W3"/>
    <mergeCell ref="X2:X3"/>
    <mergeCell ref="Y2:Y3"/>
    <mergeCell ref="Z2:Z3"/>
    <mergeCell ref="AA2:AA3"/>
    <mergeCell ref="AG2:AG3"/>
    <mergeCell ref="AD2:AD3"/>
    <mergeCell ref="AE2:AE3"/>
    <mergeCell ref="AF2:AF3"/>
    <mergeCell ref="AN2:AN3"/>
    <mergeCell ref="AO2:AO3"/>
    <mergeCell ref="AP2:AQ3"/>
    <mergeCell ref="AM2:AM3"/>
    <mergeCell ref="AH2:AH3"/>
    <mergeCell ref="AI2:AI3"/>
    <mergeCell ref="AE1:AL1"/>
    <mergeCell ref="J1:V1"/>
    <mergeCell ref="J2:J3"/>
    <mergeCell ref="M2:M3"/>
    <mergeCell ref="N2:N3"/>
    <mergeCell ref="O2:O3"/>
    <mergeCell ref="P2:P3"/>
    <mergeCell ref="Q2:Q3"/>
    <mergeCell ref="R2:R3"/>
    <mergeCell ref="S2:S3"/>
    <mergeCell ref="T2:T3"/>
    <mergeCell ref="AB2:AB3"/>
    <mergeCell ref="AK2:AK3"/>
    <mergeCell ref="AL2:AL3"/>
    <mergeCell ref="AJ2:AJ3"/>
    <mergeCell ref="AC2:AC3"/>
  </mergeCells>
  <conditionalFormatting sqref="AO6:AP6 AO128:AO132 AO8:AP80 AO88:AO94 AO141:AO169">
    <cfRule type="containsText" dxfId="419" priority="1337" operator="containsText" text="cerrada">
      <formula>NOT(ISERROR(SEARCH("cerrada",AO6)))</formula>
    </cfRule>
    <cfRule type="containsText" dxfId="418" priority="1338" operator="containsText" text="cerrado">
      <formula>NOT(ISERROR(SEARCH("cerrado",AO6)))</formula>
    </cfRule>
    <cfRule type="containsText" dxfId="417" priority="1339" operator="containsText" text="Abierto">
      <formula>NOT(ISERROR(SEARCH("Abierto",AO6)))</formula>
    </cfRule>
  </conditionalFormatting>
  <conditionalFormatting sqref="AO81:AP83">
    <cfRule type="containsText" dxfId="416" priority="1334" operator="containsText" text="cerrada">
      <formula>NOT(ISERROR(SEARCH("cerrada",AO81)))</formula>
    </cfRule>
    <cfRule type="containsText" dxfId="415" priority="1335" operator="containsText" text="cerrado">
      <formula>NOT(ISERROR(SEARCH("cerrado",AO81)))</formula>
    </cfRule>
    <cfRule type="containsText" dxfId="414" priority="1336" operator="containsText" text="Abierto">
      <formula>NOT(ISERROR(SEARCH("Abierto",AO81)))</formula>
    </cfRule>
  </conditionalFormatting>
  <conditionalFormatting sqref="AP84:AP87">
    <cfRule type="containsText" dxfId="413" priority="1331" operator="containsText" text="cerrada">
      <formula>NOT(ISERROR(SEARCH("cerrada",AP84)))</formula>
    </cfRule>
    <cfRule type="containsText" dxfId="412" priority="1332" operator="containsText" text="cerrado">
      <formula>NOT(ISERROR(SEARCH("cerrado",AP84)))</formula>
    </cfRule>
    <cfRule type="containsText" dxfId="411" priority="1333" operator="containsText" text="Abierto">
      <formula>NOT(ISERROR(SEARCH("Abierto",AP84)))</formula>
    </cfRule>
  </conditionalFormatting>
  <conditionalFormatting sqref="AO5:AP5">
    <cfRule type="containsText" dxfId="410" priority="1328" operator="containsText" text="cerrada">
      <formula>NOT(ISERROR(SEARCH("cerrada",AO5)))</formula>
    </cfRule>
    <cfRule type="containsText" dxfId="409" priority="1329" operator="containsText" text="cerrado">
      <formula>NOT(ISERROR(SEARCH("cerrado",AO5)))</formula>
    </cfRule>
    <cfRule type="containsText" dxfId="408" priority="1330" operator="containsText" text="Abierto">
      <formula>NOT(ISERROR(SEARCH("Abierto",AO5)))</formula>
    </cfRule>
  </conditionalFormatting>
  <conditionalFormatting sqref="AM109:AM139 AM5:AM106 AM141:AM169">
    <cfRule type="containsText" dxfId="407" priority="1325" operator="containsText" text="Cumplida">
      <formula>NOT(ISERROR(SEARCH("Cumplida",AM5)))</formula>
    </cfRule>
    <cfRule type="containsText" dxfId="406" priority="1326" operator="containsText" text="Pendiente">
      <formula>NOT(ISERROR(SEARCH("Pendiente",AM5)))</formula>
    </cfRule>
    <cfRule type="containsText" dxfId="405" priority="1327" operator="containsText" text="Cumplida">
      <formula>NOT(ISERROR(SEARCH("Cumplida",AM5)))</formula>
    </cfRule>
  </conditionalFormatting>
  <conditionalFormatting sqref="AM109:AM139 AM5:AM106 AM141:AM169">
    <cfRule type="containsText" dxfId="404" priority="1323" stopIfTrue="1" operator="containsText" text="Cumplida">
      <formula>NOT(ISERROR(SEARCH("Cumplida",AM5)))</formula>
    </cfRule>
    <cfRule type="containsText" dxfId="403" priority="1324" stopIfTrue="1" operator="containsText" text="Pendiente">
      <formula>NOT(ISERROR(SEARCH("Pendiente",AM5)))</formula>
    </cfRule>
  </conditionalFormatting>
  <conditionalFormatting sqref="AO7:AP7">
    <cfRule type="containsText" dxfId="402" priority="1320" operator="containsText" text="cerrada">
      <formula>NOT(ISERROR(SEARCH("cerrada",AO7)))</formula>
    </cfRule>
    <cfRule type="containsText" dxfId="401" priority="1321" operator="containsText" text="cerrado">
      <formula>NOT(ISERROR(SEARCH("cerrado",AO7)))</formula>
    </cfRule>
    <cfRule type="containsText" dxfId="400" priority="1322" operator="containsText" text="Abierto">
      <formula>NOT(ISERROR(SEARCH("Abierto",AO7)))</formula>
    </cfRule>
  </conditionalFormatting>
  <conditionalFormatting sqref="AP111:AP118 AP120:AP127">
    <cfRule type="containsText" dxfId="399" priority="1314" operator="containsText" text="cerrada">
      <formula>NOT(ISERROR(SEARCH("cerrada",AP111)))</formula>
    </cfRule>
    <cfRule type="containsText" dxfId="398" priority="1315" operator="containsText" text="cerrado">
      <formula>NOT(ISERROR(SEARCH("cerrado",AP111)))</formula>
    </cfRule>
    <cfRule type="containsText" dxfId="397" priority="1316" operator="containsText" text="Abierto">
      <formula>NOT(ISERROR(SEARCH("Abierto",AP111)))</formula>
    </cfRule>
  </conditionalFormatting>
  <conditionalFormatting sqref="AO84:AO87 AO111:AO118 AO120:AO127">
    <cfRule type="containsText" dxfId="396" priority="1311" operator="containsText" text="cerrada">
      <formula>NOT(ISERROR(SEARCH("cerrada",AO84)))</formula>
    </cfRule>
    <cfRule type="containsText" dxfId="395" priority="1312" operator="containsText" text="cerrado">
      <formula>NOT(ISERROR(SEARCH("cerrado",AO84)))</formula>
    </cfRule>
    <cfRule type="containsText" dxfId="394" priority="1313" operator="containsText" text="Abierto">
      <formula>NOT(ISERROR(SEARCH("Abierto",AO84)))</formula>
    </cfRule>
  </conditionalFormatting>
  <conditionalFormatting sqref="AP129">
    <cfRule type="containsText" dxfId="393" priority="1302" operator="containsText" text="cerrada">
      <formula>NOT(ISERROR(SEARCH("cerrada",AP129)))</formula>
    </cfRule>
    <cfRule type="containsText" dxfId="392" priority="1303" operator="containsText" text="cerrado">
      <formula>NOT(ISERROR(SEARCH("cerrado",AP129)))</formula>
    </cfRule>
    <cfRule type="containsText" dxfId="391" priority="1304" operator="containsText" text="Abierto">
      <formula>NOT(ISERROR(SEARCH("Abierto",AP129)))</formula>
    </cfRule>
  </conditionalFormatting>
  <conditionalFormatting sqref="AP130">
    <cfRule type="containsText" dxfId="390" priority="1299" operator="containsText" text="cerrada">
      <formula>NOT(ISERROR(SEARCH("cerrada",AP130)))</formula>
    </cfRule>
    <cfRule type="containsText" dxfId="389" priority="1300" operator="containsText" text="cerrado">
      <formula>NOT(ISERROR(SEARCH("cerrado",AP130)))</formula>
    </cfRule>
    <cfRule type="containsText" dxfId="388" priority="1301" operator="containsText" text="Abierto">
      <formula>NOT(ISERROR(SEARCH("Abierto",AP130)))</formula>
    </cfRule>
  </conditionalFormatting>
  <conditionalFormatting sqref="AP131">
    <cfRule type="containsText" dxfId="387" priority="1293" operator="containsText" text="cerrada">
      <formula>NOT(ISERROR(SEARCH("cerrada",AP131)))</formula>
    </cfRule>
    <cfRule type="containsText" dxfId="386" priority="1294" operator="containsText" text="cerrado">
      <formula>NOT(ISERROR(SEARCH("cerrado",AP131)))</formula>
    </cfRule>
    <cfRule type="containsText" dxfId="385" priority="1295" operator="containsText" text="Abierto">
      <formula>NOT(ISERROR(SEARCH("Abierto",AP131)))</formula>
    </cfRule>
  </conditionalFormatting>
  <conditionalFormatting sqref="AP132">
    <cfRule type="containsText" dxfId="384" priority="1290" operator="containsText" text="cerrada">
      <formula>NOT(ISERROR(SEARCH("cerrada",AP132)))</formula>
    </cfRule>
    <cfRule type="containsText" dxfId="383" priority="1291" operator="containsText" text="cerrado">
      <formula>NOT(ISERROR(SEARCH("cerrado",AP132)))</formula>
    </cfRule>
    <cfRule type="containsText" dxfId="382" priority="1292" operator="containsText" text="Abierto">
      <formula>NOT(ISERROR(SEARCH("Abierto",AP132)))</formula>
    </cfRule>
  </conditionalFormatting>
  <conditionalFormatting sqref="AP133">
    <cfRule type="containsText" dxfId="381" priority="1287" operator="containsText" text="cerrada">
      <formula>NOT(ISERROR(SEARCH("cerrada",AP133)))</formula>
    </cfRule>
    <cfRule type="containsText" dxfId="380" priority="1288" operator="containsText" text="cerrado">
      <formula>NOT(ISERROR(SEARCH("cerrado",AP133)))</formula>
    </cfRule>
    <cfRule type="containsText" dxfId="379" priority="1289" operator="containsText" text="Abierto">
      <formula>NOT(ISERROR(SEARCH("Abierto",AP133)))</formula>
    </cfRule>
  </conditionalFormatting>
  <conditionalFormatting sqref="AO133">
    <cfRule type="containsText" dxfId="378" priority="1284" operator="containsText" text="cerrada">
      <formula>NOT(ISERROR(SEARCH("cerrada",AO133)))</formula>
    </cfRule>
    <cfRule type="containsText" dxfId="377" priority="1285" operator="containsText" text="cerrado">
      <formula>NOT(ISERROR(SEARCH("cerrado",AO133)))</formula>
    </cfRule>
    <cfRule type="containsText" dxfId="376" priority="1286" operator="containsText" text="Abierto">
      <formula>NOT(ISERROR(SEARCH("Abierto",AO133)))</formula>
    </cfRule>
  </conditionalFormatting>
  <conditionalFormatting sqref="AP88">
    <cfRule type="containsText" dxfId="375" priority="1281" operator="containsText" text="cerrada">
      <formula>NOT(ISERROR(SEARCH("cerrada",AP88)))</formula>
    </cfRule>
    <cfRule type="containsText" dxfId="374" priority="1282" operator="containsText" text="cerrado">
      <formula>NOT(ISERROR(SEARCH("cerrado",AP88)))</formula>
    </cfRule>
    <cfRule type="containsText" dxfId="373" priority="1283" operator="containsText" text="Abierto">
      <formula>NOT(ISERROR(SEARCH("Abierto",AP88)))</formula>
    </cfRule>
  </conditionalFormatting>
  <conditionalFormatting sqref="AP119">
    <cfRule type="containsText" dxfId="372" priority="1278" operator="containsText" text="cerrada">
      <formula>NOT(ISERROR(SEARCH("cerrada",AP119)))</formula>
    </cfRule>
    <cfRule type="containsText" dxfId="371" priority="1279" operator="containsText" text="cerrado">
      <formula>NOT(ISERROR(SEARCH("cerrado",AP119)))</formula>
    </cfRule>
    <cfRule type="containsText" dxfId="370" priority="1280" operator="containsText" text="Abierto">
      <formula>NOT(ISERROR(SEARCH("Abierto",AP119)))</formula>
    </cfRule>
  </conditionalFormatting>
  <conditionalFormatting sqref="AO119">
    <cfRule type="containsText" dxfId="369" priority="1275" operator="containsText" text="cerrada">
      <formula>NOT(ISERROR(SEARCH("cerrada",AO119)))</formula>
    </cfRule>
    <cfRule type="containsText" dxfId="368" priority="1276" operator="containsText" text="cerrado">
      <formula>NOT(ISERROR(SEARCH("cerrado",AO119)))</formula>
    </cfRule>
    <cfRule type="containsText" dxfId="367" priority="1277" operator="containsText" text="Abierto">
      <formula>NOT(ISERROR(SEARCH("Abierto",AO119)))</formula>
    </cfRule>
  </conditionalFormatting>
  <conditionalFormatting sqref="AP89">
    <cfRule type="containsText" dxfId="366" priority="1272" operator="containsText" text="cerrada">
      <formula>NOT(ISERROR(SEARCH("cerrada",AP89)))</formula>
    </cfRule>
    <cfRule type="containsText" dxfId="365" priority="1273" operator="containsText" text="cerrado">
      <formula>NOT(ISERROR(SEARCH("cerrado",AP89)))</formula>
    </cfRule>
    <cfRule type="containsText" dxfId="364" priority="1274" operator="containsText" text="Abierto">
      <formula>NOT(ISERROR(SEARCH("Abierto",AP89)))</formula>
    </cfRule>
  </conditionalFormatting>
  <conditionalFormatting sqref="AP90">
    <cfRule type="containsText" dxfId="363" priority="1269" operator="containsText" text="cerrada">
      <formula>NOT(ISERROR(SEARCH("cerrada",AP90)))</formula>
    </cfRule>
    <cfRule type="containsText" dxfId="362" priority="1270" operator="containsText" text="cerrado">
      <formula>NOT(ISERROR(SEARCH("cerrado",AP90)))</formula>
    </cfRule>
    <cfRule type="containsText" dxfId="361" priority="1271" operator="containsText" text="Abierto">
      <formula>NOT(ISERROR(SEARCH("Abierto",AP90)))</formula>
    </cfRule>
  </conditionalFormatting>
  <conditionalFormatting sqref="AP91">
    <cfRule type="containsText" dxfId="360" priority="1266" operator="containsText" text="cerrada">
      <formula>NOT(ISERROR(SEARCH("cerrada",AP91)))</formula>
    </cfRule>
    <cfRule type="containsText" dxfId="359" priority="1267" operator="containsText" text="cerrado">
      <formula>NOT(ISERROR(SEARCH("cerrado",AP91)))</formula>
    </cfRule>
    <cfRule type="containsText" dxfId="358" priority="1268" operator="containsText" text="Abierto">
      <formula>NOT(ISERROR(SEARCH("Abierto",AP91)))</formula>
    </cfRule>
  </conditionalFormatting>
  <conditionalFormatting sqref="AP92">
    <cfRule type="containsText" dxfId="357" priority="1263" operator="containsText" text="cerrada">
      <formula>NOT(ISERROR(SEARCH("cerrada",AP92)))</formula>
    </cfRule>
    <cfRule type="containsText" dxfId="356" priority="1264" operator="containsText" text="cerrado">
      <formula>NOT(ISERROR(SEARCH("cerrado",AP92)))</formula>
    </cfRule>
    <cfRule type="containsText" dxfId="355" priority="1265" operator="containsText" text="Abierto">
      <formula>NOT(ISERROR(SEARCH("Abierto",AP92)))</formula>
    </cfRule>
  </conditionalFormatting>
  <conditionalFormatting sqref="AP93">
    <cfRule type="containsText" dxfId="354" priority="1260" operator="containsText" text="cerrada">
      <formula>NOT(ISERROR(SEARCH("cerrada",AP93)))</formula>
    </cfRule>
    <cfRule type="containsText" dxfId="353" priority="1261" operator="containsText" text="cerrado">
      <formula>NOT(ISERROR(SEARCH("cerrado",AP93)))</formula>
    </cfRule>
    <cfRule type="containsText" dxfId="352" priority="1262" operator="containsText" text="Abierto">
      <formula>NOT(ISERROR(SEARCH("Abierto",AP93)))</formula>
    </cfRule>
  </conditionalFormatting>
  <conditionalFormatting sqref="AP94">
    <cfRule type="containsText" dxfId="351" priority="1254" operator="containsText" text="cerrada">
      <formula>NOT(ISERROR(SEARCH("cerrada",AP94)))</formula>
    </cfRule>
    <cfRule type="containsText" dxfId="350" priority="1255" operator="containsText" text="cerrado">
      <formula>NOT(ISERROR(SEARCH("cerrado",AP94)))</formula>
    </cfRule>
    <cfRule type="containsText" dxfId="349" priority="1256" operator="containsText" text="Abierto">
      <formula>NOT(ISERROR(SEARCH("Abierto",AP94)))</formula>
    </cfRule>
  </conditionalFormatting>
  <conditionalFormatting sqref="AP95">
    <cfRule type="containsText" dxfId="348" priority="1248" operator="containsText" text="cerrada">
      <formula>NOT(ISERROR(SEARCH("cerrada",AP95)))</formula>
    </cfRule>
    <cfRule type="containsText" dxfId="347" priority="1249" operator="containsText" text="cerrado">
      <formula>NOT(ISERROR(SEARCH("cerrado",AP95)))</formula>
    </cfRule>
    <cfRule type="containsText" dxfId="346" priority="1250" operator="containsText" text="Abierto">
      <formula>NOT(ISERROR(SEARCH("Abierto",AP95)))</formula>
    </cfRule>
  </conditionalFormatting>
  <conditionalFormatting sqref="AP96">
    <cfRule type="containsText" dxfId="345" priority="1245" operator="containsText" text="cerrada">
      <formula>NOT(ISERROR(SEARCH("cerrada",AP96)))</formula>
    </cfRule>
    <cfRule type="containsText" dxfId="344" priority="1246" operator="containsText" text="cerrado">
      <formula>NOT(ISERROR(SEARCH("cerrado",AP96)))</formula>
    </cfRule>
    <cfRule type="containsText" dxfId="343" priority="1247" operator="containsText" text="Abierto">
      <formula>NOT(ISERROR(SEARCH("Abierto",AP96)))</formula>
    </cfRule>
  </conditionalFormatting>
  <conditionalFormatting sqref="AP97">
    <cfRule type="containsText" dxfId="342" priority="1242" operator="containsText" text="cerrada">
      <formula>NOT(ISERROR(SEARCH("cerrada",AP97)))</formula>
    </cfRule>
    <cfRule type="containsText" dxfId="341" priority="1243" operator="containsText" text="cerrado">
      <formula>NOT(ISERROR(SEARCH("cerrado",AP97)))</formula>
    </cfRule>
    <cfRule type="containsText" dxfId="340" priority="1244" operator="containsText" text="Abierto">
      <formula>NOT(ISERROR(SEARCH("Abierto",AP97)))</formula>
    </cfRule>
  </conditionalFormatting>
  <conditionalFormatting sqref="AP98">
    <cfRule type="containsText" dxfId="339" priority="1239" operator="containsText" text="cerrada">
      <formula>NOT(ISERROR(SEARCH("cerrada",AP98)))</formula>
    </cfRule>
    <cfRule type="containsText" dxfId="338" priority="1240" operator="containsText" text="cerrado">
      <formula>NOT(ISERROR(SEARCH("cerrado",AP98)))</formula>
    </cfRule>
    <cfRule type="containsText" dxfId="337" priority="1241" operator="containsText" text="Abierto">
      <formula>NOT(ISERROR(SEARCH("Abierto",AP98)))</formula>
    </cfRule>
  </conditionalFormatting>
  <conditionalFormatting sqref="AP99">
    <cfRule type="containsText" dxfId="336" priority="1236" operator="containsText" text="cerrada">
      <formula>NOT(ISERROR(SEARCH("cerrada",AP99)))</formula>
    </cfRule>
    <cfRule type="containsText" dxfId="335" priority="1237" operator="containsText" text="cerrado">
      <formula>NOT(ISERROR(SEARCH("cerrado",AP99)))</formula>
    </cfRule>
    <cfRule type="containsText" dxfId="334" priority="1238" operator="containsText" text="Abierto">
      <formula>NOT(ISERROR(SEARCH("Abierto",AP99)))</formula>
    </cfRule>
  </conditionalFormatting>
  <conditionalFormatting sqref="AP100">
    <cfRule type="containsText" dxfId="333" priority="1233" operator="containsText" text="cerrada">
      <formula>NOT(ISERROR(SEARCH("cerrada",AP100)))</formula>
    </cfRule>
    <cfRule type="containsText" dxfId="332" priority="1234" operator="containsText" text="cerrado">
      <formula>NOT(ISERROR(SEARCH("cerrado",AP100)))</formula>
    </cfRule>
    <cfRule type="containsText" dxfId="331" priority="1235" operator="containsText" text="Abierto">
      <formula>NOT(ISERROR(SEARCH("Abierto",AP100)))</formula>
    </cfRule>
  </conditionalFormatting>
  <conditionalFormatting sqref="AP101">
    <cfRule type="containsText" dxfId="330" priority="1230" operator="containsText" text="cerrada">
      <formula>NOT(ISERROR(SEARCH("cerrada",AP101)))</formula>
    </cfRule>
    <cfRule type="containsText" dxfId="329" priority="1231" operator="containsText" text="cerrado">
      <formula>NOT(ISERROR(SEARCH("cerrado",AP101)))</formula>
    </cfRule>
    <cfRule type="containsText" dxfId="328" priority="1232" operator="containsText" text="Abierto">
      <formula>NOT(ISERROR(SEARCH("Abierto",AP101)))</formula>
    </cfRule>
  </conditionalFormatting>
  <conditionalFormatting sqref="AP109">
    <cfRule type="containsText" dxfId="327" priority="1227" operator="containsText" text="cerrada">
      <formula>NOT(ISERROR(SEARCH("cerrada",AP109)))</formula>
    </cfRule>
    <cfRule type="containsText" dxfId="326" priority="1228" operator="containsText" text="cerrado">
      <formula>NOT(ISERROR(SEARCH("cerrado",AP109)))</formula>
    </cfRule>
    <cfRule type="containsText" dxfId="325" priority="1229" operator="containsText" text="Abierto">
      <formula>NOT(ISERROR(SEARCH("Abierto",AP109)))</formula>
    </cfRule>
  </conditionalFormatting>
  <conditionalFormatting sqref="AO109">
    <cfRule type="containsText" dxfId="324" priority="1224" operator="containsText" text="cerrada">
      <formula>NOT(ISERROR(SEARCH("cerrada",AO109)))</formula>
    </cfRule>
    <cfRule type="containsText" dxfId="323" priority="1225" operator="containsText" text="cerrado">
      <formula>NOT(ISERROR(SEARCH("cerrado",AO109)))</formula>
    </cfRule>
    <cfRule type="containsText" dxfId="322" priority="1226" operator="containsText" text="Abierto">
      <formula>NOT(ISERROR(SEARCH("Abierto",AO109)))</formula>
    </cfRule>
  </conditionalFormatting>
  <conditionalFormatting sqref="AP110">
    <cfRule type="containsText" dxfId="321" priority="1221" operator="containsText" text="cerrada">
      <formula>NOT(ISERROR(SEARCH("cerrada",AP110)))</formula>
    </cfRule>
    <cfRule type="containsText" dxfId="320" priority="1222" operator="containsText" text="cerrado">
      <formula>NOT(ISERROR(SEARCH("cerrado",AP110)))</formula>
    </cfRule>
    <cfRule type="containsText" dxfId="319" priority="1223" operator="containsText" text="Abierto">
      <formula>NOT(ISERROR(SEARCH("Abierto",AP110)))</formula>
    </cfRule>
  </conditionalFormatting>
  <conditionalFormatting sqref="AO110">
    <cfRule type="containsText" dxfId="318" priority="1218" operator="containsText" text="cerrada">
      <formula>NOT(ISERROR(SEARCH("cerrada",AO110)))</formula>
    </cfRule>
    <cfRule type="containsText" dxfId="317" priority="1219" operator="containsText" text="cerrado">
      <formula>NOT(ISERROR(SEARCH("cerrado",AO110)))</formula>
    </cfRule>
    <cfRule type="containsText" dxfId="316" priority="1220" operator="containsText" text="Abierto">
      <formula>NOT(ISERROR(SEARCH("Abierto",AO110)))</formula>
    </cfRule>
  </conditionalFormatting>
  <conditionalFormatting sqref="AO95:AO101">
    <cfRule type="containsText" dxfId="315" priority="1215" operator="containsText" text="cerrada">
      <formula>NOT(ISERROR(SEARCH("cerrada",AO95)))</formula>
    </cfRule>
    <cfRule type="containsText" dxfId="314" priority="1216" operator="containsText" text="cerrado">
      <formula>NOT(ISERROR(SEARCH("cerrado",AO95)))</formula>
    </cfRule>
    <cfRule type="containsText" dxfId="313" priority="1217" operator="containsText" text="Abierto">
      <formula>NOT(ISERROR(SEARCH("Abierto",AO95)))</formula>
    </cfRule>
  </conditionalFormatting>
  <conditionalFormatting sqref="AP102">
    <cfRule type="containsText" dxfId="312" priority="1212" operator="containsText" text="cerrada">
      <formula>NOT(ISERROR(SEARCH("cerrada",AP102)))</formula>
    </cfRule>
    <cfRule type="containsText" dxfId="311" priority="1213" operator="containsText" text="cerrado">
      <formula>NOT(ISERROR(SEARCH("cerrado",AP102)))</formula>
    </cfRule>
    <cfRule type="containsText" dxfId="310" priority="1214" operator="containsText" text="Abierto">
      <formula>NOT(ISERROR(SEARCH("Abierto",AP102)))</formula>
    </cfRule>
  </conditionalFormatting>
  <conditionalFormatting sqref="AP103">
    <cfRule type="containsText" dxfId="309" priority="1209" operator="containsText" text="cerrada">
      <formula>NOT(ISERROR(SEARCH("cerrada",AP103)))</formula>
    </cfRule>
    <cfRule type="containsText" dxfId="308" priority="1210" operator="containsText" text="cerrado">
      <formula>NOT(ISERROR(SEARCH("cerrado",AP103)))</formula>
    </cfRule>
    <cfRule type="containsText" dxfId="307" priority="1211" operator="containsText" text="Abierto">
      <formula>NOT(ISERROR(SEARCH("Abierto",AP103)))</formula>
    </cfRule>
  </conditionalFormatting>
  <conditionalFormatting sqref="AP104">
    <cfRule type="containsText" dxfId="306" priority="1206" operator="containsText" text="cerrada">
      <formula>NOT(ISERROR(SEARCH("cerrada",AP104)))</formula>
    </cfRule>
    <cfRule type="containsText" dxfId="305" priority="1207" operator="containsText" text="cerrado">
      <formula>NOT(ISERROR(SEARCH("cerrado",AP104)))</formula>
    </cfRule>
    <cfRule type="containsText" dxfId="304" priority="1208" operator="containsText" text="Abierto">
      <formula>NOT(ISERROR(SEARCH("Abierto",AP104)))</formula>
    </cfRule>
  </conditionalFormatting>
  <conditionalFormatting sqref="AP105">
    <cfRule type="containsText" dxfId="303" priority="1203" operator="containsText" text="cerrada">
      <formula>NOT(ISERROR(SEARCH("cerrada",AP105)))</formula>
    </cfRule>
    <cfRule type="containsText" dxfId="302" priority="1204" operator="containsText" text="cerrado">
      <formula>NOT(ISERROR(SEARCH("cerrado",AP105)))</formula>
    </cfRule>
    <cfRule type="containsText" dxfId="301" priority="1205" operator="containsText" text="Abierto">
      <formula>NOT(ISERROR(SEARCH("Abierto",AP105)))</formula>
    </cfRule>
  </conditionalFormatting>
  <conditionalFormatting sqref="AP106">
    <cfRule type="containsText" dxfId="300" priority="1200" operator="containsText" text="cerrada">
      <formula>NOT(ISERROR(SEARCH("cerrada",AP106)))</formula>
    </cfRule>
    <cfRule type="containsText" dxfId="299" priority="1201" operator="containsText" text="cerrado">
      <formula>NOT(ISERROR(SEARCH("cerrado",AP106)))</formula>
    </cfRule>
    <cfRule type="containsText" dxfId="298" priority="1202" operator="containsText" text="Abierto">
      <formula>NOT(ISERROR(SEARCH("Abierto",AP106)))</formula>
    </cfRule>
  </conditionalFormatting>
  <conditionalFormatting sqref="AO106">
    <cfRule type="containsText" dxfId="297" priority="1197" operator="containsText" text="cerrada">
      <formula>NOT(ISERROR(SEARCH("cerrada",AO106)))</formula>
    </cfRule>
    <cfRule type="containsText" dxfId="296" priority="1198" operator="containsText" text="cerrado">
      <formula>NOT(ISERROR(SEARCH("cerrado",AO106)))</formula>
    </cfRule>
    <cfRule type="containsText" dxfId="295" priority="1199" operator="containsText" text="Abierto">
      <formula>NOT(ISERROR(SEARCH("Abierto",AO106)))</formula>
    </cfRule>
  </conditionalFormatting>
  <conditionalFormatting sqref="AO102:AO105">
    <cfRule type="containsText" dxfId="294" priority="1194" operator="containsText" text="cerrada">
      <formula>NOT(ISERROR(SEARCH("cerrada",AO102)))</formula>
    </cfRule>
    <cfRule type="containsText" dxfId="293" priority="1195" operator="containsText" text="cerrado">
      <formula>NOT(ISERROR(SEARCH("cerrado",AO102)))</formula>
    </cfRule>
    <cfRule type="containsText" dxfId="292" priority="1196" operator="containsText" text="Abierto">
      <formula>NOT(ISERROR(SEARCH("Abierto",AO102)))</formula>
    </cfRule>
  </conditionalFormatting>
  <conditionalFormatting sqref="AP134">
    <cfRule type="containsText" dxfId="291" priority="1191" operator="containsText" text="cerrada">
      <formula>NOT(ISERROR(SEARCH("cerrada",AP134)))</formula>
    </cfRule>
    <cfRule type="containsText" dxfId="290" priority="1192" operator="containsText" text="cerrado">
      <formula>NOT(ISERROR(SEARCH("cerrado",AP134)))</formula>
    </cfRule>
    <cfRule type="containsText" dxfId="289" priority="1193" operator="containsText" text="Abierto">
      <formula>NOT(ISERROR(SEARCH("Abierto",AP134)))</formula>
    </cfRule>
  </conditionalFormatting>
  <conditionalFormatting sqref="AP135">
    <cfRule type="containsText" dxfId="288" priority="1188" operator="containsText" text="cerrada">
      <formula>NOT(ISERROR(SEARCH("cerrada",AP135)))</formula>
    </cfRule>
    <cfRule type="containsText" dxfId="287" priority="1189" operator="containsText" text="cerrado">
      <formula>NOT(ISERROR(SEARCH("cerrado",AP135)))</formula>
    </cfRule>
    <cfRule type="containsText" dxfId="286" priority="1190" operator="containsText" text="Abierto">
      <formula>NOT(ISERROR(SEARCH("Abierto",AP135)))</formula>
    </cfRule>
  </conditionalFormatting>
  <conditionalFormatting sqref="AP136">
    <cfRule type="containsText" dxfId="285" priority="1185" operator="containsText" text="cerrada">
      <formula>NOT(ISERROR(SEARCH("cerrada",AP136)))</formula>
    </cfRule>
    <cfRule type="containsText" dxfId="284" priority="1186" operator="containsText" text="cerrado">
      <formula>NOT(ISERROR(SEARCH("cerrado",AP136)))</formula>
    </cfRule>
    <cfRule type="containsText" dxfId="283" priority="1187" operator="containsText" text="Abierto">
      <formula>NOT(ISERROR(SEARCH("Abierto",AP136)))</formula>
    </cfRule>
  </conditionalFormatting>
  <conditionalFormatting sqref="AP137">
    <cfRule type="containsText" dxfId="282" priority="1182" operator="containsText" text="cerrada">
      <formula>NOT(ISERROR(SEARCH("cerrada",AP137)))</formula>
    </cfRule>
    <cfRule type="containsText" dxfId="281" priority="1183" operator="containsText" text="cerrado">
      <formula>NOT(ISERROR(SEARCH("cerrado",AP137)))</formula>
    </cfRule>
    <cfRule type="containsText" dxfId="280" priority="1184" operator="containsText" text="Abierto">
      <formula>NOT(ISERROR(SEARCH("Abierto",AP137)))</formula>
    </cfRule>
  </conditionalFormatting>
  <conditionalFormatting sqref="AP138">
    <cfRule type="containsText" dxfId="279" priority="1179" operator="containsText" text="cerrada">
      <formula>NOT(ISERROR(SEARCH("cerrada",AP138)))</formula>
    </cfRule>
    <cfRule type="containsText" dxfId="278" priority="1180" operator="containsText" text="cerrado">
      <formula>NOT(ISERROR(SEARCH("cerrado",AP138)))</formula>
    </cfRule>
    <cfRule type="containsText" dxfId="277" priority="1181" operator="containsText" text="Abierto">
      <formula>NOT(ISERROR(SEARCH("Abierto",AP138)))</formula>
    </cfRule>
  </conditionalFormatting>
  <conditionalFormatting sqref="AP139">
    <cfRule type="containsText" dxfId="276" priority="1176" operator="containsText" text="cerrada">
      <formula>NOT(ISERROR(SEARCH("cerrada",AP139)))</formula>
    </cfRule>
    <cfRule type="containsText" dxfId="275" priority="1177" operator="containsText" text="cerrado">
      <formula>NOT(ISERROR(SEARCH("cerrado",AP139)))</formula>
    </cfRule>
    <cfRule type="containsText" dxfId="274" priority="1178" operator="containsText" text="Abierto">
      <formula>NOT(ISERROR(SEARCH("Abierto",AP139)))</formula>
    </cfRule>
  </conditionalFormatting>
  <conditionalFormatting sqref="AO134:AO139">
    <cfRule type="containsText" dxfId="273" priority="1173" operator="containsText" text="cerrada">
      <formula>NOT(ISERROR(SEARCH("cerrada",AO134)))</formula>
    </cfRule>
    <cfRule type="containsText" dxfId="272" priority="1174" operator="containsText" text="cerrado">
      <formula>NOT(ISERROR(SEARCH("cerrado",AO134)))</formula>
    </cfRule>
    <cfRule type="containsText" dxfId="271" priority="1175" operator="containsText" text="Abierto">
      <formula>NOT(ISERROR(SEARCH("Abierto",AO134)))</formula>
    </cfRule>
  </conditionalFormatting>
  <conditionalFormatting sqref="AM140">
    <cfRule type="containsText" dxfId="270" priority="1170" operator="containsText" text="Cumplida">
      <formula>NOT(ISERROR(SEARCH("Cumplida",AM140)))</formula>
    </cfRule>
    <cfRule type="containsText" dxfId="269" priority="1171" operator="containsText" text="Pendiente">
      <formula>NOT(ISERROR(SEARCH("Pendiente",AM140)))</formula>
    </cfRule>
    <cfRule type="containsText" dxfId="268" priority="1172" operator="containsText" text="Cumplida">
      <formula>NOT(ISERROR(SEARCH("Cumplida",AM140)))</formula>
    </cfRule>
  </conditionalFormatting>
  <conditionalFormatting sqref="AM140">
    <cfRule type="containsText" dxfId="267" priority="1168" stopIfTrue="1" operator="containsText" text="Cumplida">
      <formula>NOT(ISERROR(SEARCH("Cumplida",AM140)))</formula>
    </cfRule>
    <cfRule type="containsText" dxfId="266" priority="1169" stopIfTrue="1" operator="containsText" text="Pendiente">
      <formula>NOT(ISERROR(SEARCH("Pendiente",AM140)))</formula>
    </cfRule>
  </conditionalFormatting>
  <conditionalFormatting sqref="AP140">
    <cfRule type="containsText" dxfId="265" priority="1165" operator="containsText" text="cerrada">
      <formula>NOT(ISERROR(SEARCH("cerrada",AP140)))</formula>
    </cfRule>
    <cfRule type="containsText" dxfId="264" priority="1166" operator="containsText" text="cerrado">
      <formula>NOT(ISERROR(SEARCH("cerrado",AP140)))</formula>
    </cfRule>
    <cfRule type="containsText" dxfId="263" priority="1167" operator="containsText" text="Abierto">
      <formula>NOT(ISERROR(SEARCH("Abierto",AP140)))</formula>
    </cfRule>
  </conditionalFormatting>
  <conditionalFormatting sqref="AO140">
    <cfRule type="containsText" dxfId="262" priority="1162" operator="containsText" text="cerrada">
      <formula>NOT(ISERROR(SEARCH("cerrada",AO140)))</formula>
    </cfRule>
    <cfRule type="containsText" dxfId="261" priority="1163" operator="containsText" text="cerrado">
      <formula>NOT(ISERROR(SEARCH("cerrado",AO140)))</formula>
    </cfRule>
    <cfRule type="containsText" dxfId="260" priority="1164" operator="containsText" text="Abierto">
      <formula>NOT(ISERROR(SEARCH("Abierto",AO140)))</formula>
    </cfRule>
  </conditionalFormatting>
  <conditionalFormatting sqref="AP141">
    <cfRule type="containsText" dxfId="259" priority="1159" operator="containsText" text="cerrada">
      <formula>NOT(ISERROR(SEARCH("cerrada",AP141)))</formula>
    </cfRule>
    <cfRule type="containsText" dxfId="258" priority="1160" operator="containsText" text="cerrado">
      <formula>NOT(ISERROR(SEARCH("cerrado",AP141)))</formula>
    </cfRule>
    <cfRule type="containsText" dxfId="257" priority="1161" operator="containsText" text="Abierto">
      <formula>NOT(ISERROR(SEARCH("Abierto",AP141)))</formula>
    </cfRule>
  </conditionalFormatting>
  <conditionalFormatting sqref="AP142">
    <cfRule type="containsText" dxfId="256" priority="1156" operator="containsText" text="cerrada">
      <formula>NOT(ISERROR(SEARCH("cerrada",AP142)))</formula>
    </cfRule>
    <cfRule type="containsText" dxfId="255" priority="1157" operator="containsText" text="cerrado">
      <formula>NOT(ISERROR(SEARCH("cerrado",AP142)))</formula>
    </cfRule>
    <cfRule type="containsText" dxfId="254" priority="1158" operator="containsText" text="Abierto">
      <formula>NOT(ISERROR(SEARCH("Abierto",AP142)))</formula>
    </cfRule>
  </conditionalFormatting>
  <conditionalFormatting sqref="AP143">
    <cfRule type="containsText" dxfId="253" priority="1153" operator="containsText" text="cerrada">
      <formula>NOT(ISERROR(SEARCH("cerrada",AP143)))</formula>
    </cfRule>
    <cfRule type="containsText" dxfId="252" priority="1154" operator="containsText" text="cerrado">
      <formula>NOT(ISERROR(SEARCH("cerrado",AP143)))</formula>
    </cfRule>
    <cfRule type="containsText" dxfId="251" priority="1155" operator="containsText" text="Abierto">
      <formula>NOT(ISERROR(SEARCH("Abierto",AP143)))</formula>
    </cfRule>
  </conditionalFormatting>
  <conditionalFormatting sqref="AP169">
    <cfRule type="containsText" dxfId="250" priority="1064" operator="containsText" text="cerrada">
      <formula>NOT(ISERROR(SEARCH("cerrada",AP169)))</formula>
    </cfRule>
    <cfRule type="containsText" dxfId="249" priority="1065" operator="containsText" text="cerrado">
      <formula>NOT(ISERROR(SEARCH("cerrado",AP169)))</formula>
    </cfRule>
    <cfRule type="containsText" dxfId="248" priority="1066" operator="containsText" text="Abierto">
      <formula>NOT(ISERROR(SEARCH("Abierto",AP169)))</formula>
    </cfRule>
  </conditionalFormatting>
  <conditionalFormatting sqref="AP168">
    <cfRule type="containsText" dxfId="247" priority="1067" operator="containsText" text="cerrada">
      <formula>NOT(ISERROR(SEARCH("cerrada",AP168)))</formula>
    </cfRule>
    <cfRule type="containsText" dxfId="246" priority="1068" operator="containsText" text="cerrado">
      <formula>NOT(ISERROR(SEARCH("cerrado",AP168)))</formula>
    </cfRule>
    <cfRule type="containsText" dxfId="245" priority="1069" operator="containsText" text="Abierto">
      <formula>NOT(ISERROR(SEARCH("Abierto",AP168)))</formula>
    </cfRule>
  </conditionalFormatting>
  <conditionalFormatting sqref="AP144">
    <cfRule type="containsText" dxfId="244" priority="1133" operator="containsText" text="cerrada">
      <formula>NOT(ISERROR(SEARCH("cerrada",AP144)))</formula>
    </cfRule>
    <cfRule type="containsText" dxfId="243" priority="1134" operator="containsText" text="cerrado">
      <formula>NOT(ISERROR(SEARCH("cerrado",AP144)))</formula>
    </cfRule>
    <cfRule type="containsText" dxfId="242" priority="1135" operator="containsText" text="Abierto">
      <formula>NOT(ISERROR(SEARCH("Abierto",AP144)))</formula>
    </cfRule>
  </conditionalFormatting>
  <conditionalFormatting sqref="AP145">
    <cfRule type="containsText" dxfId="241" priority="1130" operator="containsText" text="cerrada">
      <formula>NOT(ISERROR(SEARCH("cerrada",AP145)))</formula>
    </cfRule>
    <cfRule type="containsText" dxfId="240" priority="1131" operator="containsText" text="cerrado">
      <formula>NOT(ISERROR(SEARCH("cerrado",AP145)))</formula>
    </cfRule>
    <cfRule type="containsText" dxfId="239" priority="1132" operator="containsText" text="Abierto">
      <formula>NOT(ISERROR(SEARCH("Abierto",AP145)))</formula>
    </cfRule>
  </conditionalFormatting>
  <conditionalFormatting sqref="AP146">
    <cfRule type="containsText" dxfId="238" priority="1127" operator="containsText" text="cerrada">
      <formula>NOT(ISERROR(SEARCH("cerrada",AP146)))</formula>
    </cfRule>
    <cfRule type="containsText" dxfId="237" priority="1128" operator="containsText" text="cerrado">
      <formula>NOT(ISERROR(SEARCH("cerrado",AP146)))</formula>
    </cfRule>
    <cfRule type="containsText" dxfId="236" priority="1129" operator="containsText" text="Abierto">
      <formula>NOT(ISERROR(SEARCH("Abierto",AP146)))</formula>
    </cfRule>
  </conditionalFormatting>
  <conditionalFormatting sqref="AP147">
    <cfRule type="containsText" dxfId="235" priority="1124" operator="containsText" text="cerrada">
      <formula>NOT(ISERROR(SEARCH("cerrada",AP147)))</formula>
    </cfRule>
    <cfRule type="containsText" dxfId="234" priority="1125" operator="containsText" text="cerrado">
      <formula>NOT(ISERROR(SEARCH("cerrado",AP147)))</formula>
    </cfRule>
    <cfRule type="containsText" dxfId="233" priority="1126" operator="containsText" text="Abierto">
      <formula>NOT(ISERROR(SEARCH("Abierto",AP147)))</formula>
    </cfRule>
  </conditionalFormatting>
  <conditionalFormatting sqref="AP148">
    <cfRule type="containsText" dxfId="232" priority="1121" operator="containsText" text="cerrada">
      <formula>NOT(ISERROR(SEARCH("cerrada",AP148)))</formula>
    </cfRule>
    <cfRule type="containsText" dxfId="231" priority="1122" operator="containsText" text="cerrado">
      <formula>NOT(ISERROR(SEARCH("cerrado",AP148)))</formula>
    </cfRule>
    <cfRule type="containsText" dxfId="230" priority="1123" operator="containsText" text="Abierto">
      <formula>NOT(ISERROR(SEARCH("Abierto",AP148)))</formula>
    </cfRule>
  </conditionalFormatting>
  <conditionalFormatting sqref="AP149">
    <cfRule type="containsText" dxfId="229" priority="1118" operator="containsText" text="cerrada">
      <formula>NOT(ISERROR(SEARCH("cerrada",AP149)))</formula>
    </cfRule>
    <cfRule type="containsText" dxfId="228" priority="1119" operator="containsText" text="cerrado">
      <formula>NOT(ISERROR(SEARCH("cerrado",AP149)))</formula>
    </cfRule>
    <cfRule type="containsText" dxfId="227" priority="1120" operator="containsText" text="Abierto">
      <formula>NOT(ISERROR(SEARCH("Abierto",AP149)))</formula>
    </cfRule>
  </conditionalFormatting>
  <conditionalFormatting sqref="AP151">
    <cfRule type="containsText" dxfId="226" priority="1115" operator="containsText" text="cerrada">
      <formula>NOT(ISERROR(SEARCH("cerrada",AP151)))</formula>
    </cfRule>
    <cfRule type="containsText" dxfId="225" priority="1116" operator="containsText" text="cerrado">
      <formula>NOT(ISERROR(SEARCH("cerrado",AP151)))</formula>
    </cfRule>
    <cfRule type="containsText" dxfId="224" priority="1117" operator="containsText" text="Abierto">
      <formula>NOT(ISERROR(SEARCH("Abierto",AP151)))</formula>
    </cfRule>
  </conditionalFormatting>
  <conditionalFormatting sqref="AP153">
    <cfRule type="containsText" dxfId="223" priority="1112" operator="containsText" text="cerrada">
      <formula>NOT(ISERROR(SEARCH("cerrada",AP153)))</formula>
    </cfRule>
    <cfRule type="containsText" dxfId="222" priority="1113" operator="containsText" text="cerrado">
      <formula>NOT(ISERROR(SEARCH("cerrado",AP153)))</formula>
    </cfRule>
    <cfRule type="containsText" dxfId="221" priority="1114" operator="containsText" text="Abierto">
      <formula>NOT(ISERROR(SEARCH("Abierto",AP153)))</formula>
    </cfRule>
  </conditionalFormatting>
  <conditionalFormatting sqref="AP154">
    <cfRule type="containsText" dxfId="220" priority="1109" operator="containsText" text="cerrada">
      <formula>NOT(ISERROR(SEARCH("cerrada",AP154)))</formula>
    </cfRule>
    <cfRule type="containsText" dxfId="219" priority="1110" operator="containsText" text="cerrado">
      <formula>NOT(ISERROR(SEARCH("cerrado",AP154)))</formula>
    </cfRule>
    <cfRule type="containsText" dxfId="218" priority="1111" operator="containsText" text="Abierto">
      <formula>NOT(ISERROR(SEARCH("Abierto",AP154)))</formula>
    </cfRule>
  </conditionalFormatting>
  <conditionalFormatting sqref="AP155">
    <cfRule type="containsText" dxfId="217" priority="1106" operator="containsText" text="cerrada">
      <formula>NOT(ISERROR(SEARCH("cerrada",AP155)))</formula>
    </cfRule>
    <cfRule type="containsText" dxfId="216" priority="1107" operator="containsText" text="cerrado">
      <formula>NOT(ISERROR(SEARCH("cerrado",AP155)))</formula>
    </cfRule>
    <cfRule type="containsText" dxfId="215" priority="1108" operator="containsText" text="Abierto">
      <formula>NOT(ISERROR(SEARCH("Abierto",AP155)))</formula>
    </cfRule>
  </conditionalFormatting>
  <conditionalFormatting sqref="AP156">
    <cfRule type="containsText" dxfId="214" priority="1103" operator="containsText" text="cerrada">
      <formula>NOT(ISERROR(SEARCH("cerrada",AP156)))</formula>
    </cfRule>
    <cfRule type="containsText" dxfId="213" priority="1104" operator="containsText" text="cerrado">
      <formula>NOT(ISERROR(SEARCH("cerrado",AP156)))</formula>
    </cfRule>
    <cfRule type="containsText" dxfId="212" priority="1105" operator="containsText" text="Abierto">
      <formula>NOT(ISERROR(SEARCH("Abierto",AP156)))</formula>
    </cfRule>
  </conditionalFormatting>
  <conditionalFormatting sqref="AP157">
    <cfRule type="containsText" dxfId="211" priority="1100" operator="containsText" text="cerrada">
      <formula>NOT(ISERROR(SEARCH("cerrada",AP157)))</formula>
    </cfRule>
    <cfRule type="containsText" dxfId="210" priority="1101" operator="containsText" text="cerrado">
      <formula>NOT(ISERROR(SEARCH("cerrado",AP157)))</formula>
    </cfRule>
    <cfRule type="containsText" dxfId="209" priority="1102" operator="containsText" text="Abierto">
      <formula>NOT(ISERROR(SEARCH("Abierto",AP157)))</formula>
    </cfRule>
  </conditionalFormatting>
  <conditionalFormatting sqref="AP158">
    <cfRule type="containsText" dxfId="208" priority="1097" operator="containsText" text="cerrada">
      <formula>NOT(ISERROR(SEARCH("cerrada",AP158)))</formula>
    </cfRule>
    <cfRule type="containsText" dxfId="207" priority="1098" operator="containsText" text="cerrado">
      <formula>NOT(ISERROR(SEARCH("cerrado",AP158)))</formula>
    </cfRule>
    <cfRule type="containsText" dxfId="206" priority="1099" operator="containsText" text="Abierto">
      <formula>NOT(ISERROR(SEARCH("Abierto",AP158)))</formula>
    </cfRule>
  </conditionalFormatting>
  <conditionalFormatting sqref="AP159">
    <cfRule type="containsText" dxfId="205" priority="1094" operator="containsText" text="cerrada">
      <formula>NOT(ISERROR(SEARCH("cerrada",AP159)))</formula>
    </cfRule>
    <cfRule type="containsText" dxfId="204" priority="1095" operator="containsText" text="cerrado">
      <formula>NOT(ISERROR(SEARCH("cerrado",AP159)))</formula>
    </cfRule>
    <cfRule type="containsText" dxfId="203" priority="1096" operator="containsText" text="Abierto">
      <formula>NOT(ISERROR(SEARCH("Abierto",AP159)))</formula>
    </cfRule>
  </conditionalFormatting>
  <conditionalFormatting sqref="AP160">
    <cfRule type="containsText" dxfId="202" priority="1091" operator="containsText" text="cerrada">
      <formula>NOT(ISERROR(SEARCH("cerrada",AP160)))</formula>
    </cfRule>
    <cfRule type="containsText" dxfId="201" priority="1092" operator="containsText" text="cerrado">
      <formula>NOT(ISERROR(SEARCH("cerrado",AP160)))</formula>
    </cfRule>
    <cfRule type="containsText" dxfId="200" priority="1093" operator="containsText" text="Abierto">
      <formula>NOT(ISERROR(SEARCH("Abierto",AP160)))</formula>
    </cfRule>
  </conditionalFormatting>
  <conditionalFormatting sqref="AP161">
    <cfRule type="containsText" dxfId="199" priority="1088" operator="containsText" text="cerrada">
      <formula>NOT(ISERROR(SEARCH("cerrada",AP161)))</formula>
    </cfRule>
    <cfRule type="containsText" dxfId="198" priority="1089" operator="containsText" text="cerrado">
      <formula>NOT(ISERROR(SEARCH("cerrado",AP161)))</formula>
    </cfRule>
    <cfRule type="containsText" dxfId="197" priority="1090" operator="containsText" text="Abierto">
      <formula>NOT(ISERROR(SEARCH("Abierto",AP161)))</formula>
    </cfRule>
  </conditionalFormatting>
  <conditionalFormatting sqref="AP162">
    <cfRule type="containsText" dxfId="196" priority="1085" operator="containsText" text="cerrada">
      <formula>NOT(ISERROR(SEARCH("cerrada",AP162)))</formula>
    </cfRule>
    <cfRule type="containsText" dxfId="195" priority="1086" operator="containsText" text="cerrado">
      <formula>NOT(ISERROR(SEARCH("cerrado",AP162)))</formula>
    </cfRule>
    <cfRule type="containsText" dxfId="194" priority="1087" operator="containsText" text="Abierto">
      <formula>NOT(ISERROR(SEARCH("Abierto",AP162)))</formula>
    </cfRule>
  </conditionalFormatting>
  <conditionalFormatting sqref="AP163">
    <cfRule type="containsText" dxfId="193" priority="1082" operator="containsText" text="cerrada">
      <formula>NOT(ISERROR(SEARCH("cerrada",AP163)))</formula>
    </cfRule>
    <cfRule type="containsText" dxfId="192" priority="1083" operator="containsText" text="cerrado">
      <formula>NOT(ISERROR(SEARCH("cerrado",AP163)))</formula>
    </cfRule>
    <cfRule type="containsText" dxfId="191" priority="1084" operator="containsText" text="Abierto">
      <formula>NOT(ISERROR(SEARCH("Abierto",AP163)))</formula>
    </cfRule>
  </conditionalFormatting>
  <conditionalFormatting sqref="AP164">
    <cfRule type="containsText" dxfId="190" priority="1079" operator="containsText" text="cerrada">
      <formula>NOT(ISERROR(SEARCH("cerrada",AP164)))</formula>
    </cfRule>
    <cfRule type="containsText" dxfId="189" priority="1080" operator="containsText" text="cerrado">
      <formula>NOT(ISERROR(SEARCH("cerrado",AP164)))</formula>
    </cfRule>
    <cfRule type="containsText" dxfId="188" priority="1081" operator="containsText" text="Abierto">
      <formula>NOT(ISERROR(SEARCH("Abierto",AP164)))</formula>
    </cfRule>
  </conditionalFormatting>
  <conditionalFormatting sqref="AP165">
    <cfRule type="containsText" dxfId="187" priority="1076" operator="containsText" text="cerrada">
      <formula>NOT(ISERROR(SEARCH("cerrada",AP165)))</formula>
    </cfRule>
    <cfRule type="containsText" dxfId="186" priority="1077" operator="containsText" text="cerrado">
      <formula>NOT(ISERROR(SEARCH("cerrado",AP165)))</formula>
    </cfRule>
    <cfRule type="containsText" dxfId="185" priority="1078" operator="containsText" text="Abierto">
      <formula>NOT(ISERROR(SEARCH("Abierto",AP165)))</formula>
    </cfRule>
  </conditionalFormatting>
  <conditionalFormatting sqref="AP166">
    <cfRule type="containsText" dxfId="184" priority="1073" operator="containsText" text="cerrada">
      <formula>NOT(ISERROR(SEARCH("cerrada",AP166)))</formula>
    </cfRule>
    <cfRule type="containsText" dxfId="183" priority="1074" operator="containsText" text="cerrado">
      <formula>NOT(ISERROR(SEARCH("cerrado",AP166)))</formula>
    </cfRule>
    <cfRule type="containsText" dxfId="182" priority="1075" operator="containsText" text="Abierto">
      <formula>NOT(ISERROR(SEARCH("Abierto",AP166)))</formula>
    </cfRule>
  </conditionalFormatting>
  <conditionalFormatting sqref="AP167">
    <cfRule type="containsText" dxfId="181" priority="1070" operator="containsText" text="cerrada">
      <formula>NOT(ISERROR(SEARCH("cerrada",AP167)))</formula>
    </cfRule>
    <cfRule type="containsText" dxfId="180" priority="1071" operator="containsText" text="cerrado">
      <formula>NOT(ISERROR(SEARCH("cerrado",AP167)))</formula>
    </cfRule>
    <cfRule type="containsText" dxfId="179" priority="1072" operator="containsText" text="Abierto">
      <formula>NOT(ISERROR(SEARCH("Abierto",AP167)))</formula>
    </cfRule>
  </conditionalFormatting>
  <conditionalFormatting sqref="AP150">
    <cfRule type="containsText" dxfId="178" priority="1061" operator="containsText" text="cerrada">
      <formula>NOT(ISERROR(SEARCH("cerrada",AP150)))</formula>
    </cfRule>
    <cfRule type="containsText" dxfId="177" priority="1062" operator="containsText" text="cerrado">
      <formula>NOT(ISERROR(SEARCH("cerrado",AP150)))</formula>
    </cfRule>
    <cfRule type="containsText" dxfId="176" priority="1063" operator="containsText" text="Abierto">
      <formula>NOT(ISERROR(SEARCH("Abierto",AP150)))</formula>
    </cfRule>
  </conditionalFormatting>
  <conditionalFormatting sqref="AP152">
    <cfRule type="containsText" dxfId="175" priority="1058" operator="containsText" text="cerrada">
      <formula>NOT(ISERROR(SEARCH("cerrada",AP152)))</formula>
    </cfRule>
    <cfRule type="containsText" dxfId="174" priority="1059" operator="containsText" text="cerrado">
      <formula>NOT(ISERROR(SEARCH("cerrado",AP152)))</formula>
    </cfRule>
    <cfRule type="containsText" dxfId="173" priority="1060" operator="containsText" text="Abierto">
      <formula>NOT(ISERROR(SEARCH("Abierto",AP152)))</formula>
    </cfRule>
  </conditionalFormatting>
  <conditionalFormatting sqref="AP108">
    <cfRule type="containsText" dxfId="172" priority="1055" operator="containsText" text="cerrada">
      <formula>NOT(ISERROR(SEARCH("cerrada",AP108)))</formula>
    </cfRule>
    <cfRule type="containsText" dxfId="171" priority="1056" operator="containsText" text="cerrado">
      <formula>NOT(ISERROR(SEARCH("cerrado",AP108)))</formula>
    </cfRule>
    <cfRule type="containsText" dxfId="170" priority="1057" operator="containsText" text="Abierto">
      <formula>NOT(ISERROR(SEARCH("Abierto",AP108)))</formula>
    </cfRule>
  </conditionalFormatting>
  <conditionalFormatting sqref="AP107">
    <cfRule type="containsText" dxfId="169" priority="1052" operator="containsText" text="cerrada">
      <formula>NOT(ISERROR(SEARCH("cerrada",AP107)))</formula>
    </cfRule>
    <cfRule type="containsText" dxfId="168" priority="1053" operator="containsText" text="cerrado">
      <formula>NOT(ISERROR(SEARCH("cerrado",AP107)))</formula>
    </cfRule>
    <cfRule type="containsText" dxfId="167" priority="1054" operator="containsText" text="Abierto">
      <formula>NOT(ISERROR(SEARCH("Abierto",AP107)))</formula>
    </cfRule>
  </conditionalFormatting>
  <conditionalFormatting sqref="AM107:AM108">
    <cfRule type="containsText" dxfId="166" priority="1049" operator="containsText" text="Cumplida">
      <formula>NOT(ISERROR(SEARCH("Cumplida",AM107)))</formula>
    </cfRule>
    <cfRule type="containsText" dxfId="165" priority="1050" operator="containsText" text="Pendiente">
      <formula>NOT(ISERROR(SEARCH("Pendiente",AM107)))</formula>
    </cfRule>
    <cfRule type="containsText" dxfId="164" priority="1051" operator="containsText" text="Cumplida">
      <formula>NOT(ISERROR(SEARCH("Cumplida",AM107)))</formula>
    </cfRule>
  </conditionalFormatting>
  <conditionalFormatting sqref="AM107:AM108">
    <cfRule type="containsText" dxfId="163" priority="1047" stopIfTrue="1" operator="containsText" text="Cumplida">
      <formula>NOT(ISERROR(SEARCH("Cumplida",AM107)))</formula>
    </cfRule>
    <cfRule type="containsText" dxfId="162" priority="1048" stopIfTrue="1" operator="containsText" text="Pendiente">
      <formula>NOT(ISERROR(SEARCH("Pendiente",AM107)))</formula>
    </cfRule>
  </conditionalFormatting>
  <conditionalFormatting sqref="AO107:AO108">
    <cfRule type="containsText" dxfId="161" priority="1044" operator="containsText" text="cerrada">
      <formula>NOT(ISERROR(SEARCH("cerrada",AO107)))</formula>
    </cfRule>
    <cfRule type="containsText" dxfId="160" priority="1045" operator="containsText" text="cerrado">
      <formula>NOT(ISERROR(SEARCH("cerrado",AO107)))</formula>
    </cfRule>
    <cfRule type="containsText" dxfId="159" priority="1046" operator="containsText" text="Abierto">
      <formula>NOT(ISERROR(SEARCH("Abierto",AO107)))</formula>
    </cfRule>
  </conditionalFormatting>
  <conditionalFormatting sqref="AB6 AB8:AB106 AB109:AB169 AJ5:AJ172">
    <cfRule type="containsText" dxfId="158" priority="1040" operator="containsText" text="AMARILLO">
      <formula>NOT(ISERROR(SEARCH("AMARILLO",AB5)))</formula>
    </cfRule>
    <cfRule type="containsText" priority="1041" operator="containsText" text="AMARILLO">
      <formula>NOT(ISERROR(SEARCH("AMARILLO",AB5)))</formula>
    </cfRule>
    <cfRule type="containsText" dxfId="157" priority="1042" operator="containsText" text="ROJO">
      <formula>NOT(ISERROR(SEARCH("ROJO",AB5)))</formula>
    </cfRule>
    <cfRule type="containsText" dxfId="156" priority="1043" operator="containsText" text="OK">
      <formula>NOT(ISERROR(SEARCH("OK",AB5)))</formula>
    </cfRule>
  </conditionalFormatting>
  <conditionalFormatting sqref="AB5">
    <cfRule type="containsText" dxfId="155" priority="1036" operator="containsText" text="AMARILLO">
      <formula>NOT(ISERROR(SEARCH("AMARILLO",AB5)))</formula>
    </cfRule>
    <cfRule type="containsText" priority="1037" operator="containsText" text="AMARILLO">
      <formula>NOT(ISERROR(SEARCH("AMARILLO",AB5)))</formula>
    </cfRule>
    <cfRule type="containsText" dxfId="154" priority="1038" operator="containsText" text="ROJO">
      <formula>NOT(ISERROR(SEARCH("ROJO",AB5)))</formula>
    </cfRule>
    <cfRule type="containsText" dxfId="153" priority="1039" operator="containsText" text="OK">
      <formula>NOT(ISERROR(SEARCH("OK",AB5)))</formula>
    </cfRule>
  </conditionalFormatting>
  <conditionalFormatting sqref="AB7">
    <cfRule type="containsText" dxfId="152" priority="1032" operator="containsText" text="AMARILLO">
      <formula>NOT(ISERROR(SEARCH("AMARILLO",AB7)))</formula>
    </cfRule>
    <cfRule type="containsText" priority="1033" operator="containsText" text="AMARILLO">
      <formula>NOT(ISERROR(SEARCH("AMARILLO",AB7)))</formula>
    </cfRule>
    <cfRule type="containsText" dxfId="151" priority="1034" operator="containsText" text="ROJO">
      <formula>NOT(ISERROR(SEARCH("ROJO",AB7)))</formula>
    </cfRule>
    <cfRule type="containsText" dxfId="150" priority="1035" operator="containsText" text="OK">
      <formula>NOT(ISERROR(SEARCH("OK",AB7)))</formula>
    </cfRule>
  </conditionalFormatting>
  <conditionalFormatting sqref="AB107">
    <cfRule type="containsText" dxfId="149" priority="1024" operator="containsText" text="AMARILLO">
      <formula>NOT(ISERROR(SEARCH("AMARILLO",AB107)))</formula>
    </cfRule>
    <cfRule type="containsText" priority="1025" operator="containsText" text="AMARILLO">
      <formula>NOT(ISERROR(SEARCH("AMARILLO",AB107)))</formula>
    </cfRule>
    <cfRule type="containsText" dxfId="148" priority="1026" operator="containsText" text="ROJO">
      <formula>NOT(ISERROR(SEARCH("ROJO",AB107)))</formula>
    </cfRule>
    <cfRule type="containsText" dxfId="147" priority="1027" operator="containsText" text="OK">
      <formula>NOT(ISERROR(SEARCH("OK",AB107)))</formula>
    </cfRule>
  </conditionalFormatting>
  <conditionalFormatting sqref="AB108">
    <cfRule type="containsText" dxfId="146" priority="1020" operator="containsText" text="AMARILLO">
      <formula>NOT(ISERROR(SEARCH("AMARILLO",AB108)))</formula>
    </cfRule>
    <cfRule type="containsText" priority="1021" operator="containsText" text="AMARILLO">
      <formula>NOT(ISERROR(SEARCH("AMARILLO",AB108)))</formula>
    </cfRule>
    <cfRule type="containsText" dxfId="145" priority="1022" operator="containsText" text="ROJO">
      <formula>NOT(ISERROR(SEARCH("ROJO",AB108)))</formula>
    </cfRule>
    <cfRule type="containsText" dxfId="144" priority="1023" operator="containsText" text="OK">
      <formula>NOT(ISERROR(SEARCH("OK",AB108)))</formula>
    </cfRule>
  </conditionalFormatting>
  <conditionalFormatting sqref="AP170">
    <cfRule type="containsText" dxfId="143" priority="919" operator="containsText" text="cerrada">
      <formula>NOT(ISERROR(SEARCH("cerrada",AP170)))</formula>
    </cfRule>
    <cfRule type="containsText" dxfId="142" priority="920" operator="containsText" text="cerrado">
      <formula>NOT(ISERROR(SEARCH("cerrado",AP170)))</formula>
    </cfRule>
    <cfRule type="containsText" dxfId="141" priority="921" operator="containsText" text="Abierto">
      <formula>NOT(ISERROR(SEARCH("Abierto",AP170)))</formula>
    </cfRule>
  </conditionalFormatting>
  <conditionalFormatting sqref="AB170">
    <cfRule type="containsText" dxfId="140" priority="915" operator="containsText" text="AMARILLO">
      <formula>NOT(ISERROR(SEARCH("AMARILLO",AB170)))</formula>
    </cfRule>
    <cfRule type="containsText" priority="916" operator="containsText" text="AMARILLO">
      <formula>NOT(ISERROR(SEARCH("AMARILLO",AB170)))</formula>
    </cfRule>
    <cfRule type="containsText" dxfId="139" priority="917" operator="containsText" text="ROJO">
      <formula>NOT(ISERROR(SEARCH("ROJO",AB170)))</formula>
    </cfRule>
    <cfRule type="containsText" dxfId="138" priority="918" operator="containsText" text="OK">
      <formula>NOT(ISERROR(SEARCH("OK",AB170)))</formula>
    </cfRule>
  </conditionalFormatting>
  <conditionalFormatting sqref="AP171">
    <cfRule type="containsText" dxfId="137" priority="904" operator="containsText" text="cerrada">
      <formula>NOT(ISERROR(SEARCH("cerrada",AP171)))</formula>
    </cfRule>
    <cfRule type="containsText" dxfId="136" priority="905" operator="containsText" text="cerrado">
      <formula>NOT(ISERROR(SEARCH("cerrado",AP171)))</formula>
    </cfRule>
    <cfRule type="containsText" dxfId="135" priority="906" operator="containsText" text="Abierto">
      <formula>NOT(ISERROR(SEARCH("Abierto",AP171)))</formula>
    </cfRule>
  </conditionalFormatting>
  <conditionalFormatting sqref="AB171">
    <cfRule type="containsText" dxfId="134" priority="900" operator="containsText" text="AMARILLO">
      <formula>NOT(ISERROR(SEARCH("AMARILLO",AB171)))</formula>
    </cfRule>
    <cfRule type="containsText" priority="901" operator="containsText" text="AMARILLO">
      <formula>NOT(ISERROR(SEARCH("AMARILLO",AB171)))</formula>
    </cfRule>
    <cfRule type="containsText" dxfId="133" priority="902" operator="containsText" text="ROJO">
      <formula>NOT(ISERROR(SEARCH("ROJO",AB171)))</formula>
    </cfRule>
    <cfRule type="containsText" dxfId="132" priority="903" operator="containsText" text="OK">
      <formula>NOT(ISERROR(SEARCH("OK",AB171)))</formula>
    </cfRule>
  </conditionalFormatting>
  <conditionalFormatting sqref="AM170:AM171">
    <cfRule type="containsText" dxfId="131" priority="844" operator="containsText" text="Cumplida">
      <formula>NOT(ISERROR(SEARCH("Cumplida",AM170)))</formula>
    </cfRule>
    <cfRule type="containsText" dxfId="130" priority="845" operator="containsText" text="Pendiente">
      <formula>NOT(ISERROR(SEARCH("Pendiente",AM170)))</formula>
    </cfRule>
    <cfRule type="containsText" dxfId="129" priority="846" operator="containsText" text="Cumplida">
      <formula>NOT(ISERROR(SEARCH("Cumplida",AM170)))</formula>
    </cfRule>
  </conditionalFormatting>
  <conditionalFormatting sqref="AM170:AM171">
    <cfRule type="containsText" dxfId="128" priority="842" stopIfTrue="1" operator="containsText" text="Cumplida">
      <formula>NOT(ISERROR(SEARCH("Cumplida",AM170)))</formula>
    </cfRule>
    <cfRule type="containsText" dxfId="127" priority="843" stopIfTrue="1" operator="containsText" text="Pendiente">
      <formula>NOT(ISERROR(SEARCH("Pendiente",AM170)))</formula>
    </cfRule>
  </conditionalFormatting>
  <conditionalFormatting sqref="AO170:AO171">
    <cfRule type="containsText" dxfId="126" priority="839" operator="containsText" text="cerrada">
      <formula>NOT(ISERROR(SEARCH("cerrada",AO170)))</formula>
    </cfRule>
    <cfRule type="containsText" dxfId="125" priority="840" operator="containsText" text="cerrado">
      <formula>NOT(ISERROR(SEARCH("cerrado",AO170)))</formula>
    </cfRule>
    <cfRule type="containsText" dxfId="124" priority="841" operator="containsText" text="Abierto">
      <formula>NOT(ISERROR(SEARCH("Abierto",AO170)))</formula>
    </cfRule>
  </conditionalFormatting>
  <conditionalFormatting sqref="AP128">
    <cfRule type="containsText" dxfId="123" priority="836" operator="containsText" text="cerrada">
      <formula>NOT(ISERROR(SEARCH("cerrada",AP128)))</formula>
    </cfRule>
    <cfRule type="containsText" dxfId="122" priority="837" operator="containsText" text="cerrado">
      <formula>NOT(ISERROR(SEARCH("cerrado",AP128)))</formula>
    </cfRule>
    <cfRule type="containsText" dxfId="121" priority="838" operator="containsText" text="Abierto">
      <formula>NOT(ISERROR(SEARCH("Abierto",AP128)))</formula>
    </cfRule>
  </conditionalFormatting>
  <conditionalFormatting sqref="AP172">
    <cfRule type="containsText" dxfId="120" priority="833" operator="containsText" text="cerrada">
      <formula>NOT(ISERROR(SEARCH("cerrada",AP172)))</formula>
    </cfRule>
    <cfRule type="containsText" dxfId="119" priority="834" operator="containsText" text="cerrado">
      <formula>NOT(ISERROR(SEARCH("cerrado",AP172)))</formula>
    </cfRule>
    <cfRule type="containsText" dxfId="118" priority="835" operator="containsText" text="Abierto">
      <formula>NOT(ISERROR(SEARCH("Abierto",AP172)))</formula>
    </cfRule>
  </conditionalFormatting>
  <conditionalFormatting sqref="AB172">
    <cfRule type="containsText" dxfId="117" priority="829" operator="containsText" text="AMARILLO">
      <formula>NOT(ISERROR(SEARCH("AMARILLO",AB172)))</formula>
    </cfRule>
    <cfRule type="containsText" priority="830" operator="containsText" text="AMARILLO">
      <formula>NOT(ISERROR(SEARCH("AMARILLO",AB172)))</formula>
    </cfRule>
    <cfRule type="containsText" dxfId="116" priority="831" operator="containsText" text="ROJO">
      <formula>NOT(ISERROR(SEARCH("ROJO",AB172)))</formula>
    </cfRule>
    <cfRule type="containsText" dxfId="115" priority="832" operator="containsText" text="OK">
      <formula>NOT(ISERROR(SEARCH("OK",AB172)))</formula>
    </cfRule>
  </conditionalFormatting>
  <conditionalFormatting sqref="AM172">
    <cfRule type="containsText" dxfId="114" priority="818" operator="containsText" text="Cumplida">
      <formula>NOT(ISERROR(SEARCH("Cumplida",AM172)))</formula>
    </cfRule>
    <cfRule type="containsText" dxfId="113" priority="819" operator="containsText" text="Pendiente">
      <formula>NOT(ISERROR(SEARCH("Pendiente",AM172)))</formula>
    </cfRule>
    <cfRule type="containsText" dxfId="112" priority="820" operator="containsText" text="Cumplida">
      <formula>NOT(ISERROR(SEARCH("Cumplida",AM172)))</formula>
    </cfRule>
  </conditionalFormatting>
  <conditionalFormatting sqref="AM172">
    <cfRule type="containsText" dxfId="111" priority="816" stopIfTrue="1" operator="containsText" text="Cumplida">
      <formula>NOT(ISERROR(SEARCH("Cumplida",AM172)))</formula>
    </cfRule>
    <cfRule type="containsText" dxfId="110" priority="817" stopIfTrue="1" operator="containsText" text="Pendiente">
      <formula>NOT(ISERROR(SEARCH("Pendiente",AM172)))</formula>
    </cfRule>
  </conditionalFormatting>
  <conditionalFormatting sqref="AO172">
    <cfRule type="containsText" dxfId="109" priority="813" operator="containsText" text="cerrada">
      <formula>NOT(ISERROR(SEARCH("cerrada",AO172)))</formula>
    </cfRule>
    <cfRule type="containsText" dxfId="108" priority="814" operator="containsText" text="cerrado">
      <formula>NOT(ISERROR(SEARCH("cerrado",AO172)))</formula>
    </cfRule>
    <cfRule type="containsText" dxfId="107" priority="815" operator="containsText" text="Abierto">
      <formula>NOT(ISERROR(SEARCH("Abierto",AO172)))</formula>
    </cfRule>
  </conditionalFormatting>
  <dataValidations count="3">
    <dataValidation type="date" operator="greaterThan" allowBlank="1" showInputMessage="1" showErrorMessage="1" sqref="F170:F172">
      <formula1>36892</formula1>
    </dataValidation>
    <dataValidation type="date" operator="greaterThan" allowBlank="1" showInputMessage="1" showErrorMessage="1" error="Fecha debe ser posterior a la de inicio (Columna U)" sqref="V170:V172">
      <formula1>U170</formula1>
    </dataValidation>
    <dataValidation type="date" operator="greaterThan" allowBlank="1" showInputMessage="1" showErrorMessage="1" error="Fecha debe ser posterior a la del hallazgo (Columna E)" sqref="U170:U172">
      <formula1>E170</formula1>
    </dataValidation>
  </dataValidations>
  <pageMargins left="0.7" right="0.7" top="0.75" bottom="0.75" header="0.3" footer="0.3"/>
  <pageSetup paperSize="9"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[3]Datos!#REF!</xm:f>
          </x14:formula1>
          <xm:sqref>O172 S172 M172 H172</xm:sqref>
        </x14:dataValidation>
        <x14:dataValidation type="list" allowBlank="1" showInputMessage="1" showErrorMessage="1">
          <x14:formula1>
            <xm:f>[1]Datos!#REF!</xm:f>
          </x14:formula1>
          <xm:sqref>C170:C172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Stella</cp:lastModifiedBy>
  <dcterms:created xsi:type="dcterms:W3CDTF">2020-10-26T16:23:34Z</dcterms:created>
  <dcterms:modified xsi:type="dcterms:W3CDTF">2020-12-29T23:19:57Z</dcterms:modified>
</cp:coreProperties>
</file>