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gomez.UAECOB\Documents\INSTITUCIONAL\INSTITUCIONAL 2017_\COMITE DE COORDINACIÓN DE CONTROL INTERNO\"/>
    </mc:Choice>
  </mc:AlternateContent>
  <bookViews>
    <workbookView xWindow="0" yWindow="0" windowWidth="19440" windowHeight="13020" tabRatio="506"/>
  </bookViews>
  <sheets>
    <sheet name="formato y seguimiento PAA" sheetId="1" r:id="rId1"/>
    <sheet name="auditors x areas" sheetId="2" r:id="rId2"/>
    <sheet name="Hoja1" sheetId="4" state="hidden" r:id="rId3"/>
    <sheet name="ordenado por mes" sheetId="5" state="hidden" r:id="rId4"/>
    <sheet name="Hoja3" sheetId="6" r:id="rId5"/>
    <sheet name="Hoja2" sheetId="7" state="hidden" r:id="rId6"/>
  </sheets>
  <definedNames>
    <definedName name="_xlnm._FilterDatabase" localSheetId="0" hidden="1">'formato y seguimiento PAA'!$H$14:$M$125</definedName>
    <definedName name="_xlnm._FilterDatabase" localSheetId="4" hidden="1">Hoja3!$A$1:$L$103</definedName>
    <definedName name="_xlnm._FilterDatabase" localSheetId="3" hidden="1">'ordenado por mes'!$B$3:$D$108</definedName>
    <definedName name="_xlnm.Print_Area" localSheetId="0">'formato y seguimiento PAA'!$A$1:$M$125</definedName>
    <definedName name="_xlnm.Print_Area" localSheetId="4">Hoja3!$A$64:$F$92</definedName>
    <definedName name="_xlnm.Print_Area" localSheetId="3">'ordenado por mes'!$A$1:$C$108</definedName>
  </definedNames>
  <calcPr calcId="152511"/>
</workbook>
</file>

<file path=xl/calcChain.xml><?xml version="1.0" encoding="utf-8"?>
<calcChain xmlns="http://schemas.openxmlformats.org/spreadsheetml/2006/main">
  <c r="G93" i="6" l="1"/>
  <c r="G91" i="6"/>
  <c r="D17" i="7" l="1"/>
  <c r="D18" i="7" s="1"/>
  <c r="D9" i="7"/>
  <c r="D10" i="7" s="1"/>
  <c r="B8" i="7"/>
  <c r="B9" i="7"/>
  <c r="B10" i="7" s="1"/>
  <c r="B11" i="7" s="1"/>
  <c r="B4" i="7"/>
  <c r="I15" i="6" l="1"/>
</calcChain>
</file>

<file path=xl/sharedStrings.xml><?xml version="1.0" encoding="utf-8"?>
<sst xmlns="http://schemas.openxmlformats.org/spreadsheetml/2006/main" count="1007" uniqueCount="279">
  <si>
    <t>FORMATO PROGRAMA ANUAL DE AUDITORIA -PAA- Y  SEGUIMIENTO</t>
  </si>
  <si>
    <t>Nombre de la Entidad</t>
  </si>
  <si>
    <t>Vigencia</t>
  </si>
  <si>
    <t>Nombre del Jefe de Control Interno o quien  haga sus veces</t>
  </si>
  <si>
    <t>Cargo</t>
  </si>
  <si>
    <t>Objetivo del PAA:</t>
  </si>
  <si>
    <t>Alcance del PAA:</t>
  </si>
  <si>
    <t>Criterios:</t>
  </si>
  <si>
    <t>Talento Humano 
/
Cantidad</t>
  </si>
  <si>
    <t>Cantidad personas que conforman la entidad</t>
  </si>
  <si>
    <t>Total de personas que conforman  el equipo de Control Interno</t>
  </si>
  <si>
    <t>N° Auxiliar(es) Administrativo(s)</t>
  </si>
  <si>
    <t>N° de Técnico(s)</t>
  </si>
  <si>
    <t>N° Profesional(es)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</si>
  <si>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</si>
  <si>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</si>
  <si>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</si>
  <si>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</si>
  <si>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</si>
  <si>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</si>
  <si>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</si>
  <si>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</si>
  <si>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Fecha Programada</t>
  </si>
  <si>
    <t>Seguimiento</t>
  </si>
  <si>
    <t>Evidencias</t>
  </si>
  <si>
    <t>Estratégico</t>
  </si>
  <si>
    <t>Misional</t>
  </si>
  <si>
    <t>Apoyo</t>
  </si>
  <si>
    <t>Evaluación y control</t>
  </si>
  <si>
    <t>Fecha de inicio</t>
  </si>
  <si>
    <t>Fecha de terminación</t>
  </si>
  <si>
    <t>Fecha  en culmina la actividad 
(DD/MM/AÑO)</t>
  </si>
  <si>
    <t>Auditorías Internas a los Procesos</t>
  </si>
  <si>
    <t>Auditorías Especiales o Eventuales</t>
  </si>
  <si>
    <t>Asesoría y acompañamiento</t>
  </si>
  <si>
    <t>Informes de Ley</t>
  </si>
  <si>
    <t>Fomento de una cultura de Autocontrol</t>
  </si>
  <si>
    <t>Relación con entes de control externos</t>
  </si>
  <si>
    <t>Seguimiento a Planes de Mejoramiento</t>
  </si>
  <si>
    <t>UAE CUERPO OFICIAL DE BOMBEROS BOGOTA</t>
  </si>
  <si>
    <t>JEFE OFICINA DE CONTROL INTERNO</t>
  </si>
  <si>
    <t>Requisitos de los procedimientos o normas aplicables según corresponda.</t>
  </si>
  <si>
    <t>AURORA GÓMEZ TORRES</t>
  </si>
  <si>
    <t>Sistema Integrado de Gestión(Decreto 652 de 2011 NTD 001-SIG 001:2011)
Auditoria interna, la cual es realizada por la  Subdirección de Gestión Corporativa, quien es la dependencia responsable del SIG en la Unidad.</t>
  </si>
  <si>
    <r>
      <t xml:space="preserve">Acompañamiento metodológico para la formulación de las acciones de mejora del plan de mejoramiento y validación del mismo. </t>
    </r>
    <r>
      <rPr>
        <b/>
        <sz val="9"/>
        <rFont val="Arial"/>
        <family val="2"/>
      </rPr>
      <t>Producto de las auditorias OCI y Contraloría.En cualquier epoca del año.</t>
    </r>
  </si>
  <si>
    <t>Informe Ejecutivo Anual del Sistema de control Interno. (Decreto 1027 de 2007 y circular 100-009 de 2013 del DAFP )</t>
  </si>
  <si>
    <t>Diligenciamiento encuesta Derechos de Autor. (circular 17 de 2011)</t>
  </si>
  <si>
    <t>Comité Coordinación de control interno (Ley 87 de 1993) y Resolución Interna 152 del 24 de febrero de 2014- tres al año</t>
  </si>
  <si>
    <t>Ajustar y actualizar procedimientos propios del proceso de auditoria interna independiente. Cuando se presente</t>
  </si>
  <si>
    <t>Solicitudes por la Dirección para realizar evaluaciones. Cuando se presente</t>
  </si>
  <si>
    <t>Partcicipación de la OCI como invitada en otros comités con voz, sin voto.Por solicitud del área y disposición de tiempo del Jefe de OCI o delegado. Se puede presentar en cualquier época del año</t>
  </si>
  <si>
    <t>Otras actividades</t>
  </si>
  <si>
    <t>Seguimiento entrega acta de informe de gestión (Ley 951/05).  Cuando se presente</t>
  </si>
  <si>
    <t>Facilitador en atención a los requerimientos de la Contraloria, durante el tiempo que dure la auditoria; y de otros organismos de control externos, en cualquier epoca del año.</t>
  </si>
  <si>
    <t>Jefe Oficina de Control Interno</t>
  </si>
  <si>
    <t>Subdirector (a) de Gestión Corporativa</t>
  </si>
  <si>
    <t>Auditores de la Oficina de Control Interno</t>
  </si>
  <si>
    <t>Auditores internos de la Unidad capacitados en auditorias integrales o en los temas propios de cada subsistema y/o auditores de otras entidades distritales.</t>
  </si>
  <si>
    <t>SE PRESENTA EN CUALQUIER EPOCA DEL AÑO</t>
  </si>
  <si>
    <t>SE REALIZA POR DEMANDA DE LA SUBDIRECCION DE GESTION CORPORATIVA</t>
  </si>
  <si>
    <r>
      <t xml:space="preserve">Mapa de riesgos (Decreto 370 de 2014).
Seguimiento a la Implementación de la Política de Administración del Riesgo. (Ley 87/93), </t>
    </r>
    <r>
      <rPr>
        <b/>
        <sz val="9"/>
        <color theme="1"/>
        <rFont val="Arial"/>
        <family val="2"/>
      </rPr>
      <t>Resolución interna 738 de 2015</t>
    </r>
    <r>
      <rPr>
        <sz val="9"/>
        <color theme="1"/>
        <rFont val="Arial"/>
        <family val="2"/>
      </rPr>
      <t>. Riesgos administrativos y de corrupción con corte a abril</t>
    </r>
  </si>
  <si>
    <r>
      <t xml:space="preserve">Mapa de riesgos (Decreto 370 de 2014).
Seguimiento a la Implementación de la Política de Administración del Riesgo. (Ley 87/93), </t>
    </r>
    <r>
      <rPr>
        <b/>
        <sz val="9"/>
        <color theme="1"/>
        <rFont val="Arial"/>
        <family val="2"/>
      </rPr>
      <t>Resolución interna 738 de 2015</t>
    </r>
    <r>
      <rPr>
        <sz val="9"/>
        <color theme="1"/>
        <rFont val="Arial"/>
        <family val="2"/>
      </rPr>
      <t>. Riesgos administrativos y de corrupción con corte a agosto</t>
    </r>
  </si>
  <si>
    <t>Informe pormenorizado de control interno (Ley 1474 de 2011), con corte a febrero</t>
  </si>
  <si>
    <t>Informe pormenorizado de control interno (Ley 1474 de 2011), con corte a junio</t>
  </si>
  <si>
    <t>Informe pormenorizado de control interno (Ley 1474 de 2011), con corte a octubre</t>
  </si>
  <si>
    <t>Informe de cumplimiento a la Directiva 003 de 2013 (Alcaldia mayor de Bogotá), 15 mayo</t>
  </si>
  <si>
    <t>Informe de cumplimiento a la Directiva 003 de 2013 (Alcaldia mayor de Bogotá), 15 noviembre</t>
  </si>
  <si>
    <t>Relación de causas (Decreto 370 de 2014), corte 31 de marzo</t>
  </si>
  <si>
    <t>Relación de causas (Decreto 370 de 2014), corte 30 de junio</t>
  </si>
  <si>
    <t>Relación de causas (Decreto 370 de 2014), corte 31 de diciembre</t>
  </si>
  <si>
    <t>Avance SIG (Decreto 370 de 2014), corte 30 de junio</t>
  </si>
  <si>
    <t>Avance SIG (Decreto 370 de 2014), corte 31 diciembre</t>
  </si>
  <si>
    <t>Relación de informes (Decreto 370 de 2014), corte 30 de junio</t>
  </si>
  <si>
    <t>Relación de informes (Decreto 370 de 2014), corte 31 diciembre</t>
  </si>
  <si>
    <t>Actividades para fortalecer la cultura del control en la Unidad, mes de abril</t>
  </si>
  <si>
    <t>Actividades para fortalecer la cultura del control en la Unidad, mes de agosto</t>
  </si>
  <si>
    <t>Actividades para fortalecer la cultura del control en la Unidad, entre noviembre y diciembre</t>
  </si>
  <si>
    <t>Informe de resultados</t>
  </si>
  <si>
    <t>Productos esperados</t>
  </si>
  <si>
    <t>Suscripción de actas</t>
  </si>
  <si>
    <t>Suscripción de actas del área que invita</t>
  </si>
  <si>
    <t xml:space="preserve">Memorando </t>
  </si>
  <si>
    <t>Certificado de reporte</t>
  </si>
  <si>
    <t>Email envío de reportes</t>
  </si>
  <si>
    <t>Informe de resultados, cerificado reporte DAFP</t>
  </si>
  <si>
    <t>Email de publicación tips</t>
  </si>
  <si>
    <t>Respuestas a requerimientos de los entes de control</t>
  </si>
  <si>
    <t>Herramienta plan de mejoramiento actualizada al corte e informe de resultados</t>
  </si>
  <si>
    <t>Seguimiento a derechos de petición (contestación de éstos dentro de los tiempos, por el área responsable). Cuando se presente</t>
  </si>
  <si>
    <t>Seguimiento y monitoreo al cumplimiento del Plan de mejoramiento Institucional. (Procedimiento ACPM). Trimestral, corte a marzo</t>
  </si>
  <si>
    <t>Seguimiento y monitoreo al cumplimiento del Plan de mejoramiento Institucional. (Procedimiento ACPM). Trimestral, corte a junio.</t>
  </si>
  <si>
    <t>Seguimiento y monitoreo al cumplimiento del Plan de mejoramiento Institucional. (Procedimiento ACPM). Trimestral, corte a septiembre.</t>
  </si>
  <si>
    <t xml:space="preserve">Administración de la herramienta plan de mejoramiento institucional e Informe trimestral seguimiento plan de mejoramiento institucional, corte a marzo
</t>
  </si>
  <si>
    <t xml:space="preserve">Administración de la herramienta plan de mejoramiento institucional e Informe trimestral seguimiento plan de mejoramiento institucional, corte a junio
</t>
  </si>
  <si>
    <t xml:space="preserve">Administración de la herramienta plan de mejoramiento institucional e Informe trimestral seguimiento plan de mejoramiento institucional, corte a septiembre
</t>
  </si>
  <si>
    <t>Otras que se presenten durante la vigencia y no se encuentran enmarcadas en ninguna de las anteriores.</t>
  </si>
  <si>
    <t>Email remitiendo reporte a Oficina Asesora de Planeación</t>
  </si>
  <si>
    <t>Procedimiento ajustado y actualizado</t>
  </si>
  <si>
    <t>Suscripción acta de seguimiento</t>
  </si>
  <si>
    <t>Formación de auditores de la OCI, interna o externamente a la Entidad. Cuando se presente</t>
  </si>
  <si>
    <t>Cerificado de asistencia</t>
  </si>
  <si>
    <t>Soporte respectivo</t>
  </si>
  <si>
    <t>Diligenciamiento de herramienta de autoevaluación. Trimestral, corte marzo</t>
  </si>
  <si>
    <t>Diligenciamiento de herramienta de autoevaluación. Trimestral, corte junio</t>
  </si>
  <si>
    <t>Diligenciamiento de herramienta de autoevaluación. Trimestral, corte septiembre</t>
  </si>
  <si>
    <t>Herramienta diligenciada</t>
  </si>
  <si>
    <t>Reporte indicadores y ejecución plan de acción 2016, trimestral
1ER TRIMESTRE</t>
  </si>
  <si>
    <t>Reporte indicadores y ejecución plan de acción 2016, trimestral
2DO TRIMESTRE</t>
  </si>
  <si>
    <t>Reporte indicadores y ejecución plan de acción 2016, trimestral
3ER TRIMESTRE</t>
  </si>
  <si>
    <t>Reporte a Sivicof formatos 70 y 71 Plan de mejoramiento (por demanda)</t>
  </si>
  <si>
    <t>Reporte a Sivicof formatos 70  Plan de mejoramiento (anual)</t>
  </si>
  <si>
    <r>
      <rPr>
        <sz val="9"/>
        <rFont val="Arial"/>
        <family val="2"/>
      </rPr>
      <t>Seguimiento</t>
    </r>
    <r>
      <rPr>
        <sz val="9"/>
        <color rgb="FFFF0000"/>
        <rFont val="Arial"/>
        <family val="2"/>
      </rPr>
      <t xml:space="preserve"> </t>
    </r>
    <r>
      <rPr>
        <sz val="9"/>
        <color theme="1"/>
        <rFont val="Arial"/>
        <family val="2"/>
      </rPr>
      <t xml:space="preserve"> al comité de sostenibilidad contable (Resolución interna 587 de 2010) Cuando se presente.</t>
    </r>
  </si>
  <si>
    <t>Informe de resultado</t>
  </si>
  <si>
    <t>Email envío de reportes excel</t>
  </si>
  <si>
    <t xml:space="preserve">Auditoria revisión a pasivos y reservas presupuestales constituidas a 2016.  Adicionalmente se evaluara la implementación y adopción del SIG (política y objetivos del SIG en la Entidad) y la implementación de la Directiva 003 de 2013 </t>
  </si>
  <si>
    <t>Plan estrategico de seguridad vial ( por oficializar en la Entidad)</t>
  </si>
  <si>
    <t>Auditoria a DATACENTER de la Unidad</t>
  </si>
  <si>
    <r>
      <t>Seguimiento e informe Arqueo caja menor</t>
    </r>
    <r>
      <rPr>
        <b/>
        <sz val="9"/>
        <color rgb="FFFF0000"/>
        <rFont val="Arial"/>
        <family val="2"/>
      </rPr>
      <t xml:space="preserve"> </t>
    </r>
    <r>
      <rPr>
        <sz val="9"/>
        <color theme="1"/>
        <rFont val="Arial"/>
        <family val="2"/>
      </rPr>
      <t xml:space="preserve">con fecha a discrecionalidad de la OCI. </t>
    </r>
  </si>
  <si>
    <t>Reporte</t>
  </si>
  <si>
    <t>-Describa los recursos tecnológicos que se requieren para la ejecución de las actividades porgramadas- hardware y software</t>
  </si>
  <si>
    <t>Cuadro de seguimiento publicado en la web institucional</t>
  </si>
  <si>
    <t>Observaciones de las modificaciones al PAA</t>
  </si>
  <si>
    <t>AUDITORES</t>
  </si>
  <si>
    <t>OFICINA/ SUBDIRECCION</t>
  </si>
  <si>
    <t>MARIA DEL CARMEN</t>
  </si>
  <si>
    <t>DIANA</t>
  </si>
  <si>
    <t>WILLIAM</t>
  </si>
  <si>
    <t>LUIS HERNAN</t>
  </si>
  <si>
    <t xml:space="preserve">Relacionar de manera ordenada las actividades de aseguramiento y consulta que realizará el equipo de control  interno para agregar valor y mejorar las operaciones de la entidad; ayudando a cumplir sus objetivos mediante la aplicación de un enfoque sistemático y disciplinado para evaluar y buscar la mejora continua de los procesos a valorar. </t>
  </si>
  <si>
    <t>RECURSOS: - Humanos: equipo de trabajo de la Oficina de Control Interno - Financieros: presupuesto asignado - Tecnológicos: equipo de cómputo, sistemas de información, sistemas de redes y correo electrónico de la entidad.</t>
  </si>
  <si>
    <t>Seguimiento al comité de conciliación (Ley 678 de 2001) 2do semestre 2016</t>
  </si>
  <si>
    <t>Seguimiento al comité de conciliación (Ley 678 de 2001) 1er semestre 2017</t>
  </si>
  <si>
    <r>
      <rPr>
        <sz val="9"/>
        <rFont val="Arial"/>
        <family val="2"/>
      </rPr>
      <t xml:space="preserve">Evaluación al cumplimiento de lo establecido en el manual de caja menor en relación con los arqueos por parte del jefe del área (Res. 696/2012) </t>
    </r>
    <r>
      <rPr>
        <sz val="9"/>
        <color rgb="FFFF0000"/>
        <rFont val="Arial"/>
        <family val="2"/>
      </rPr>
      <t>OTRO ARQUEO DE CAJA</t>
    </r>
  </si>
  <si>
    <r>
      <t xml:space="preserve">Seguimiento a SIPROJ (artículo 12 del Decreto Distrital 655 de 2011 y  Decreto Distrital 654 de 2011)
</t>
    </r>
    <r>
      <rPr>
        <sz val="9"/>
        <color rgb="FFFF0000"/>
        <rFont val="Arial"/>
        <family val="2"/>
      </rPr>
      <t>ES NECESARIO REALIZAR OTRO??</t>
    </r>
  </si>
  <si>
    <r>
      <t>Auditoria Integral Contratación (Decreto 371 de 2010) EVALUAR enero-julio 2016; adicionalmente se evaluara la implementación y adopción del SIG (política y objetivos del SIG en la Entidad) y la implementación de la Directiva 003 de 2013,</t>
    </r>
    <r>
      <rPr>
        <b/>
        <sz val="9"/>
        <color theme="1"/>
        <rFont val="Arial"/>
        <family val="2"/>
      </rPr>
      <t xml:space="preserve"> el alcance se amplia de septiembre 2015 a julio de 2016. </t>
    </r>
    <r>
      <rPr>
        <b/>
        <sz val="9"/>
        <color rgb="FFFF0000"/>
        <rFont val="Arial"/>
        <family val="2"/>
      </rPr>
      <t>SE HARIAN DOS EN EL AÑO??</t>
    </r>
  </si>
  <si>
    <r>
      <t>Auditoria Integral Contratación (Decreto 371 de 2010)</t>
    </r>
    <r>
      <rPr>
        <b/>
        <sz val="9"/>
        <rFont val="Arial"/>
        <family val="2"/>
      </rPr>
      <t xml:space="preserve"> EVALUAR enero-julio 2016; </t>
    </r>
    <r>
      <rPr>
        <sz val="9"/>
        <rFont val="Arial"/>
        <family val="2"/>
      </rPr>
      <t xml:space="preserve">adicionalmente se evaluara la implementación y adopción del SIG (política y objetivos del SIG en la Entidad) y la implementación de la Directiva 003 de 2013, </t>
    </r>
    <r>
      <rPr>
        <b/>
        <sz val="9"/>
        <rFont val="Arial"/>
        <family val="2"/>
      </rPr>
      <t xml:space="preserve">el alcance se amplia de septiembre 2015 a julio de 2016. </t>
    </r>
    <r>
      <rPr>
        <b/>
        <sz val="9"/>
        <color rgb="FFFF0000"/>
        <rFont val="Arial"/>
        <family val="2"/>
      </rPr>
      <t>SE HARIAN DOS EN EL AÑO??</t>
    </r>
  </si>
  <si>
    <r>
      <t xml:space="preserve">Atención al ciudadano Y Participación ciudadana y control social  (Decreto 371 de 2010); adicionalmente se evaluara la implementación y adopción del SIG (política y objetivos del SIG en la Entidad) y la implementación de la Directiva 003 de 2013.
</t>
    </r>
    <r>
      <rPr>
        <sz val="9"/>
        <color rgb="FFFF0000"/>
        <rFont val="Arial"/>
        <family val="2"/>
      </rPr>
      <t>SE HARIAN LAS DOS AL MISMO TIEMPO??</t>
    </r>
    <r>
      <rPr>
        <sz val="9"/>
        <color theme="1"/>
        <rFont val="Arial"/>
        <family val="2"/>
      </rPr>
      <t xml:space="preserve">
 </t>
    </r>
  </si>
  <si>
    <t>Informe de seguimiento austeridad del gasto (Decreto 984 de 2012, Circular 12 de 2012 Alcaldía Mayor) cuarto trimestre 2016</t>
  </si>
  <si>
    <t>Informe de seguimiento austeridad del gasto (Decreto 984 de 2012, Circular 12 de 2012 Alcaldía Mayor) segundo trimestre 2017</t>
  </si>
  <si>
    <t>Informe de seguimiento austeridad del gasto (Decreto 984 de 2012, Circular 12 de 2012 Alcaldía Mayor) tercer trimestre 2017</t>
  </si>
  <si>
    <t>Informe de seguimiento austeridad del gasto (Decreto 984 de 2012, Circular 12 de 2012 Alcaldía Mayor) primer trimestre 2017</t>
  </si>
  <si>
    <t>Informe de seguimiento a la estratégia para el plan anticorrupción (Decreto 2641 de 2012, reglamenta el art 73 y 76 de la ley 1474, Decreto 124 de 2016), publicar en la web, con corte a 31 de diciembre 2016</t>
  </si>
  <si>
    <t>Informe de seguimiento a la estratégia para el plan anticorrupción (Decreto 2641 de 2012, reglamenta el art 73 y 76 de la ley 1474, Decreto 124 de 2016) publicar en la web, con corte a 30 de abril de 2017</t>
  </si>
  <si>
    <t>Informe de seguimiento a la estratégia para el plan anticorrupción (Decreto 2641 de 2012, reglamenta el art 73 y 76 de la ley 1474, Decreto 124 de 2016), publicar en la web, con corte a 31 de agosto de 2017</t>
  </si>
  <si>
    <t>Informe  Quejas, sugerencias y reclamos (art 76 ley 1474), segundo semestre de 2016</t>
  </si>
  <si>
    <t>Informe  Quejas, sugerencias y reclamos (art 76 ley 1474), primer semestre de 2017</t>
  </si>
  <si>
    <t>Email envío de reportes e
Informe de resultados</t>
  </si>
  <si>
    <t>Publicación seguimiento mapa de riesgos de corrupción (Decreto 124 de 2016), corte 30 de abril</t>
  </si>
  <si>
    <t>Publicación seguimiento mapa de riesgos de corrupción (Decreto 124 de 2016), corte 31 de agosto</t>
  </si>
  <si>
    <t>Seguimiento semestral programa anual de auditoria (Circular 002/2016  DDDI), corte julio -diciembre 2016</t>
  </si>
  <si>
    <t>Seguimiento semestral programa anual de auditoria (Circular 002/2016  DDDI), corte enero - junio 2017</t>
  </si>
  <si>
    <t>Seguimiento SIDEAP  (Circular Conjunta 001-2008 DAFP - DASC y Circular DASC 034 de 2014), reporte mes enero</t>
  </si>
  <si>
    <t>Seguimiento SIDEAP  (Circular Conjunta 001-2008 DAFP - DASC y Circular DASC 034 de 2014), reporte mes febrero</t>
  </si>
  <si>
    <t>Seguimiento SIDEAP  (Circular Conjunta 001-2008 DAFP - DASC y Circular DASC 034 de 2014), reporte mes marzo</t>
  </si>
  <si>
    <t>Seguimiento SIDEAP  (Circular Conjunta 001-2008 DAFP - DASC y Circular DASC 034 de 2014), reporte mes abril</t>
  </si>
  <si>
    <t>Seguimiento SIDEAP  (Circular Conjunta 001-2008 DAFP - DASC y Circular DASC 034 de 2014), reporte mes mayo</t>
  </si>
  <si>
    <t>Seguimiento SIDEAP  (Circular Conjunta 001-2008 DAFP - DASC y Circular DASC 034 de 2014), reporte mes junio</t>
  </si>
  <si>
    <t>Seguimiento SIDEAP  (Circular Conjunta 001-2008 DAFP - DASC y Circular DASC 034 de 2014), reporte mes julio</t>
  </si>
  <si>
    <t>Seguimiento SIDEAP  (Circular Conjunta 001-2008 DAFP - DASC y Circular DASC 034 de 2014), reporte mes agosto</t>
  </si>
  <si>
    <t>Seguimiento SIDEAP  (Circular Conjunta 001-2008 DAFP - DASC y Circular DASC 034 de 2014), reporte mes septiembre</t>
  </si>
  <si>
    <t>Seguimiento SIDEAP  (Circular Conjunta 001-2008 DAFP - DASC y Circular DASC 034 de 2014), reporte mes octubre</t>
  </si>
  <si>
    <t>Seguimiento SIDEAP  (Circular Conjunta 001-2008 DAFP - DASC y Circular DASC 034 de 2014), reporte mes noviembre</t>
  </si>
  <si>
    <r>
      <t xml:space="preserve">Sensibilización en el uso de la herramienta plan de mejoramiento institucional en la Unidad </t>
    </r>
    <r>
      <rPr>
        <sz val="9"/>
        <color rgb="FFFF0000"/>
        <rFont val="Arial"/>
        <family val="2"/>
      </rPr>
      <t>FECHA PROPUESTA POR MARIA C</t>
    </r>
  </si>
  <si>
    <t>Seguimiento y monitoreo al cumplimiento del Plan de mejoramiento Institucional. (Procedimiento ACPM). Trimestral, corte a diciembre 2016</t>
  </si>
  <si>
    <t xml:space="preserve">Suscripción de actas
</t>
  </si>
  <si>
    <t>Reporte indicadores y ejecución plan de acción 2016, trimestral 4 TRIMESTRE 2016</t>
  </si>
  <si>
    <t>Diligenciamiento de herramienta de autoevaluación. Trimestral, corte diciembre de 2016</t>
  </si>
  <si>
    <t>TODOS</t>
  </si>
  <si>
    <t>AUDITOR</t>
  </si>
  <si>
    <t>DIANA S</t>
  </si>
  <si>
    <t>DIANA S.</t>
  </si>
  <si>
    <t>LUIS H</t>
  </si>
  <si>
    <t>MARIA C Y AURORA</t>
  </si>
  <si>
    <t>JEFE</t>
  </si>
  <si>
    <t>JEFE O DELEGADO</t>
  </si>
  <si>
    <t>LUIS H, LEER LA RSOLUCION Y LA MODIFICARORIA</t>
  </si>
  <si>
    <t>SUBDIRECCIÓN E GESTIÓN CORPORATIVA</t>
  </si>
  <si>
    <t>MARIA C</t>
  </si>
  <si>
    <t>Informe de gestión de la OCI vigencia 2016</t>
  </si>
  <si>
    <t>Email remitiendo informe a Oficina Asesora de Planeación</t>
  </si>
  <si>
    <t>TODOS, INFORME WILLIAM</t>
  </si>
  <si>
    <t>WILLIAM Y LUIS H</t>
  </si>
  <si>
    <t>MARIA C Y DIANA</t>
  </si>
  <si>
    <t>DIANA MILENA</t>
  </si>
  <si>
    <t>TODOS Y CONSOLIDA MARIA C</t>
  </si>
  <si>
    <t>OFICINA ASESORA JURIDICA Y COMUNICACIONES</t>
  </si>
  <si>
    <t>SUBDIRECCIÓN DE GESTIÓN HUMANA, SUBDIRECCIÓN DE RIESGOS</t>
  </si>
  <si>
    <t>OFICINA ASESORA DE PLANEACION, SUBDIRECCION OPERATIVA Y DIRECCIÓN</t>
  </si>
  <si>
    <t>Encuesta de resultados</t>
  </si>
  <si>
    <t xml:space="preserve">Seguimiento Directiva 007 de 2016 LINEAMIENTOS IMPLEMENTACIÓN  NUEVO MARCO NORMATIVO REGULACIÓN CONTABLE PÚBLICA, corte a 31 de marzo </t>
  </si>
  <si>
    <t>Seguimiento Directiva 007 de 2016 LINEAMIENTOS IMPLEMENTACIÓN  NUEVO MARCO NORMATIVO REGULACIÓN CONTABLE PÚBLICA, corte a 30 de junio</t>
  </si>
  <si>
    <t>Seguimiento Directiva 007 de 2016 LINEAMIENTOS IMPLEMENTACIÓN  NUEVO MARCO NORMATIVO REGULACIÓN CONTABLE PÚBLICA, corte a 30 de septiembre</t>
  </si>
  <si>
    <t>Informes de resultados.</t>
  </si>
  <si>
    <t>Informes de resultados</t>
  </si>
  <si>
    <t>Administración de la herramienta plan de mejoramiento institucional e Informe trimestral seguimiento plan de mejoramiento institucional, corte a diciembre 2016</t>
  </si>
  <si>
    <t>Seguimiento Directiva 007 de 2016 LINEAMIENTOS IMPLEMENTACIÓN  NUEVO MARCO NORMATIVO REGULACIÓN CONTABLE PÚBLICA, corte a 31 de diciembre 2016. Carta circular 53 del 02 enero 2017 de la contaduria general de Bogotá - SHD, segunda encuesta SDH - Avance proceso de implementación nuevo marco normativo contable.</t>
  </si>
  <si>
    <t>Seguimiento SIDEAP  (Circular Conjunta 001-2008 DAFP - DASC y Circular DASC 034 de 2014), reporte mes diciembre 2016</t>
  </si>
  <si>
    <r>
      <t xml:space="preserve">Mapa de riesgos. Seguimiento a la Implementación de la Política de Administración del Riesgo. (Ley 87/93), </t>
    </r>
    <r>
      <rPr>
        <b/>
        <sz val="9"/>
        <color theme="1"/>
        <rFont val="Arial"/>
        <family val="2"/>
      </rPr>
      <t>Resolución interna 738 de 2015</t>
    </r>
    <r>
      <rPr>
        <sz val="9"/>
        <color theme="1"/>
        <rFont val="Arial"/>
        <family val="2"/>
      </rPr>
      <t>. Riesgos administrativos y de corrupción con corte a diciembre 2016.</t>
    </r>
  </si>
  <si>
    <t>Publicación seguimiento mapa de riesgos de corrupción (Decreto 124 de 2016), corte 31 de diciembre 2016</t>
  </si>
  <si>
    <t>Seguimiento SIDEAP  (Circular Conjunta 001-2008 DAFP - DASC y Circular DASC 034 de 2014), reporte mes diciembre 2016.</t>
  </si>
  <si>
    <t>Informe seguimiento al Control Interno Contable (resolución 357 de 2008), vigencia 2016</t>
  </si>
  <si>
    <t>Informe de Gestión por Dependencias. (Ley 909 de 2004, art. 39, Decreto 1227 de2005, articulo 52, Circular 04 de 2005 del Consejo Asesor de Gobierno, Acuerdo CNSC 565 de 2016), vigencia 2016.</t>
  </si>
  <si>
    <t>Informe seguimiento al Control Interno Contable (resolución 357 de 2008), vigencia 2016.</t>
  </si>
  <si>
    <r>
      <t xml:space="preserve">Mapa de riesgos Seguimiento a la Implementación de la Política de Administración del Riesgo. (Ley 87/93), </t>
    </r>
    <r>
      <rPr>
        <b/>
        <sz val="9"/>
        <color theme="1"/>
        <rFont val="Arial"/>
        <family val="2"/>
      </rPr>
      <t>Resolución interna 738 de 2015</t>
    </r>
    <r>
      <rPr>
        <sz val="9"/>
        <color theme="1"/>
        <rFont val="Arial"/>
        <family val="2"/>
      </rPr>
      <t>. Riesgos administrativos y de corrupción con corte a diciembre 2016.</t>
    </r>
  </si>
  <si>
    <t>Publicación seguimiento mapa de riesgos de corrupción (Decreto 124 de 2016), corte 31 de diciembre 2016.</t>
  </si>
  <si>
    <t>LUIS H Y MARIA C</t>
  </si>
  <si>
    <t>ENERO</t>
  </si>
  <si>
    <t>FEBRERO</t>
  </si>
  <si>
    <t>MARZO</t>
  </si>
  <si>
    <t>ABRIL</t>
  </si>
  <si>
    <t>MAYO</t>
  </si>
  <si>
    <t>JUNIO</t>
  </si>
  <si>
    <t>JULIO</t>
  </si>
  <si>
    <t>AGOSTO</t>
  </si>
  <si>
    <t>SEPTIEMBRE</t>
  </si>
  <si>
    <t>OCTUBRE</t>
  </si>
  <si>
    <t>NOVIEMBRE</t>
  </si>
  <si>
    <t>OTRAS ACTIVIDADES</t>
  </si>
  <si>
    <t>SEPTIEMRBE</t>
  </si>
  <si>
    <t xml:space="preserve">ABRIL </t>
  </si>
  <si>
    <t xml:space="preserve">AGOSTO </t>
  </si>
  <si>
    <t>OTCUBRE</t>
  </si>
  <si>
    <t>DICIEMBRE</t>
  </si>
  <si>
    <t>NOVEDADES</t>
  </si>
  <si>
    <t>VACACIONES MARIA C</t>
  </si>
  <si>
    <t>FECHA</t>
  </si>
  <si>
    <t>MESES PARA AUDITORIAS EN 2017</t>
  </si>
  <si>
    <t>MARZO, MAYO, JUNIO, AGOSTO, NOVIEMBRE - DICIEMBRE.</t>
  </si>
  <si>
    <t>MES</t>
  </si>
  <si>
    <t>ACTIVIDAD</t>
  </si>
  <si>
    <t>FECHA INICIAL</t>
  </si>
  <si>
    <t>FECHA FINAL</t>
  </si>
  <si>
    <t>DIANA S Y WILLIAM</t>
  </si>
  <si>
    <t>Auditoria Integral Contratación (Decreto 371 de 2010) EVALUAR septiembre 2016 a febrero 2017; adicionalmente se evaluara la implementación y adopción del SIG (política y objetivos del SIG en la Entidad) y la implementación de la Directiva 003 de 2013.</t>
  </si>
  <si>
    <t>Seguimiento a SIPROJ (artículo 12 del Decreto Distrital 655 de 2011 y  Decreto Distrital 654 de 2011)</t>
  </si>
  <si>
    <t xml:space="preserve">Seguimiento a SIPROJ (artículo 12 del Decreto Distrital 655 de 2011 y  Decreto Distrital 654 de 2011)
</t>
  </si>
  <si>
    <t>Seguimiento integral al proceso de contratación marzo a octubre 2017</t>
  </si>
  <si>
    <t>Revisión y evaluación de los procesos, procedimientos y normas que soportan la actividad contable de la Entidad</t>
  </si>
  <si>
    <t>MIRAR ADICIONALMENTE EL TEMA DE VEHICULOS</t>
  </si>
  <si>
    <t>MIRAR ADICIONALMENTE EL TEMA DE VEHICULOS; PLAN DE AUSTERIDAD</t>
  </si>
  <si>
    <t>Sensibilización en el uso de la herramienta plan de mejoramiento institucional en la Unidad y herramienta foirmulación de acciones de la Contraloría</t>
  </si>
  <si>
    <t xml:space="preserve">Auditoria Atención al ciudadano Y Participación ciudadana y control social  (Decreto 371 de 2010); adicionalmente se evaluara la implementación y adopción del SIG (política y objetivos del SIG en la Entidad) y la implementación de la Directiva 003 de 2013.
</t>
  </si>
  <si>
    <t xml:space="preserve">Seguimiento e informe Arqueo caja menor con fecha a discrecionalidad de la OCI. </t>
  </si>
  <si>
    <t>Reporte a Sivicof formatos 70, seguimiento al Plan de mejoramiento, cuenta anual.</t>
  </si>
  <si>
    <t>Seguimiento al informe "Seguimiento y Evaluación Procesos de Almacén e Inventarios y sus registros  contables"</t>
  </si>
  <si>
    <t xml:space="preserve">Auditoria Atención al ciudadano Y Participación ciudadana y control social  (Decreto 371 de 2010); adicionalmente se evaluara la implementación y adopción del SIG (política y objetivos del SIG en la Entidad) y la implementación de la Directiva 003 de 2013.
 </t>
  </si>
  <si>
    <t>Auditoria Integral Contratación (Decreto 371 de 2010), alcance septiembre 2016 a febrero 2017; adicionalmente se evaluara la implementación y adopción del SIG (política y objetivos del SIG en la Entidad) y la implementación de la Directiva 003 de 2013.</t>
  </si>
  <si>
    <t>Sensibilización en el uso de la herramienta plan de mejoramiento institucional en la Unidad y herramienta formulación de acciones de la Contraloría</t>
  </si>
  <si>
    <t>Seguimiento Directiva 007 de 2016 Lineamientos implementación nuevo marco normativo regulación contable pública, corte a 30 de junio</t>
  </si>
  <si>
    <t>Auditoria al procedimiento de estados financieros y análisis del aplicativo del proceso de Gestión Corporativa (Revisión y análisis de cuentas, saldos y movimientos contables para la elaboración de los estados contables) corte 1er semestre 2017; adicionalmente se evaluara la implementación y adopción del SIG (política y objetivos del SIG en la Entidad) y la implementación de la Directiva 003 de 2013.</t>
  </si>
  <si>
    <t>Auditoria al procedimiento  conceptos técnicos del  proceso de Conocimiento del riesgo, alcance de julio 2016 ajulio 2017; adicionalmente se evaluara la implementación y adopción del SIG (política y objetivos del SIG en la Entidad) y la implementación de la Directiva 003 de 2013.</t>
  </si>
  <si>
    <t>Seguimiento Directiva 007 de 2016 Lineamientos implementación nuevo marco normativo regulación contable pública, corte a 31 de diciembre 2016. Carta circular 53 del 02 enero 2017 de la contaduria general de Bogotá - SHD, segunda encuesta SDH - Avance proceso de implementación nuevo marco normativo contable.</t>
  </si>
  <si>
    <t xml:space="preserve">Seguimiento Directiva 007 de 2016 Seguimiento Directiva 007 de 2016 Lineamientos implementación nuevo marco normativo regulación contable pública, corte a 31 de marzo </t>
  </si>
  <si>
    <t>Seguimiento Directiva 007 de 2016 Seguimiento Directiva 007 de 2016 Lineamientos implementación nuevo marco normativo regulación contable pública, corte a 30 de septiembre</t>
  </si>
  <si>
    <t>Seguimiento y evaluación de los procedimientos: operaciones de comunicaciones y; recibo, despacho, coordinación y comunicaciones de incidentes, del proceso comunicaciones en emergencia</t>
  </si>
  <si>
    <t xml:space="preserve">Seguimiento a la ejecución presupuestal </t>
  </si>
  <si>
    <t>Seguimiento a la ejecución presupuestal</t>
  </si>
  <si>
    <t>Informe de Gestión por Dependencias. (Ley 909 de 2004, art. 39, Decreto 1227 de2005, articulo 52, Circular 04 de 2005 del Consejo Asesor de Gobierno, Acuerdo CNSC 137 de 2010), vigencia 2016.</t>
  </si>
  <si>
    <t xml:space="preserve">En planta a fecha 31 de diciembre 2016 eran 675 funcionarios y 257 contratos de prestación de servicios aprox., según información reportada por la Subdirección de Gestión Humana, remitida al DASCD - SIDEAP.
</t>
  </si>
  <si>
    <t>Seguimiento con apoyo Técnico al procedimiento: Respuesta a incidentes con materiales peligrosos y emergencias químicas, del proceso: Respuesta a incidentes con materiales peligrosos y emergencias químicas.</t>
  </si>
  <si>
    <t>Auditores de la Oficina de Control Interno con apoyo técnico.</t>
  </si>
  <si>
    <t xml:space="preserve">Se realizarán actividades  de elaboración de informes determinados por ley,  auditorías integrales a los procesos seleccionados, asistencia a comités de la entidad en calidad de invitada, asistencia a capacitaciones cuando sea convidada, atención a entes de control, seguimiento a planes de acción, auditorías especiales, actividades de fomento de la cultura del control, situaciones imprevistas que afecten el tiempo del programa, entre otros. 
</t>
  </si>
  <si>
    <t xml:space="preserve">Describa el presupuesto con el que cuenta la Oficina de Control Interno para el desarrollo de las actividades de este programa- Para personal de planta se tiene un estimado de $249.000.000 y para contratistas $232,000,000 aproximadamente. </t>
  </si>
  <si>
    <t xml:space="preserve">WILLIAM </t>
  </si>
  <si>
    <t xml:space="preserve">LUIS H </t>
  </si>
  <si>
    <t>WILLIAM Y DIANA</t>
  </si>
  <si>
    <t>LUIS H Y DIANA</t>
  </si>
  <si>
    <t>LUIS H Y WILLIAM</t>
  </si>
  <si>
    <t>MARIA C Y LUIS H</t>
  </si>
  <si>
    <t>SUBDIRECCION DE GESTION CORPORATIVA Y SUBDIRECCIÓN LOGÍSTICA</t>
  </si>
  <si>
    <t>PERMANECE VIGENTE CON EL DECRETO 215 DEL 28 DE ABRIL DE 2017 Y CIRCULAR 006 DEL 13 JULIO 2017 ORIENTACIONES PARA REPORTE DE INFORMES DECRETO 215.</t>
  </si>
  <si>
    <t>DEROGADO POR EL DECRETO 215 2017</t>
  </si>
  <si>
    <t>DECRETO 370 DE 2014 DEROGADO POR EL DECRETO 215 DE 2017, SALE EL INFORME DE SEGUIMIENTO MAPA DE RIESGOS</t>
  </si>
  <si>
    <t>DEROGADO POR EL DECRETO 215 2017, CIRCULAR 006 DEL 13 DE JULIO 2017</t>
  </si>
  <si>
    <t>MODIFICAR LA FECHA PARA REALIZARLO EN EL MES DE NOVIEMBRE</t>
  </si>
  <si>
    <t>DIANA Y MARIA C</t>
  </si>
  <si>
    <t>CAMBIARLO POR EL DE CUMPLIMIENTO METAS PLAN DE  DESARROLLO DD 215/2017</t>
  </si>
  <si>
    <t>CAMBIAR AL PROFESIONAL, ESTABA WILLIAM, DEJO A MARIA C</t>
  </si>
  <si>
    <t>EMPEZAR HACERLO EN NOVIEMBRE A MAS TARDAR EL 16 Y TERMINAR A MAS TARDAR EL 07 DE DICIEMBRE DE 2017, UNO DE LOS DOS PROCEDIMIENTOS
REALIZAR OTRA ACTIVIDAD CON LO ORDENADO POR LA VEEDURIA DISTRITAL, EN CIRCULAR 16 DEL 15 DE AGOSTO DE 2017, CON LA PARTICIPACION DE TODO EL EQUIPO DE TRABAJO E INFORME REALIZADO POR MARIA DEL CARMEN.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</si>
</sst>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_);[Red]\(&quot;$&quot;\ #,##0\)"/>
    <numFmt numFmtId="43" formatCode="_(* #,##0.00_);_(* \(#,##0.00\);_(* &quot;-&quot;??_);_(@_)"/>
    <numFmt numFmtId="164" formatCode="_(* #,##0_);_(* \(#,##0\);_(* &quot;-&quot;??_);_(@_)"/>
  </numFmts>
  <fonts count="29" x14ac:knownFonts="1">
    <font>
      <sz val="11"/>
      <color rgb="FF000000"/>
      <name val="Calibri"/>
      <family val="2"/>
      <charset val="1"/>
    </font>
    <font>
      <b/>
      <sz val="14"/>
      <color rgb="FF000000"/>
      <name val="Calibri"/>
      <family val="2"/>
      <charset val="1"/>
    </font>
    <font>
      <b/>
      <sz val="13"/>
      <color rgb="FF000000"/>
      <name val="Calibri"/>
      <family val="2"/>
      <charset val="1"/>
    </font>
    <font>
      <b/>
      <i/>
      <sz val="11"/>
      <color rgb="FF000000"/>
      <name val="Calibri"/>
      <family val="2"/>
      <charset val="1"/>
    </font>
    <font>
      <b/>
      <i/>
      <sz val="11"/>
      <name val="Calibri"/>
      <family val="2"/>
      <charset val="1"/>
    </font>
    <font>
      <b/>
      <sz val="11"/>
      <name val="Calibri"/>
      <family val="2"/>
      <charset val="1"/>
    </font>
    <font>
      <i/>
      <sz val="11"/>
      <color rgb="FF000000"/>
      <name val="Calibri"/>
      <family val="2"/>
      <charset val="1"/>
    </font>
    <font>
      <b/>
      <sz val="11"/>
      <color rgb="FF000000"/>
      <name val="Calibri"/>
      <family val="2"/>
      <charset val="1"/>
    </font>
    <font>
      <sz val="9"/>
      <color rgb="FF000000"/>
      <name val="Calibri"/>
      <family val="2"/>
      <charset val="1"/>
    </font>
    <font>
      <b/>
      <sz val="12"/>
      <color rgb="FF000000"/>
      <name val="Calibri"/>
      <family val="2"/>
      <charset val="1"/>
    </font>
    <font>
      <b/>
      <sz val="10"/>
      <color rgb="FF000000"/>
      <name val="Calibri"/>
      <family val="2"/>
      <charset val="1"/>
    </font>
    <font>
      <sz val="11"/>
      <color rgb="FF000000"/>
      <name val="Calibri"/>
      <family val="2"/>
    </font>
    <font>
      <sz val="9"/>
      <color theme="1"/>
      <name val="Arial"/>
      <family val="2"/>
    </font>
    <font>
      <b/>
      <sz val="9"/>
      <name val="Arial"/>
      <family val="2"/>
    </font>
    <font>
      <sz val="9"/>
      <name val="Arial"/>
      <family val="2"/>
    </font>
    <font>
      <b/>
      <sz val="9"/>
      <color theme="1"/>
      <name val="Arial"/>
      <family val="2"/>
    </font>
    <font>
      <sz val="9"/>
      <color rgb="FFFF0000"/>
      <name val="Arial"/>
      <family val="2"/>
    </font>
    <font>
      <b/>
      <sz val="9"/>
      <color rgb="FFFF0000"/>
      <name val="Arial"/>
      <family val="2"/>
    </font>
    <font>
      <sz val="9"/>
      <color rgb="FF000000"/>
      <name val="Arial"/>
      <family val="2"/>
    </font>
    <font>
      <sz val="11"/>
      <color rgb="FF000000"/>
      <name val="Calibri"/>
      <family val="2"/>
      <charset val="1"/>
    </font>
    <font>
      <sz val="28"/>
      <color rgb="FF000000"/>
      <name val="Calibri"/>
      <family val="2"/>
      <charset val="1"/>
    </font>
    <font>
      <b/>
      <sz val="20"/>
      <color rgb="FF000000"/>
      <name val="Calibri"/>
      <family val="2"/>
    </font>
    <font>
      <b/>
      <sz val="24"/>
      <color rgb="FF000000"/>
      <name val="Calibri"/>
      <family val="2"/>
    </font>
    <font>
      <b/>
      <sz val="9"/>
      <color rgb="FF000000"/>
      <name val="Calibri"/>
      <family val="2"/>
    </font>
    <font>
      <b/>
      <sz val="28"/>
      <color rgb="FF000000"/>
      <name val="Calibri"/>
      <family val="2"/>
    </font>
    <font>
      <sz val="11"/>
      <name val="Calibri"/>
      <family val="2"/>
    </font>
    <font>
      <b/>
      <sz val="10"/>
      <color rgb="FF222222"/>
      <name val="Arial"/>
      <family val="2"/>
    </font>
    <font>
      <sz val="9"/>
      <color rgb="FF222222"/>
      <name val="Tahoma"/>
      <family val="2"/>
    </font>
    <font>
      <i/>
      <sz val="11"/>
      <name val="Calibri"/>
      <family val="2"/>
      <charset val="1"/>
    </font>
  </fonts>
  <fills count="22">
    <fill>
      <patternFill patternType="none"/>
    </fill>
    <fill>
      <patternFill patternType="gray125"/>
    </fill>
    <fill>
      <patternFill patternType="solid">
        <fgColor rgb="FFE6E6E6"/>
        <bgColor rgb="FFD9D9D9"/>
      </patternFill>
    </fill>
    <fill>
      <patternFill patternType="solid">
        <fgColor rgb="FFD9D9D9"/>
        <bgColor rgb="FFE6E6E6"/>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rgb="FF92D050"/>
        <bgColor indexed="64"/>
      </patternFill>
    </fill>
    <fill>
      <patternFill patternType="solid">
        <fgColor theme="2" tint="-0.249977111117893"/>
        <bgColor indexed="64"/>
      </patternFill>
    </fill>
    <fill>
      <patternFill patternType="solid">
        <fgColor rgb="FF0070C0"/>
        <bgColor indexed="64"/>
      </patternFill>
    </fill>
    <fill>
      <patternFill patternType="solid">
        <fgColor rgb="FF7030A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rgb="FF00B0F0"/>
        <bgColor indexed="64"/>
      </patternFill>
    </fill>
  </fills>
  <borders count="2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s>
  <cellStyleXfs count="3">
    <xf numFmtId="0" fontId="0" fillId="0" borderId="0"/>
    <xf numFmtId="9" fontId="19" fillId="0" borderId="0" applyFont="0" applyFill="0" applyBorder="0" applyAlignment="0" applyProtection="0"/>
    <xf numFmtId="43" fontId="19" fillId="0" borderId="0" applyFont="0" applyFill="0" applyBorder="0" applyAlignment="0" applyProtection="0"/>
  </cellStyleXfs>
  <cellXfs count="196">
    <xf numFmtId="0" fontId="0" fillId="0" borderId="0" xfId="0"/>
    <xf numFmtId="0" fontId="2" fillId="2" borderId="1" xfId="0" applyFont="1" applyFill="1" applyBorder="1" applyAlignment="1">
      <alignment horizontal="center" vertical="center"/>
    </xf>
    <xf numFmtId="0" fontId="3" fillId="0" borderId="1" xfId="0" applyFont="1" applyBorder="1"/>
    <xf numFmtId="0" fontId="5" fillId="0" borderId="1" xfId="0" applyFont="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textRotation="90" wrapText="1"/>
    </xf>
    <xf numFmtId="0" fontId="9" fillId="2" borderId="1" xfId="0" applyFont="1" applyFill="1" applyBorder="1" applyAlignment="1">
      <alignment horizontal="center"/>
    </xf>
    <xf numFmtId="0" fontId="9" fillId="2"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1" xfId="0" applyFont="1" applyFill="1" applyBorder="1"/>
    <xf numFmtId="0" fontId="0" fillId="0" borderId="1" xfId="0" applyBorder="1"/>
    <xf numFmtId="0" fontId="10" fillId="2" borderId="1" xfId="0" applyFont="1" applyFill="1" applyBorder="1" applyAlignment="1">
      <alignment horizontal="center" vertical="center" wrapText="1"/>
    </xf>
    <xf numFmtId="0" fontId="0" fillId="0" borderId="0" xfId="0" applyAlignment="1">
      <alignment wrapText="1"/>
    </xf>
    <xf numFmtId="0" fontId="9" fillId="2" borderId="1" xfId="0" applyFont="1" applyFill="1" applyBorder="1" applyAlignment="1">
      <alignment wrapText="1"/>
    </xf>
    <xf numFmtId="0" fontId="9" fillId="3" borderId="1" xfId="0" applyFont="1" applyFill="1" applyBorder="1" applyAlignment="1">
      <alignment wrapText="1"/>
    </xf>
    <xf numFmtId="0" fontId="10"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12" fillId="0" borderId="5" xfId="0" applyFont="1" applyBorder="1" applyAlignment="1">
      <alignment vertical="top" wrapText="1"/>
    </xf>
    <xf numFmtId="0" fontId="12" fillId="4" borderId="6" xfId="0" applyFont="1" applyFill="1" applyBorder="1"/>
    <xf numFmtId="0" fontId="12" fillId="0" borderId="6" xfId="0" applyFont="1" applyBorder="1"/>
    <xf numFmtId="0" fontId="12" fillId="5" borderId="6" xfId="0" applyFont="1" applyFill="1" applyBorder="1"/>
    <xf numFmtId="0" fontId="12" fillId="0" borderId="0" xfId="0" applyFont="1" applyBorder="1" applyAlignment="1">
      <alignment vertical="top" wrapText="1"/>
    </xf>
    <xf numFmtId="0" fontId="12" fillId="0" borderId="0" xfId="0" applyFont="1" applyFill="1" applyBorder="1"/>
    <xf numFmtId="0" fontId="0" fillId="0" borderId="0" xfId="0" applyBorder="1"/>
    <xf numFmtId="0" fontId="9" fillId="2" borderId="8" xfId="0" applyFont="1" applyFill="1" applyBorder="1" applyAlignment="1">
      <alignment vertical="center" wrapText="1"/>
    </xf>
    <xf numFmtId="0" fontId="10" fillId="2" borderId="8" xfId="0" applyFont="1" applyFill="1" applyBorder="1" applyAlignment="1">
      <alignment horizontal="center" vertical="center" wrapText="1"/>
    </xf>
    <xf numFmtId="0" fontId="12" fillId="0" borderId="6" xfId="0" applyFont="1" applyBorder="1" applyAlignment="1">
      <alignment vertical="top" wrapText="1"/>
    </xf>
    <xf numFmtId="0" fontId="11" fillId="0" borderId="0" xfId="0" applyFont="1"/>
    <xf numFmtId="0" fontId="18" fillId="0" borderId="1" xfId="0" applyFont="1" applyFill="1" applyBorder="1" applyAlignment="1">
      <alignment horizontal="center" vertical="center" wrapText="1"/>
    </xf>
    <xf numFmtId="0" fontId="18" fillId="2" borderId="1" xfId="0" applyFont="1" applyFill="1" applyBorder="1" applyAlignment="1"/>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3" borderId="1" xfId="0" applyFont="1" applyFill="1" applyBorder="1" applyAlignment="1">
      <alignment horizontal="center" vertical="center"/>
    </xf>
    <xf numFmtId="0" fontId="18" fillId="0" borderId="0" xfId="0" applyFont="1"/>
    <xf numFmtId="14" fontId="18" fillId="0" borderId="1" xfId="0" applyNumberFormat="1" applyFont="1" applyBorder="1"/>
    <xf numFmtId="14" fontId="18" fillId="0" borderId="0" xfId="0" applyNumberFormat="1" applyFont="1"/>
    <xf numFmtId="0" fontId="18" fillId="4" borderId="1" xfId="0" applyFont="1" applyFill="1" applyBorder="1" applyAlignment="1">
      <alignment horizontal="center" vertical="center" wrapText="1"/>
    </xf>
    <xf numFmtId="14" fontId="18" fillId="4" borderId="1" xfId="0" applyNumberFormat="1" applyFont="1" applyFill="1" applyBorder="1"/>
    <xf numFmtId="14" fontId="0" fillId="4" borderId="1" xfId="0" applyNumberFormat="1" applyFill="1" applyBorder="1"/>
    <xf numFmtId="14" fontId="18" fillId="4" borderId="6" xfId="0" applyNumberFormat="1" applyFont="1" applyFill="1" applyBorder="1"/>
    <xf numFmtId="14" fontId="18" fillId="4" borderId="6" xfId="0" applyNumberFormat="1" applyFont="1" applyFill="1" applyBorder="1" applyAlignment="1">
      <alignment horizontal="right"/>
    </xf>
    <xf numFmtId="14" fontId="0" fillId="0" borderId="1" xfId="0" applyNumberFormat="1" applyBorder="1"/>
    <xf numFmtId="0" fontId="18"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2" fillId="0" borderId="0" xfId="0" applyFont="1" applyFill="1" applyBorder="1" applyAlignment="1">
      <alignment vertical="top" wrapText="1"/>
    </xf>
    <xf numFmtId="0" fontId="12" fillId="0" borderId="6" xfId="0" applyFont="1" applyFill="1" applyBorder="1"/>
    <xf numFmtId="0" fontId="15" fillId="4" borderId="6" xfId="0" applyFont="1" applyFill="1" applyBorder="1" applyAlignment="1">
      <alignment vertical="top" wrapText="1"/>
    </xf>
    <xf numFmtId="14" fontId="18" fillId="0" borderId="6" xfId="0" applyNumberFormat="1" applyFont="1" applyBorder="1"/>
    <xf numFmtId="0" fontId="12" fillId="0" borderId="5" xfId="0" applyFont="1" applyFill="1" applyBorder="1" applyAlignment="1">
      <alignment vertical="top" wrapText="1"/>
    </xf>
    <xf numFmtId="0" fontId="0" fillId="0" borderId="0" xfId="0" applyFill="1"/>
    <xf numFmtId="0" fontId="12" fillId="6" borderId="5" xfId="0" applyFont="1" applyFill="1" applyBorder="1" applyAlignment="1">
      <alignment vertical="top" wrapText="1"/>
    </xf>
    <xf numFmtId="0" fontId="12" fillId="6" borderId="6" xfId="0" applyFont="1" applyFill="1" applyBorder="1" applyAlignment="1">
      <alignment vertical="top" wrapText="1"/>
    </xf>
    <xf numFmtId="0" fontId="12" fillId="0" borderId="13" xfId="0" applyFont="1" applyBorder="1" applyAlignment="1">
      <alignment vertical="top" wrapText="1"/>
    </xf>
    <xf numFmtId="14" fontId="0" fillId="6" borderId="1" xfId="0" applyNumberFormat="1" applyFill="1" applyBorder="1"/>
    <xf numFmtId="14" fontId="18" fillId="6" borderId="1" xfId="0" applyNumberFormat="1" applyFont="1" applyFill="1" applyBorder="1"/>
    <xf numFmtId="0" fontId="16" fillId="6" borderId="5" xfId="0" applyFont="1" applyFill="1" applyBorder="1" applyAlignment="1">
      <alignment vertical="top" wrapText="1"/>
    </xf>
    <xf numFmtId="0" fontId="12" fillId="0" borderId="6" xfId="0" applyFont="1" applyFill="1" applyBorder="1" applyAlignment="1">
      <alignment vertical="top" wrapText="1"/>
    </xf>
    <xf numFmtId="14" fontId="18" fillId="0" borderId="1" xfId="0" applyNumberFormat="1" applyFont="1" applyFill="1" applyBorder="1"/>
    <xf numFmtId="0" fontId="0" fillId="0" borderId="1" xfId="0" applyFill="1" applyBorder="1"/>
    <xf numFmtId="0" fontId="9" fillId="2" borderId="8" xfId="0" applyFont="1" applyFill="1" applyBorder="1" applyAlignment="1">
      <alignment wrapText="1"/>
    </xf>
    <xf numFmtId="14" fontId="16" fillId="6" borderId="1" xfId="0" applyNumberFormat="1" applyFont="1" applyFill="1" applyBorder="1"/>
    <xf numFmtId="0" fontId="10" fillId="2" borderId="8" xfId="0" applyFont="1" applyFill="1" applyBorder="1" applyAlignment="1">
      <alignment horizontal="center" vertical="center"/>
    </xf>
    <xf numFmtId="0" fontId="0" fillId="0" borderId="6" xfId="0" applyBorder="1"/>
    <xf numFmtId="0" fontId="10" fillId="3" borderId="10" xfId="0" applyFont="1" applyFill="1" applyBorder="1" applyAlignment="1">
      <alignment horizontal="center" vertical="center"/>
    </xf>
    <xf numFmtId="0" fontId="18" fillId="3" borderId="10" xfId="0" applyFont="1" applyFill="1" applyBorder="1" applyAlignment="1">
      <alignment horizontal="center" vertical="center"/>
    </xf>
    <xf numFmtId="0" fontId="12" fillId="5" borderId="12" xfId="0" applyFont="1" applyFill="1" applyBorder="1"/>
    <xf numFmtId="0" fontId="12" fillId="0" borderId="12" xfId="0" applyFont="1" applyBorder="1"/>
    <xf numFmtId="0" fontId="12" fillId="0" borderId="12" xfId="0" applyFont="1" applyBorder="1" applyAlignment="1">
      <alignment vertical="top" wrapText="1"/>
    </xf>
    <xf numFmtId="0" fontId="18" fillId="0" borderId="8"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2" borderId="6" xfId="0" applyFont="1" applyFill="1" applyBorder="1" applyAlignment="1">
      <alignment horizontal="center" vertical="center"/>
    </xf>
    <xf numFmtId="0" fontId="10" fillId="3" borderId="6" xfId="0" applyFont="1" applyFill="1" applyBorder="1" applyAlignment="1">
      <alignment horizontal="center" vertical="center"/>
    </xf>
    <xf numFmtId="0" fontId="12" fillId="0" borderId="16" xfId="0" applyFont="1" applyFill="1" applyBorder="1" applyAlignment="1">
      <alignment vertical="top" wrapText="1"/>
    </xf>
    <xf numFmtId="9" fontId="0" fillId="0" borderId="0" xfId="1" applyFont="1"/>
    <xf numFmtId="0" fontId="12" fillId="0" borderId="11" xfId="0" applyFont="1" applyFill="1" applyBorder="1" applyAlignment="1">
      <alignment vertical="top" wrapText="1"/>
    </xf>
    <xf numFmtId="0" fontId="0" fillId="0" borderId="11" xfId="0" applyBorder="1"/>
    <xf numFmtId="0" fontId="12" fillId="0" borderId="11" xfId="0" applyFont="1" applyBorder="1"/>
    <xf numFmtId="0" fontId="12" fillId="5" borderId="11" xfId="0" applyFont="1" applyFill="1" applyBorder="1"/>
    <xf numFmtId="0" fontId="12" fillId="4" borderId="11" xfId="0" applyFont="1" applyFill="1" applyBorder="1"/>
    <xf numFmtId="0" fontId="12" fillId="0" borderId="17" xfId="0" applyFont="1" applyBorder="1" applyAlignment="1">
      <alignment vertical="top" wrapText="1"/>
    </xf>
    <xf numFmtId="0" fontId="12" fillId="0" borderId="11" xfId="0" applyFont="1" applyBorder="1" applyAlignment="1">
      <alignment vertical="top" wrapText="1"/>
    </xf>
    <xf numFmtId="14" fontId="18" fillId="0" borderId="10" xfId="0" applyNumberFormat="1" applyFont="1" applyBorder="1"/>
    <xf numFmtId="0" fontId="0" fillId="0" borderId="10" xfId="0" applyBorder="1"/>
    <xf numFmtId="0" fontId="18" fillId="2" borderId="8" xfId="0" applyFont="1" applyFill="1" applyBorder="1" applyAlignment="1">
      <alignment horizontal="center" vertical="center"/>
    </xf>
    <xf numFmtId="0" fontId="12" fillId="6" borderId="17" xfId="0" applyFont="1" applyFill="1" applyBorder="1" applyAlignment="1">
      <alignment vertical="top" wrapText="1"/>
    </xf>
    <xf numFmtId="0" fontId="18" fillId="4" borderId="10" xfId="0" applyFont="1" applyFill="1" applyBorder="1" applyAlignment="1">
      <alignment wrapText="1"/>
    </xf>
    <xf numFmtId="0" fontId="9" fillId="2" borderId="8" xfId="0" applyFont="1" applyFill="1" applyBorder="1"/>
    <xf numFmtId="14" fontId="0" fillId="0" borderId="6" xfId="0" applyNumberFormat="1" applyBorder="1"/>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5" fillId="0" borderId="6" xfId="0" applyFont="1" applyFill="1" applyBorder="1" applyAlignment="1">
      <alignment vertical="top" wrapText="1"/>
    </xf>
    <xf numFmtId="0" fontId="9" fillId="2" borderId="6" xfId="0" applyFont="1" applyFill="1" applyBorder="1" applyAlignment="1">
      <alignment horizontal="center" vertical="center" wrapText="1"/>
    </xf>
    <xf numFmtId="0" fontId="9" fillId="2" borderId="6" xfId="0" applyFont="1" applyFill="1" applyBorder="1" applyAlignment="1">
      <alignment vertical="center" wrapText="1"/>
    </xf>
    <xf numFmtId="0" fontId="10" fillId="2" borderId="6" xfId="0" applyFont="1" applyFill="1" applyBorder="1"/>
    <xf numFmtId="14" fontId="18" fillId="0" borderId="6" xfId="0" applyNumberFormat="1" applyFont="1" applyFill="1" applyBorder="1"/>
    <xf numFmtId="0" fontId="9" fillId="2" borderId="1" xfId="0" applyFont="1" applyFill="1" applyBorder="1" applyAlignment="1">
      <alignment horizontal="center" vertical="center" wrapText="1"/>
    </xf>
    <xf numFmtId="0" fontId="20" fillId="0" borderId="19" xfId="0" applyFont="1" applyFill="1" applyBorder="1" applyAlignment="1">
      <alignment vertical="center" textRotation="255" wrapText="1"/>
    </xf>
    <xf numFmtId="0" fontId="0" fillId="9" borderId="0" xfId="0" applyFill="1"/>
    <xf numFmtId="0" fontId="0" fillId="11" borderId="0" xfId="0" applyFill="1"/>
    <xf numFmtId="0" fontId="0" fillId="13" borderId="0" xfId="0" applyFill="1"/>
    <xf numFmtId="0" fontId="0" fillId="8" borderId="0" xfId="0" applyFill="1"/>
    <xf numFmtId="0" fontId="0" fillId="14" borderId="0" xfId="0" applyFill="1"/>
    <xf numFmtId="0" fontId="0" fillId="15" borderId="0" xfId="0" applyFill="1"/>
    <xf numFmtId="0" fontId="0" fillId="10" borderId="0" xfId="0" applyFill="1"/>
    <xf numFmtId="0" fontId="0" fillId="18" borderId="0" xfId="0" applyFill="1"/>
    <xf numFmtId="17" fontId="0" fillId="0" borderId="0" xfId="0" applyNumberFormat="1"/>
    <xf numFmtId="14" fontId="0" fillId="0" borderId="1" xfId="0" applyNumberFormat="1" applyFill="1" applyBorder="1"/>
    <xf numFmtId="14" fontId="18" fillId="4" borderId="0" xfId="0" applyNumberFormat="1" applyFont="1" applyFill="1" applyBorder="1"/>
    <xf numFmtId="14" fontId="18" fillId="4" borderId="10" xfId="0" applyNumberFormat="1" applyFont="1" applyFill="1" applyBorder="1"/>
    <xf numFmtId="0" fontId="0" fillId="19" borderId="0" xfId="0" applyFill="1"/>
    <xf numFmtId="0" fontId="0" fillId="20" borderId="0" xfId="0" applyFill="1"/>
    <xf numFmtId="0" fontId="0" fillId="6" borderId="0" xfId="0" applyFill="1"/>
    <xf numFmtId="0" fontId="12" fillId="10" borderId="5" xfId="0" applyFont="1" applyFill="1" applyBorder="1" applyAlignment="1">
      <alignment vertical="top" wrapText="1"/>
    </xf>
    <xf numFmtId="14" fontId="18" fillId="10" borderId="1" xfId="0" applyNumberFormat="1" applyFont="1" applyFill="1" applyBorder="1"/>
    <xf numFmtId="0" fontId="12" fillId="10" borderId="0" xfId="0" applyFont="1" applyFill="1" applyBorder="1" applyAlignment="1">
      <alignment vertical="top" wrapText="1"/>
    </xf>
    <xf numFmtId="14" fontId="18" fillId="0" borderId="0" xfId="0" applyNumberFormat="1" applyFont="1" applyFill="1" applyBorder="1"/>
    <xf numFmtId="0" fontId="12" fillId="0" borderId="11" xfId="0" applyFont="1" applyFill="1" applyBorder="1"/>
    <xf numFmtId="0" fontId="15" fillId="4" borderId="0" xfId="0" applyFont="1" applyFill="1" applyBorder="1" applyAlignment="1">
      <alignment vertical="top" wrapText="1"/>
    </xf>
    <xf numFmtId="14" fontId="14" fillId="0" borderId="1" xfId="0" applyNumberFormat="1" applyFont="1" applyFill="1" applyBorder="1"/>
    <xf numFmtId="0" fontId="12" fillId="0" borderId="17" xfId="0" applyFont="1" applyFill="1" applyBorder="1" applyAlignment="1">
      <alignment vertical="top" wrapText="1"/>
    </xf>
    <xf numFmtId="14" fontId="18" fillId="0" borderId="10" xfId="0" applyNumberFormat="1" applyFont="1" applyFill="1" applyBorder="1"/>
    <xf numFmtId="0" fontId="16" fillId="0" borderId="5" xfId="0" applyFont="1" applyFill="1" applyBorder="1" applyAlignment="1">
      <alignment vertical="top" wrapText="1"/>
    </xf>
    <xf numFmtId="14" fontId="18" fillId="0" borderId="20" xfId="0" applyNumberFormat="1" applyFont="1" applyFill="1" applyBorder="1"/>
    <xf numFmtId="14" fontId="18" fillId="0" borderId="21" xfId="0" applyNumberFormat="1" applyFont="1" applyFill="1" applyBorder="1"/>
    <xf numFmtId="6" fontId="0" fillId="0" borderId="0" xfId="0" applyNumberFormat="1"/>
    <xf numFmtId="6" fontId="26" fillId="0" borderId="0" xfId="0" applyNumberFormat="1" applyFont="1"/>
    <xf numFmtId="43" fontId="26" fillId="0" borderId="0" xfId="2" applyFont="1"/>
    <xf numFmtId="3" fontId="27" fillId="0" borderId="0" xfId="0" applyNumberFormat="1" applyFont="1"/>
    <xf numFmtId="164" fontId="0" fillId="0" borderId="0" xfId="2" applyNumberFormat="1" applyFont="1"/>
    <xf numFmtId="164" fontId="0" fillId="0" borderId="0" xfId="0" applyNumberFormat="1"/>
    <xf numFmtId="10" fontId="0" fillId="0" borderId="0" xfId="0" applyNumberFormat="1"/>
    <xf numFmtId="14" fontId="18" fillId="6" borderId="6" xfId="0" applyNumberFormat="1" applyFont="1" applyFill="1" applyBorder="1"/>
    <xf numFmtId="0" fontId="12" fillId="21" borderId="17" xfId="0" applyFont="1" applyFill="1" applyBorder="1" applyAlignment="1">
      <alignment vertical="top" wrapText="1"/>
    </xf>
    <xf numFmtId="14" fontId="18" fillId="21" borderId="10" xfId="0" applyNumberFormat="1" applyFont="1" applyFill="1" applyBorder="1"/>
    <xf numFmtId="0" fontId="12" fillId="21" borderId="0" xfId="0" applyFont="1" applyFill="1" applyBorder="1" applyAlignment="1">
      <alignment vertical="top" wrapText="1"/>
    </xf>
    <xf numFmtId="43" fontId="0" fillId="0" borderId="0" xfId="2" applyFont="1"/>
    <xf numFmtId="9" fontId="0" fillId="0" borderId="0" xfId="0" applyNumberFormat="1"/>
    <xf numFmtId="0" fontId="12" fillId="14" borderId="5" xfId="0" applyFont="1" applyFill="1" applyBorder="1" applyAlignment="1">
      <alignment vertical="top" wrapText="1"/>
    </xf>
    <xf numFmtId="14" fontId="18" fillId="14" borderId="6" xfId="0" applyNumberFormat="1" applyFont="1" applyFill="1" applyBorder="1"/>
    <xf numFmtId="0" fontId="12" fillId="14" borderId="0" xfId="0" applyFont="1" applyFill="1" applyBorder="1" applyAlignment="1">
      <alignment vertical="top" wrapText="1"/>
    </xf>
    <xf numFmtId="1" fontId="0" fillId="0" borderId="0" xfId="0" applyNumberFormat="1"/>
    <xf numFmtId="0" fontId="14" fillId="21" borderId="0" xfId="0" applyFont="1" applyFill="1" applyBorder="1" applyAlignment="1">
      <alignment vertical="top" wrapText="1"/>
    </xf>
    <xf numFmtId="0" fontId="13" fillId="21" borderId="0" xfId="0" applyFont="1" applyFill="1" applyBorder="1" applyAlignment="1">
      <alignment vertical="top" wrapText="1"/>
    </xf>
    <xf numFmtId="0" fontId="7" fillId="2" borderId="1" xfId="0" applyFont="1" applyFill="1" applyBorder="1" applyAlignment="1">
      <alignment horizontal="center" vertical="center" wrapText="1"/>
    </xf>
    <xf numFmtId="49" fontId="28" fillId="0" borderId="2" xfId="0" applyNumberFormat="1" applyFont="1" applyFill="1" applyBorder="1" applyAlignment="1">
      <alignment horizontal="justify" vertical="center" wrapText="1"/>
    </xf>
    <xf numFmtId="49" fontId="28" fillId="0" borderId="3" xfId="0" applyNumberFormat="1" applyFont="1" applyFill="1" applyBorder="1" applyAlignment="1">
      <alignment horizontal="justify" vertical="center" wrapText="1"/>
    </xf>
    <xf numFmtId="49" fontId="28" fillId="0" borderId="4" xfId="0" applyNumberFormat="1" applyFont="1" applyFill="1" applyBorder="1" applyAlignment="1">
      <alignment horizontal="justify" vertical="center" wrapText="1"/>
    </xf>
    <xf numFmtId="49" fontId="6" fillId="0" borderId="2" xfId="0" applyNumberFormat="1" applyFont="1" applyBorder="1" applyAlignment="1">
      <alignment horizontal="justify" vertical="center" wrapText="1"/>
    </xf>
    <xf numFmtId="49" fontId="6" fillId="0" borderId="3" xfId="0" applyNumberFormat="1" applyFont="1" applyBorder="1" applyAlignment="1">
      <alignment horizontal="justify" vertical="center" wrapText="1"/>
    </xf>
    <xf numFmtId="49" fontId="6" fillId="0" borderId="4" xfId="0" applyNumberFormat="1" applyFont="1" applyBorder="1" applyAlignment="1">
      <alignment horizontal="justify"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textRotation="90" wrapText="1"/>
    </xf>
    <xf numFmtId="0" fontId="25" fillId="0" borderId="2" xfId="0" applyFont="1" applyFill="1" applyBorder="1" applyAlignment="1">
      <alignment horizontal="justify" vertical="top" wrapText="1"/>
    </xf>
    <xf numFmtId="0" fontId="25" fillId="0" borderId="3" xfId="0" applyFont="1" applyFill="1" applyBorder="1" applyAlignment="1">
      <alignment horizontal="justify" vertical="top" wrapText="1"/>
    </xf>
    <xf numFmtId="0" fontId="25" fillId="0" borderId="4" xfId="0" applyFont="1" applyFill="1" applyBorder="1" applyAlignment="1">
      <alignment horizontal="justify" vertical="top"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2" fillId="5" borderId="5" xfId="0" applyFont="1" applyFill="1" applyBorder="1" applyAlignment="1">
      <alignment horizontal="justify" vertical="top" wrapText="1"/>
    </xf>
    <xf numFmtId="0" fontId="12" fillId="5" borderId="7" xfId="0" applyFont="1" applyFill="1" applyBorder="1" applyAlignment="1">
      <alignment horizontal="justify" vertical="top"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lignment horizontal="center" wrapText="1"/>
    </xf>
    <xf numFmtId="0" fontId="4" fillId="0" borderId="1" xfId="0" applyFont="1" applyBorder="1" applyAlignment="1">
      <alignment horizontal="center" vertical="center"/>
    </xf>
    <xf numFmtId="0" fontId="11" fillId="0" borderId="2" xfId="0" applyFont="1" applyBorder="1" applyAlignment="1">
      <alignment horizontal="justify" vertical="top" wrapText="1"/>
    </xf>
    <xf numFmtId="0" fontId="11" fillId="0" borderId="3" xfId="0" applyFont="1" applyBorder="1" applyAlignment="1">
      <alignment horizontal="justify" vertical="top" wrapText="1"/>
    </xf>
    <xf numFmtId="0" fontId="11" fillId="0" borderId="4" xfId="0" applyFont="1" applyBorder="1" applyAlignment="1">
      <alignment horizontal="justify" vertical="top"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12" fillId="5" borderId="17" xfId="0" applyFont="1" applyFill="1" applyBorder="1" applyAlignment="1">
      <alignment horizontal="justify" vertical="top" wrapText="1"/>
    </xf>
    <xf numFmtId="0" fontId="12" fillId="5" borderId="18" xfId="0" applyFont="1" applyFill="1" applyBorder="1" applyAlignment="1">
      <alignment horizontal="justify" vertical="top"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6" xfId="0" applyFont="1" applyFill="1" applyBorder="1" applyAlignment="1">
      <alignment horizontal="center" vertical="center" textRotation="90" wrapText="1"/>
    </xf>
    <xf numFmtId="0" fontId="20" fillId="16" borderId="19" xfId="0" applyFont="1" applyFill="1" applyBorder="1" applyAlignment="1">
      <alignment horizontal="center" vertical="center" textRotation="255" wrapText="1"/>
    </xf>
    <xf numFmtId="0" fontId="20" fillId="7" borderId="19" xfId="0" applyFont="1" applyFill="1" applyBorder="1" applyAlignment="1">
      <alignment horizontal="center" vertical="center" textRotation="255" wrapText="1"/>
    </xf>
    <xf numFmtId="0" fontId="22" fillId="13" borderId="19" xfId="0" applyFont="1" applyFill="1" applyBorder="1" applyAlignment="1">
      <alignment horizontal="center" vertical="center" textRotation="255" wrapText="1"/>
    </xf>
    <xf numFmtId="0" fontId="24" fillId="15" borderId="19" xfId="0" applyFont="1" applyFill="1" applyBorder="1" applyAlignment="1">
      <alignment horizontal="center" vertical="center" textRotation="255" wrapText="1"/>
    </xf>
    <xf numFmtId="0" fontId="20" fillId="13" borderId="19" xfId="0" applyFont="1" applyFill="1" applyBorder="1" applyAlignment="1">
      <alignment horizontal="center" vertical="center" textRotation="255" wrapText="1"/>
    </xf>
    <xf numFmtId="0" fontId="21" fillId="10" borderId="19" xfId="0" applyFont="1" applyFill="1" applyBorder="1" applyAlignment="1">
      <alignment horizontal="center" vertical="center" textRotation="255" wrapText="1"/>
    </xf>
    <xf numFmtId="0" fontId="20" fillId="14" borderId="19" xfId="0" applyFont="1" applyFill="1" applyBorder="1" applyAlignment="1">
      <alignment horizontal="center" vertical="center" textRotation="255" wrapText="1"/>
    </xf>
    <xf numFmtId="0" fontId="20" fillId="8" borderId="19" xfId="0" applyFont="1" applyFill="1" applyBorder="1" applyAlignment="1">
      <alignment horizontal="center" vertical="center" textRotation="255" wrapText="1"/>
    </xf>
    <xf numFmtId="17" fontId="20" fillId="9" borderId="19" xfId="0" applyNumberFormat="1" applyFont="1" applyFill="1" applyBorder="1" applyAlignment="1">
      <alignment horizontal="center" vertical="center" textRotation="255" wrapText="1"/>
    </xf>
    <xf numFmtId="0" fontId="20" fillId="9" borderId="19" xfId="0" applyFont="1" applyFill="1" applyBorder="1" applyAlignment="1">
      <alignment horizontal="center" vertical="center" textRotation="255" wrapText="1"/>
    </xf>
    <xf numFmtId="0" fontId="20" fillId="12" borderId="19" xfId="0" applyFont="1" applyFill="1" applyBorder="1" applyAlignment="1">
      <alignment horizontal="center" vertical="center" textRotation="255" wrapText="1"/>
    </xf>
    <xf numFmtId="0" fontId="20" fillId="17" borderId="19" xfId="0" applyFont="1" applyFill="1" applyBorder="1" applyAlignment="1">
      <alignment horizontal="center" vertical="center" textRotation="255" wrapText="1"/>
    </xf>
    <xf numFmtId="0" fontId="23" fillId="15" borderId="19" xfId="0" applyFont="1" applyFill="1" applyBorder="1" applyAlignment="1">
      <alignment horizontal="center" vertical="center" textRotation="255" wrapText="1"/>
    </xf>
    <xf numFmtId="0" fontId="20" fillId="11" borderId="19" xfId="0" applyFont="1" applyFill="1" applyBorder="1" applyAlignment="1">
      <alignment horizontal="center" vertical="center" textRotation="255" wrapText="1"/>
    </xf>
  </cellXfs>
  <cellStyles count="3">
    <cellStyle name="Millares" xfId="2" builtinId="3"/>
    <cellStyle name="Normal" xfId="0" builtinId="0"/>
    <cellStyle name="Porcentaje" xfId="1" builtinId="5"/>
  </cellStyles>
  <dxfs count="0"/>
  <tableStyles count="0" defaultTableStyle="TableStyleMedium2" defaultPivotStyle="PivotStyleLight16"/>
  <colors>
    <indexedColors>
      <rgbColor rgb="FF000000"/>
      <rgbColor rgb="FFE6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6"/>
  <sheetViews>
    <sheetView tabSelected="1" topLeftCell="A83" zoomScaleNormal="100" workbookViewId="0">
      <selection activeCell="A101" sqref="A101:A125"/>
    </sheetView>
  </sheetViews>
  <sheetFormatPr baseColWidth="10" defaultColWidth="9.140625" defaultRowHeight="15" x14ac:dyDescent="0.25"/>
  <cols>
    <col min="1" max="1" width="27.85546875"/>
    <col min="2" max="4" width="4.85546875"/>
    <col min="5" max="5" width="7.28515625"/>
    <col min="6" max="6" width="14.28515625"/>
    <col min="7" max="7" width="21.28515625"/>
    <col min="8" max="8" width="17.140625"/>
    <col min="9" max="9" width="15.5703125"/>
    <col min="10" max="10" width="11.7109375" customWidth="1"/>
    <col min="11" max="11" width="17.85546875"/>
    <col min="12" max="12" width="16.7109375"/>
    <col min="13" max="13" width="19" customWidth="1"/>
    <col min="14" max="1024" width="8.5703125"/>
  </cols>
  <sheetData>
    <row r="1" spans="1:13" ht="24.95" customHeight="1" x14ac:dyDescent="0.25">
      <c r="A1" s="166" t="s">
        <v>0</v>
      </c>
      <c r="B1" s="166"/>
      <c r="C1" s="166"/>
      <c r="D1" s="166"/>
      <c r="E1" s="166"/>
      <c r="F1" s="166"/>
      <c r="G1" s="166"/>
      <c r="H1" s="166"/>
      <c r="I1" s="166"/>
      <c r="J1" s="166"/>
      <c r="K1" s="166"/>
      <c r="L1" s="166"/>
      <c r="M1" s="166"/>
    </row>
    <row r="2" spans="1:13" ht="28.35" customHeight="1" x14ac:dyDescent="0.25">
      <c r="A2" s="167" t="s">
        <v>1</v>
      </c>
      <c r="B2" s="167"/>
      <c r="C2" s="168" t="s">
        <v>39</v>
      </c>
      <c r="D2" s="168"/>
      <c r="E2" s="168"/>
      <c r="F2" s="168"/>
      <c r="G2" s="168"/>
      <c r="H2" s="168"/>
      <c r="I2" s="168"/>
      <c r="J2" s="168"/>
      <c r="K2" s="168"/>
      <c r="L2" s="1" t="s">
        <v>2</v>
      </c>
      <c r="M2" s="2">
        <v>2017</v>
      </c>
    </row>
    <row r="3" spans="1:13" ht="32.85" customHeight="1" x14ac:dyDescent="0.3">
      <c r="A3" s="169" t="s">
        <v>3</v>
      </c>
      <c r="B3" s="169"/>
      <c r="C3" s="170" t="s">
        <v>42</v>
      </c>
      <c r="D3" s="170"/>
      <c r="E3" s="170"/>
      <c r="F3" s="170"/>
      <c r="G3" s="170"/>
      <c r="H3" s="170"/>
      <c r="I3" s="170"/>
      <c r="J3" s="170"/>
      <c r="K3" s="170"/>
      <c r="L3" s="1" t="s">
        <v>4</v>
      </c>
      <c r="M3" s="3" t="s">
        <v>40</v>
      </c>
    </row>
    <row r="4" spans="1:13" ht="48.75" customHeight="1" x14ac:dyDescent="0.25">
      <c r="A4" s="167" t="s">
        <v>5</v>
      </c>
      <c r="B4" s="167"/>
      <c r="C4" s="171" t="s">
        <v>128</v>
      </c>
      <c r="D4" s="172"/>
      <c r="E4" s="172"/>
      <c r="F4" s="172"/>
      <c r="G4" s="172"/>
      <c r="H4" s="172"/>
      <c r="I4" s="172"/>
      <c r="J4" s="172"/>
      <c r="K4" s="172"/>
      <c r="L4" s="172"/>
      <c r="M4" s="173"/>
    </row>
    <row r="5" spans="1:13" ht="49.5" customHeight="1" x14ac:dyDescent="0.25">
      <c r="A5" s="167" t="s">
        <v>6</v>
      </c>
      <c r="B5" s="167"/>
      <c r="C5" s="171" t="s">
        <v>261</v>
      </c>
      <c r="D5" s="172"/>
      <c r="E5" s="172"/>
      <c r="F5" s="172"/>
      <c r="G5" s="172"/>
      <c r="H5" s="172"/>
      <c r="I5" s="172"/>
      <c r="J5" s="172"/>
      <c r="K5" s="172"/>
      <c r="L5" s="172"/>
      <c r="M5" s="173"/>
    </row>
    <row r="6" spans="1:13" ht="17.25" x14ac:dyDescent="0.25">
      <c r="A6" s="167" t="s">
        <v>7</v>
      </c>
      <c r="B6" s="167"/>
      <c r="C6" s="171" t="s">
        <v>41</v>
      </c>
      <c r="D6" s="172"/>
      <c r="E6" s="172"/>
      <c r="F6" s="172"/>
      <c r="G6" s="172"/>
      <c r="H6" s="172"/>
      <c r="I6" s="172"/>
      <c r="J6" s="172"/>
      <c r="K6" s="172"/>
      <c r="L6" s="172"/>
      <c r="M6" s="173"/>
    </row>
    <row r="7" spans="1:13" ht="28.15" customHeight="1" x14ac:dyDescent="0.25">
      <c r="A7" s="174" t="s">
        <v>129</v>
      </c>
      <c r="B7" s="175"/>
      <c r="C7" s="175"/>
      <c r="D7" s="175"/>
      <c r="E7" s="175"/>
      <c r="F7" s="175"/>
      <c r="G7" s="175"/>
      <c r="H7" s="175"/>
      <c r="I7" s="175"/>
      <c r="J7" s="175"/>
      <c r="K7" s="175"/>
      <c r="L7" s="175"/>
      <c r="M7" s="176"/>
    </row>
    <row r="8" spans="1:13" ht="42.2" customHeight="1" x14ac:dyDescent="0.25">
      <c r="A8" s="148" t="s">
        <v>8</v>
      </c>
      <c r="B8" s="148" t="s">
        <v>9</v>
      </c>
      <c r="C8" s="148"/>
      <c r="D8" s="148"/>
      <c r="E8" s="148"/>
      <c r="F8" s="148"/>
      <c r="G8" s="4" t="s">
        <v>10</v>
      </c>
      <c r="H8" s="4" t="s">
        <v>11</v>
      </c>
      <c r="I8" s="148" t="s">
        <v>12</v>
      </c>
      <c r="J8" s="148"/>
      <c r="K8" s="4" t="s">
        <v>13</v>
      </c>
      <c r="L8" s="4" t="s">
        <v>14</v>
      </c>
      <c r="M8" s="5" t="s">
        <v>15</v>
      </c>
    </row>
    <row r="9" spans="1:13" ht="97.5" customHeight="1" x14ac:dyDescent="0.25">
      <c r="A9" s="148"/>
      <c r="B9" s="159" t="s">
        <v>258</v>
      </c>
      <c r="C9" s="160"/>
      <c r="D9" s="160"/>
      <c r="E9" s="160"/>
      <c r="F9" s="161"/>
      <c r="G9" s="19">
        <v>6</v>
      </c>
      <c r="H9" s="19">
        <v>1</v>
      </c>
      <c r="I9" s="162">
        <v>0</v>
      </c>
      <c r="J9" s="163"/>
      <c r="K9" s="19">
        <v>4</v>
      </c>
      <c r="L9" s="6"/>
      <c r="M9" s="6"/>
    </row>
    <row r="10" spans="1:13" ht="15" customHeight="1" x14ac:dyDescent="0.25">
      <c r="A10" s="148" t="s">
        <v>16</v>
      </c>
      <c r="B10" s="148"/>
      <c r="C10" s="148"/>
      <c r="D10" s="148"/>
      <c r="E10" s="148"/>
      <c r="F10" s="148"/>
      <c r="G10" s="148"/>
      <c r="H10" s="148" t="s">
        <v>17</v>
      </c>
      <c r="I10" s="148"/>
      <c r="J10" s="148"/>
      <c r="K10" s="148"/>
      <c r="L10" s="148"/>
      <c r="M10" s="148"/>
    </row>
    <row r="11" spans="1:13" ht="81" customHeight="1" x14ac:dyDescent="0.25">
      <c r="A11" s="149" t="s">
        <v>262</v>
      </c>
      <c r="B11" s="150"/>
      <c r="C11" s="150"/>
      <c r="D11" s="150"/>
      <c r="E11" s="150"/>
      <c r="F11" s="150"/>
      <c r="G11" s="151"/>
      <c r="H11" s="152" t="s">
        <v>119</v>
      </c>
      <c r="I11" s="153"/>
      <c r="J11" s="153"/>
      <c r="K11" s="153"/>
      <c r="L11" s="153"/>
      <c r="M11" s="154"/>
    </row>
    <row r="12" spans="1:13" ht="15" customHeight="1" x14ac:dyDescent="0.25">
      <c r="A12" s="155" t="s">
        <v>18</v>
      </c>
      <c r="B12" s="155" t="s">
        <v>19</v>
      </c>
      <c r="C12" s="155"/>
      <c r="D12" s="155"/>
      <c r="E12" s="155"/>
      <c r="F12" s="156" t="s">
        <v>20</v>
      </c>
      <c r="G12" s="155" t="s">
        <v>21</v>
      </c>
      <c r="H12" s="157" t="s">
        <v>22</v>
      </c>
      <c r="I12" s="157"/>
      <c r="J12" s="158" t="s">
        <v>78</v>
      </c>
      <c r="K12" s="9" t="s">
        <v>23</v>
      </c>
      <c r="L12" s="155" t="s">
        <v>24</v>
      </c>
      <c r="M12" s="155" t="s">
        <v>121</v>
      </c>
    </row>
    <row r="13" spans="1:13" ht="67.7" customHeight="1" x14ac:dyDescent="0.25">
      <c r="A13" s="155"/>
      <c r="B13" s="8" t="s">
        <v>25</v>
      </c>
      <c r="C13" s="8" t="s">
        <v>26</v>
      </c>
      <c r="D13" s="8" t="s">
        <v>27</v>
      </c>
      <c r="E13" s="8" t="s">
        <v>28</v>
      </c>
      <c r="F13" s="156"/>
      <c r="G13" s="156"/>
      <c r="H13" s="7" t="s">
        <v>29</v>
      </c>
      <c r="I13" s="7" t="s">
        <v>30</v>
      </c>
      <c r="J13" s="158"/>
      <c r="K13" s="7" t="s">
        <v>31</v>
      </c>
      <c r="L13" s="155"/>
      <c r="M13" s="155"/>
    </row>
    <row r="14" spans="1:13" ht="31.5" x14ac:dyDescent="0.25">
      <c r="A14" s="10" t="s">
        <v>32</v>
      </c>
      <c r="B14" s="11"/>
      <c r="C14" s="11"/>
      <c r="D14" s="11"/>
      <c r="E14" s="11"/>
      <c r="F14" s="12"/>
      <c r="G14" s="12"/>
      <c r="H14" s="12"/>
      <c r="I14" s="12"/>
      <c r="J14" s="12"/>
      <c r="K14" s="12"/>
      <c r="L14" s="12"/>
      <c r="M14" s="12"/>
    </row>
    <row r="15" spans="1:13" ht="108" x14ac:dyDescent="0.25">
      <c r="A15" s="51" t="s">
        <v>246</v>
      </c>
      <c r="B15" s="23"/>
      <c r="C15" s="23"/>
      <c r="D15" s="23"/>
      <c r="E15" s="22"/>
      <c r="F15" s="20" t="s">
        <v>54</v>
      </c>
      <c r="G15" s="29" t="s">
        <v>56</v>
      </c>
      <c r="H15" s="111">
        <v>42809</v>
      </c>
      <c r="I15" s="111">
        <v>42825</v>
      </c>
      <c r="J15" s="31" t="s">
        <v>77</v>
      </c>
      <c r="K15" s="13"/>
      <c r="L15" s="13"/>
      <c r="M15" s="49"/>
    </row>
    <row r="16" spans="1:13" ht="168" x14ac:dyDescent="0.25">
      <c r="A16" s="51" t="s">
        <v>249</v>
      </c>
      <c r="B16" s="23"/>
      <c r="C16" s="23"/>
      <c r="D16" s="23"/>
      <c r="E16" s="22"/>
      <c r="F16" s="20"/>
      <c r="G16" s="29"/>
      <c r="H16" s="123">
        <v>42948</v>
      </c>
      <c r="I16" s="123">
        <v>42965</v>
      </c>
      <c r="J16" s="31"/>
      <c r="K16" s="13"/>
      <c r="L16" s="13"/>
      <c r="M16" s="122"/>
    </row>
    <row r="17" spans="1:13" ht="120" x14ac:dyDescent="0.25">
      <c r="A17" s="51" t="s">
        <v>250</v>
      </c>
      <c r="B17" s="23"/>
      <c r="C17" s="23"/>
      <c r="D17" s="23"/>
      <c r="E17" s="22"/>
      <c r="F17" s="20"/>
      <c r="G17" s="29"/>
      <c r="H17" s="123">
        <v>42955</v>
      </c>
      <c r="I17" s="123">
        <v>42978</v>
      </c>
      <c r="J17" s="31"/>
      <c r="K17" s="13"/>
      <c r="L17" s="13"/>
      <c r="M17" s="122"/>
    </row>
    <row r="18" spans="1:13" ht="102.75" customHeight="1" x14ac:dyDescent="0.25">
      <c r="A18" s="51" t="s">
        <v>245</v>
      </c>
      <c r="B18" s="22"/>
      <c r="C18" s="22"/>
      <c r="D18" s="23"/>
      <c r="E18" s="22"/>
      <c r="F18" s="20" t="s">
        <v>54</v>
      </c>
      <c r="G18" s="29" t="s">
        <v>56</v>
      </c>
      <c r="H18" s="37">
        <v>42894</v>
      </c>
      <c r="I18" s="37">
        <v>42916</v>
      </c>
      <c r="J18" s="31" t="s">
        <v>77</v>
      </c>
      <c r="K18" s="13"/>
      <c r="L18" s="13"/>
      <c r="M18" s="13"/>
    </row>
    <row r="19" spans="1:13" ht="31.5" x14ac:dyDescent="0.25">
      <c r="A19" s="10" t="s">
        <v>33</v>
      </c>
      <c r="B19" s="11"/>
      <c r="C19" s="11"/>
      <c r="D19" s="11"/>
      <c r="E19" s="11"/>
      <c r="F19" s="12"/>
      <c r="G19" s="12"/>
      <c r="H19" s="12"/>
      <c r="I19" s="12"/>
      <c r="J19" s="32"/>
      <c r="K19" s="12"/>
      <c r="L19" s="12"/>
      <c r="M19" s="12"/>
    </row>
    <row r="20" spans="1:13" ht="36" x14ac:dyDescent="0.25">
      <c r="A20" s="20" t="s">
        <v>49</v>
      </c>
      <c r="B20" s="23"/>
      <c r="C20" s="23"/>
      <c r="D20" s="23"/>
      <c r="E20" s="23"/>
      <c r="F20" s="20" t="s">
        <v>54</v>
      </c>
      <c r="G20" s="29" t="s">
        <v>56</v>
      </c>
      <c r="H20" s="164" t="s">
        <v>58</v>
      </c>
      <c r="I20" s="165"/>
      <c r="J20" s="31" t="s">
        <v>77</v>
      </c>
      <c r="K20" s="13"/>
      <c r="L20" s="13"/>
      <c r="M20" s="13"/>
    </row>
    <row r="21" spans="1:13" s="15" customFormat="1" ht="31.5" x14ac:dyDescent="0.25">
      <c r="A21" s="27" t="s">
        <v>34</v>
      </c>
      <c r="B21" s="28"/>
      <c r="C21" s="28"/>
      <c r="D21" s="28"/>
      <c r="E21" s="28"/>
      <c r="F21" s="20"/>
      <c r="G21" s="14"/>
      <c r="H21" s="14"/>
      <c r="I21" s="14"/>
      <c r="J21" s="33"/>
      <c r="K21" s="14"/>
      <c r="L21" s="14"/>
      <c r="M21" s="14"/>
    </row>
    <row r="22" spans="1:13" ht="36" x14ac:dyDescent="0.25">
      <c r="A22" s="20" t="s">
        <v>130</v>
      </c>
      <c r="B22" s="22"/>
      <c r="C22" s="22"/>
      <c r="D22" s="23"/>
      <c r="E22" s="22"/>
      <c r="F22" s="20" t="s">
        <v>54</v>
      </c>
      <c r="G22" s="29" t="s">
        <v>56</v>
      </c>
      <c r="H22" s="111">
        <v>42831</v>
      </c>
      <c r="I22" s="111">
        <v>42842</v>
      </c>
      <c r="J22" s="31" t="s">
        <v>77</v>
      </c>
      <c r="K22" s="13"/>
      <c r="L22" s="13"/>
      <c r="M22" s="13"/>
    </row>
    <row r="23" spans="1:13" ht="36" x14ac:dyDescent="0.25">
      <c r="A23" s="20" t="s">
        <v>131</v>
      </c>
      <c r="B23" s="22"/>
      <c r="C23" s="22"/>
      <c r="D23" s="23"/>
      <c r="E23" s="22"/>
      <c r="F23" s="20" t="s">
        <v>54</v>
      </c>
      <c r="G23" s="29" t="s">
        <v>56</v>
      </c>
      <c r="H23" s="111">
        <v>42948</v>
      </c>
      <c r="I23" s="111">
        <v>42965</v>
      </c>
      <c r="J23" s="31" t="s">
        <v>77</v>
      </c>
      <c r="K23" s="13"/>
      <c r="L23" s="13"/>
      <c r="M23" s="13"/>
    </row>
    <row r="24" spans="1:13" ht="36" x14ac:dyDescent="0.25">
      <c r="A24" s="20" t="s">
        <v>117</v>
      </c>
      <c r="B24" s="22"/>
      <c r="C24" s="22"/>
      <c r="D24" s="23"/>
      <c r="E24" s="22"/>
      <c r="F24" s="20" t="s">
        <v>54</v>
      </c>
      <c r="G24" s="29" t="s">
        <v>56</v>
      </c>
      <c r="H24" s="41">
        <v>42807</v>
      </c>
      <c r="I24" s="41">
        <v>42811</v>
      </c>
      <c r="J24" s="31" t="s">
        <v>77</v>
      </c>
      <c r="K24" s="13"/>
      <c r="L24" s="13"/>
      <c r="M24" s="13"/>
    </row>
    <row r="25" spans="1:13" ht="36" x14ac:dyDescent="0.25">
      <c r="A25" s="20" t="s">
        <v>117</v>
      </c>
      <c r="B25" s="22"/>
      <c r="C25" s="22"/>
      <c r="D25" s="23"/>
      <c r="E25" s="22"/>
      <c r="F25" s="20" t="s">
        <v>54</v>
      </c>
      <c r="G25" s="29" t="s">
        <v>56</v>
      </c>
      <c r="H25" s="41">
        <v>43059</v>
      </c>
      <c r="I25" s="41">
        <v>43063</v>
      </c>
      <c r="J25" s="31" t="s">
        <v>77</v>
      </c>
      <c r="K25" s="13"/>
      <c r="L25" s="13"/>
      <c r="M25" s="13"/>
    </row>
    <row r="26" spans="1:13" ht="36" x14ac:dyDescent="0.25">
      <c r="A26" s="20" t="s">
        <v>117</v>
      </c>
      <c r="B26" s="22"/>
      <c r="C26" s="22"/>
      <c r="D26" s="23"/>
      <c r="E26" s="22"/>
      <c r="F26" s="20" t="s">
        <v>54</v>
      </c>
      <c r="G26" s="29" t="s">
        <v>56</v>
      </c>
      <c r="H26" s="41">
        <v>42989</v>
      </c>
      <c r="I26" s="41">
        <v>42993</v>
      </c>
      <c r="J26" s="31" t="s">
        <v>77</v>
      </c>
      <c r="K26" s="13"/>
      <c r="L26" s="13"/>
      <c r="M26" s="13"/>
    </row>
    <row r="27" spans="1:13" ht="84" x14ac:dyDescent="0.25">
      <c r="A27" s="20" t="s">
        <v>44</v>
      </c>
      <c r="B27" s="22"/>
      <c r="C27" s="22"/>
      <c r="D27" s="22"/>
      <c r="E27" s="23"/>
      <c r="F27" s="20" t="s">
        <v>54</v>
      </c>
      <c r="G27" s="29" t="s">
        <v>56</v>
      </c>
      <c r="H27" s="164" t="s">
        <v>58</v>
      </c>
      <c r="I27" s="165"/>
      <c r="J27" s="31" t="s">
        <v>79</v>
      </c>
      <c r="K27" s="13"/>
      <c r="L27" s="13"/>
      <c r="M27" s="13"/>
    </row>
    <row r="28" spans="1:13" ht="48" x14ac:dyDescent="0.25">
      <c r="A28" s="20" t="s">
        <v>47</v>
      </c>
      <c r="B28" s="22"/>
      <c r="C28" s="22"/>
      <c r="D28" s="22"/>
      <c r="E28" s="23"/>
      <c r="F28" s="20" t="s">
        <v>54</v>
      </c>
      <c r="G28" s="29" t="s">
        <v>56</v>
      </c>
      <c r="H28" s="37">
        <v>42737</v>
      </c>
      <c r="I28" s="37">
        <v>42755</v>
      </c>
      <c r="J28" s="31" t="s">
        <v>79</v>
      </c>
      <c r="K28" s="13"/>
      <c r="L28" s="13"/>
      <c r="M28" s="13"/>
    </row>
    <row r="29" spans="1:13" ht="48" x14ac:dyDescent="0.25">
      <c r="A29" s="20" t="s">
        <v>47</v>
      </c>
      <c r="B29" s="22"/>
      <c r="C29" s="22"/>
      <c r="D29" s="22"/>
      <c r="E29" s="23"/>
      <c r="F29" s="20" t="s">
        <v>54</v>
      </c>
      <c r="G29" s="29" t="s">
        <v>56</v>
      </c>
      <c r="H29" s="40">
        <v>42887</v>
      </c>
      <c r="I29" s="40">
        <v>42916</v>
      </c>
      <c r="J29" s="31" t="s">
        <v>79</v>
      </c>
      <c r="K29" s="13"/>
      <c r="L29" s="13"/>
      <c r="M29" s="13"/>
    </row>
    <row r="30" spans="1:13" ht="48" x14ac:dyDescent="0.25">
      <c r="A30" s="20" t="s">
        <v>47</v>
      </c>
      <c r="B30" s="22"/>
      <c r="C30" s="22"/>
      <c r="D30" s="22"/>
      <c r="E30" s="23"/>
      <c r="F30" s="20" t="s">
        <v>54</v>
      </c>
      <c r="G30" s="29" t="s">
        <v>56</v>
      </c>
      <c r="H30" s="40">
        <v>43053</v>
      </c>
      <c r="I30" s="40">
        <v>43069</v>
      </c>
      <c r="J30" s="31" t="s">
        <v>79</v>
      </c>
      <c r="K30" s="13"/>
      <c r="L30" s="13"/>
      <c r="M30" s="13"/>
    </row>
    <row r="31" spans="1:13" ht="84" x14ac:dyDescent="0.25">
      <c r="A31" s="20" t="s">
        <v>50</v>
      </c>
      <c r="B31" s="23"/>
      <c r="C31" s="22"/>
      <c r="D31" s="22"/>
      <c r="E31" s="22"/>
      <c r="F31" s="20" t="s">
        <v>54</v>
      </c>
      <c r="G31" s="29" t="s">
        <v>56</v>
      </c>
      <c r="H31" s="164" t="s">
        <v>58</v>
      </c>
      <c r="I31" s="165"/>
      <c r="J31" s="31" t="s">
        <v>80</v>
      </c>
      <c r="K31" s="13"/>
      <c r="L31" s="13"/>
      <c r="M31" s="13"/>
    </row>
    <row r="32" spans="1:13" ht="36" x14ac:dyDescent="0.25">
      <c r="A32" s="20" t="s">
        <v>52</v>
      </c>
      <c r="B32" s="23"/>
      <c r="C32" s="22"/>
      <c r="D32" s="22"/>
      <c r="E32" s="22"/>
      <c r="F32" s="20" t="s">
        <v>54</v>
      </c>
      <c r="G32" s="29" t="s">
        <v>56</v>
      </c>
      <c r="H32" s="164" t="s">
        <v>58</v>
      </c>
      <c r="I32" s="165"/>
      <c r="J32" s="31" t="s">
        <v>81</v>
      </c>
      <c r="K32" s="13"/>
      <c r="L32" s="13"/>
      <c r="M32" s="13"/>
    </row>
    <row r="33" spans="1:13" ht="36" x14ac:dyDescent="0.25">
      <c r="A33" s="84" t="s">
        <v>236</v>
      </c>
      <c r="B33" s="82"/>
      <c r="C33" s="81"/>
      <c r="D33" s="81"/>
      <c r="E33" s="81"/>
      <c r="F33" s="20" t="s">
        <v>54</v>
      </c>
      <c r="G33" s="29" t="s">
        <v>56</v>
      </c>
      <c r="H33" s="113">
        <v>43053</v>
      </c>
      <c r="I33" s="113">
        <v>43069</v>
      </c>
      <c r="J33" s="31" t="s">
        <v>77</v>
      </c>
      <c r="K33" s="87"/>
      <c r="L33" s="87"/>
      <c r="M33" s="87"/>
    </row>
    <row r="34" spans="1:13" ht="60" x14ac:dyDescent="0.25">
      <c r="A34" s="84" t="s">
        <v>244</v>
      </c>
      <c r="B34" s="65"/>
      <c r="C34" s="81"/>
      <c r="D34" s="82"/>
      <c r="E34" s="81"/>
      <c r="F34" s="20" t="s">
        <v>54</v>
      </c>
      <c r="G34" s="29" t="s">
        <v>56</v>
      </c>
      <c r="H34" s="42">
        <v>42772</v>
      </c>
      <c r="I34" s="42">
        <v>42781</v>
      </c>
      <c r="J34" s="46" t="s">
        <v>77</v>
      </c>
      <c r="K34" s="87"/>
      <c r="L34" s="87"/>
      <c r="M34" s="87"/>
    </row>
    <row r="35" spans="1:13" ht="96" x14ac:dyDescent="0.25">
      <c r="A35" s="124" t="s">
        <v>259</v>
      </c>
      <c r="B35" s="82"/>
      <c r="C35" s="82"/>
      <c r="D35" s="82"/>
      <c r="E35" s="81"/>
      <c r="F35" s="20" t="s">
        <v>54</v>
      </c>
      <c r="G35" s="29" t="s">
        <v>260</v>
      </c>
      <c r="H35" s="60">
        <v>42898</v>
      </c>
      <c r="I35" s="60">
        <v>42916</v>
      </c>
      <c r="J35" s="46" t="s">
        <v>77</v>
      </c>
      <c r="K35" s="87"/>
      <c r="L35" s="87"/>
      <c r="M35" s="87"/>
    </row>
    <row r="36" spans="1:13" ht="105.75" customHeight="1" x14ac:dyDescent="0.25">
      <c r="A36" s="124" t="s">
        <v>254</v>
      </c>
      <c r="B36" s="121"/>
      <c r="C36" s="82"/>
      <c r="D36" s="121"/>
      <c r="E36" s="81"/>
      <c r="F36" s="20" t="s">
        <v>54</v>
      </c>
      <c r="G36" s="29" t="s">
        <v>56</v>
      </c>
      <c r="H36" s="127">
        <v>43073</v>
      </c>
      <c r="I36" s="128">
        <v>43091</v>
      </c>
      <c r="J36" s="46" t="s">
        <v>77</v>
      </c>
      <c r="K36" s="87"/>
      <c r="L36" s="87"/>
      <c r="M36" s="87"/>
    </row>
    <row r="37" spans="1:13" ht="24" x14ac:dyDescent="0.25">
      <c r="A37" s="124" t="s">
        <v>256</v>
      </c>
      <c r="B37" s="82"/>
      <c r="C37" s="121"/>
      <c r="D37" s="121"/>
      <c r="E37" s="81"/>
      <c r="F37" s="20" t="s">
        <v>54</v>
      </c>
      <c r="G37" s="29" t="s">
        <v>56</v>
      </c>
      <c r="H37" s="120">
        <v>43025</v>
      </c>
      <c r="I37" s="120">
        <v>43031</v>
      </c>
      <c r="J37" s="46" t="s">
        <v>77</v>
      </c>
      <c r="K37" s="87"/>
      <c r="L37" s="87"/>
      <c r="M37" s="87"/>
    </row>
    <row r="38" spans="1:13" ht="48" x14ac:dyDescent="0.25">
      <c r="A38" s="84" t="s">
        <v>237</v>
      </c>
      <c r="B38" s="80"/>
      <c r="C38" s="81"/>
      <c r="D38" s="82"/>
      <c r="E38" s="81"/>
      <c r="F38" s="20" t="s">
        <v>54</v>
      </c>
      <c r="G38" s="29" t="s">
        <v>56</v>
      </c>
      <c r="H38" s="99">
        <v>42779</v>
      </c>
      <c r="I38" s="99">
        <v>42790</v>
      </c>
      <c r="J38" s="46" t="s">
        <v>77</v>
      </c>
      <c r="K38" s="87"/>
      <c r="L38" s="87"/>
      <c r="M38" s="87"/>
    </row>
    <row r="39" spans="1:13" ht="48" x14ac:dyDescent="0.25">
      <c r="A39" s="124" t="s">
        <v>111</v>
      </c>
      <c r="B39" s="81"/>
      <c r="C39" s="81"/>
      <c r="D39" s="82"/>
      <c r="E39" s="81"/>
      <c r="F39" s="84" t="s">
        <v>54</v>
      </c>
      <c r="G39" s="85" t="s">
        <v>56</v>
      </c>
      <c r="H39" s="177" t="s">
        <v>59</v>
      </c>
      <c r="I39" s="178"/>
      <c r="J39" s="90" t="s">
        <v>112</v>
      </c>
      <c r="K39" s="87"/>
      <c r="L39" s="87"/>
      <c r="M39" s="87"/>
    </row>
    <row r="40" spans="1:13" ht="15.75" x14ac:dyDescent="0.25">
      <c r="A40" s="91" t="s">
        <v>35</v>
      </c>
      <c r="B40" s="64"/>
      <c r="C40" s="64"/>
      <c r="D40" s="64"/>
      <c r="E40" s="64"/>
      <c r="F40" s="64"/>
      <c r="G40" s="64"/>
      <c r="H40" s="64"/>
      <c r="I40" s="64"/>
      <c r="J40" s="88"/>
      <c r="K40" s="64"/>
      <c r="L40" s="64"/>
      <c r="M40" s="64"/>
    </row>
    <row r="41" spans="1:13" ht="96" x14ac:dyDescent="0.25">
      <c r="A41" s="20" t="s">
        <v>43</v>
      </c>
      <c r="B41" s="21"/>
      <c r="C41" s="22"/>
      <c r="D41" s="22"/>
      <c r="E41" s="23"/>
      <c r="F41" s="20" t="s">
        <v>55</v>
      </c>
      <c r="G41" s="29" t="s">
        <v>57</v>
      </c>
      <c r="H41" s="125">
        <v>42826</v>
      </c>
      <c r="I41" s="125">
        <v>43039</v>
      </c>
      <c r="J41" s="31" t="s">
        <v>77</v>
      </c>
      <c r="K41" s="13"/>
      <c r="L41" s="13"/>
      <c r="M41" s="49"/>
    </row>
    <row r="42" spans="1:13" ht="108" x14ac:dyDescent="0.25">
      <c r="A42" s="51" t="s">
        <v>233</v>
      </c>
      <c r="B42" s="23"/>
      <c r="C42" s="23"/>
      <c r="D42" s="23"/>
      <c r="E42" s="22"/>
      <c r="F42" s="20" t="s">
        <v>54</v>
      </c>
      <c r="G42" s="29" t="s">
        <v>56</v>
      </c>
      <c r="H42" s="111">
        <v>42809</v>
      </c>
      <c r="I42" s="111">
        <v>42825</v>
      </c>
      <c r="J42" s="31" t="s">
        <v>77</v>
      </c>
      <c r="K42" s="13"/>
      <c r="L42" s="13"/>
      <c r="M42" s="49"/>
    </row>
    <row r="43" spans="1:13" ht="102.75" customHeight="1" x14ac:dyDescent="0.25">
      <c r="A43" s="51" t="s">
        <v>245</v>
      </c>
      <c r="B43" s="22"/>
      <c r="C43" s="22"/>
      <c r="D43" s="23"/>
      <c r="E43" s="22"/>
      <c r="F43" s="20" t="s">
        <v>54</v>
      </c>
      <c r="G43" s="29" t="s">
        <v>56</v>
      </c>
      <c r="H43" s="37">
        <v>42894</v>
      </c>
      <c r="I43" s="37">
        <v>42916</v>
      </c>
      <c r="J43" s="31" t="s">
        <v>77</v>
      </c>
      <c r="K43" s="13"/>
      <c r="L43" s="13"/>
      <c r="M43" s="13"/>
    </row>
    <row r="44" spans="1:13" ht="36" x14ac:dyDescent="0.25">
      <c r="A44" s="20" t="s">
        <v>200</v>
      </c>
      <c r="B44" s="22"/>
      <c r="C44" s="22"/>
      <c r="D44" s="23"/>
      <c r="E44" s="22"/>
      <c r="F44" s="20" t="s">
        <v>54</v>
      </c>
      <c r="G44" s="29" t="s">
        <v>56</v>
      </c>
      <c r="H44" s="37">
        <v>42736</v>
      </c>
      <c r="I44" s="37">
        <v>42760</v>
      </c>
      <c r="J44" s="31" t="s">
        <v>77</v>
      </c>
      <c r="K44" s="13"/>
      <c r="L44" s="13"/>
      <c r="M44" s="13"/>
    </row>
    <row r="45" spans="1:13" ht="60" x14ac:dyDescent="0.25">
      <c r="A45" s="51" t="s">
        <v>235</v>
      </c>
      <c r="B45" s="22"/>
      <c r="C45" s="22"/>
      <c r="D45" s="23"/>
      <c r="E45" s="22"/>
      <c r="F45" s="20" t="s">
        <v>54</v>
      </c>
      <c r="G45" s="29" t="s">
        <v>56</v>
      </c>
      <c r="H45" s="37">
        <v>43080</v>
      </c>
      <c r="I45" s="37">
        <v>43084</v>
      </c>
      <c r="J45" s="31" t="s">
        <v>77</v>
      </c>
      <c r="K45" s="13"/>
      <c r="L45" s="13"/>
      <c r="M45" s="13"/>
    </row>
    <row r="46" spans="1:13" ht="60" x14ac:dyDescent="0.25">
      <c r="A46" s="20" t="s">
        <v>137</v>
      </c>
      <c r="B46" s="23"/>
      <c r="C46" s="23"/>
      <c r="D46" s="23"/>
      <c r="E46" s="22"/>
      <c r="F46" s="20" t="s">
        <v>54</v>
      </c>
      <c r="G46" s="29" t="s">
        <v>56</v>
      </c>
      <c r="H46" s="37">
        <v>42758</v>
      </c>
      <c r="I46" s="37">
        <v>42776</v>
      </c>
      <c r="J46" s="31" t="s">
        <v>77</v>
      </c>
      <c r="K46" s="13"/>
      <c r="L46" s="13"/>
      <c r="M46" s="13"/>
    </row>
    <row r="47" spans="1:13" ht="60" x14ac:dyDescent="0.25">
      <c r="A47" s="20" t="s">
        <v>140</v>
      </c>
      <c r="B47" s="23"/>
      <c r="C47" s="23"/>
      <c r="D47" s="23"/>
      <c r="E47" s="22"/>
      <c r="F47" s="20" t="s">
        <v>54</v>
      </c>
      <c r="G47" s="29" t="s">
        <v>56</v>
      </c>
      <c r="H47" s="37">
        <v>42842</v>
      </c>
      <c r="I47" s="37">
        <v>42860</v>
      </c>
      <c r="J47" s="31" t="s">
        <v>77</v>
      </c>
      <c r="K47" s="13"/>
      <c r="L47" s="13"/>
      <c r="M47" s="13"/>
    </row>
    <row r="48" spans="1:13" ht="60" x14ac:dyDescent="0.25">
      <c r="A48" s="20" t="s">
        <v>138</v>
      </c>
      <c r="B48" s="23"/>
      <c r="C48" s="23"/>
      <c r="D48" s="23"/>
      <c r="E48" s="22"/>
      <c r="F48" s="20" t="s">
        <v>54</v>
      </c>
      <c r="G48" s="29" t="s">
        <v>56</v>
      </c>
      <c r="H48" s="37">
        <v>42933</v>
      </c>
      <c r="I48" s="37">
        <v>42951</v>
      </c>
      <c r="J48" s="31" t="s">
        <v>77</v>
      </c>
      <c r="K48" s="13"/>
      <c r="L48" s="13"/>
      <c r="M48" s="13"/>
    </row>
    <row r="49" spans="1:13" ht="60" x14ac:dyDescent="0.25">
      <c r="A49" s="20" t="s">
        <v>139</v>
      </c>
      <c r="B49" s="23"/>
      <c r="C49" s="23"/>
      <c r="D49" s="23"/>
      <c r="E49" s="22"/>
      <c r="F49" s="20" t="s">
        <v>54</v>
      </c>
      <c r="G49" s="29" t="s">
        <v>56</v>
      </c>
      <c r="H49" s="37">
        <v>43028</v>
      </c>
      <c r="I49" s="37">
        <v>43042</v>
      </c>
      <c r="J49" s="31" t="s">
        <v>77</v>
      </c>
      <c r="K49" s="13"/>
      <c r="L49" s="13"/>
      <c r="M49" s="13"/>
    </row>
    <row r="50" spans="1:13" ht="84" x14ac:dyDescent="0.25">
      <c r="A50" s="20" t="s">
        <v>141</v>
      </c>
      <c r="B50" s="23"/>
      <c r="C50" s="22"/>
      <c r="D50" s="22"/>
      <c r="E50" s="22"/>
      <c r="F50" s="20" t="s">
        <v>54</v>
      </c>
      <c r="G50" s="29" t="s">
        <v>56</v>
      </c>
      <c r="H50" s="37">
        <v>42737</v>
      </c>
      <c r="I50" s="37">
        <v>42751</v>
      </c>
      <c r="J50" s="31" t="s">
        <v>77</v>
      </c>
      <c r="K50" s="13"/>
      <c r="L50" s="13"/>
      <c r="M50" s="49"/>
    </row>
    <row r="51" spans="1:13" ht="89.25" customHeight="1" x14ac:dyDescent="0.25">
      <c r="A51" s="20" t="s">
        <v>142</v>
      </c>
      <c r="B51" s="23"/>
      <c r="C51" s="22"/>
      <c r="D51" s="22"/>
      <c r="E51" s="22"/>
      <c r="F51" s="20" t="s">
        <v>54</v>
      </c>
      <c r="G51" s="29" t="s">
        <v>56</v>
      </c>
      <c r="H51" s="37">
        <v>42857</v>
      </c>
      <c r="I51" s="37">
        <v>42870</v>
      </c>
      <c r="J51" s="31" t="s">
        <v>77</v>
      </c>
      <c r="K51" s="13"/>
      <c r="L51" s="13"/>
      <c r="M51" s="49"/>
    </row>
    <row r="52" spans="1:13" ht="84" x14ac:dyDescent="0.25">
      <c r="A52" s="20" t="s">
        <v>143</v>
      </c>
      <c r="B52" s="23"/>
      <c r="C52" s="22"/>
      <c r="D52" s="22"/>
      <c r="E52" s="22"/>
      <c r="F52" s="20" t="s">
        <v>54</v>
      </c>
      <c r="G52" s="29" t="s">
        <v>56</v>
      </c>
      <c r="H52" s="37">
        <v>42979</v>
      </c>
      <c r="I52" s="37">
        <v>42992</v>
      </c>
      <c r="J52" s="31" t="s">
        <v>77</v>
      </c>
      <c r="K52" s="13"/>
      <c r="L52" s="13"/>
      <c r="M52" s="49"/>
    </row>
    <row r="53" spans="1:13" ht="48" x14ac:dyDescent="0.25">
      <c r="A53" s="20" t="s">
        <v>45</v>
      </c>
      <c r="B53" s="22"/>
      <c r="C53" s="22"/>
      <c r="D53" s="22"/>
      <c r="E53" s="23"/>
      <c r="F53" s="20" t="s">
        <v>54</v>
      </c>
      <c r="G53" s="29" t="s">
        <v>56</v>
      </c>
      <c r="H53" s="37">
        <v>42767</v>
      </c>
      <c r="I53" s="37">
        <v>42790</v>
      </c>
      <c r="J53" s="31" t="s">
        <v>84</v>
      </c>
      <c r="K53" s="13"/>
      <c r="L53" s="13"/>
      <c r="M53" s="13"/>
    </row>
    <row r="54" spans="1:13" ht="36" x14ac:dyDescent="0.25">
      <c r="A54" s="20" t="s">
        <v>46</v>
      </c>
      <c r="B54" s="22"/>
      <c r="C54" s="22"/>
      <c r="D54" s="23"/>
      <c r="E54" s="22"/>
      <c r="F54" s="20" t="s">
        <v>54</v>
      </c>
      <c r="G54" s="29" t="s">
        <v>56</v>
      </c>
      <c r="H54" s="37">
        <v>42767</v>
      </c>
      <c r="I54" s="37">
        <v>42811</v>
      </c>
      <c r="J54" s="39" t="s">
        <v>82</v>
      </c>
      <c r="K54" s="13"/>
      <c r="L54" s="13"/>
      <c r="M54" s="13"/>
    </row>
    <row r="55" spans="1:13" s="52" customFormat="1" ht="86.25" customHeight="1" x14ac:dyDescent="0.25">
      <c r="A55" s="51" t="s">
        <v>257</v>
      </c>
      <c r="B55" s="23"/>
      <c r="C55" s="48"/>
      <c r="D55" s="48"/>
      <c r="E55" s="48"/>
      <c r="F55" s="51" t="s">
        <v>54</v>
      </c>
      <c r="G55" s="59" t="s">
        <v>56</v>
      </c>
      <c r="H55" s="60">
        <v>42736</v>
      </c>
      <c r="I55" s="60">
        <v>42760</v>
      </c>
      <c r="J55" s="31" t="s">
        <v>77</v>
      </c>
      <c r="K55" s="61"/>
      <c r="L55" s="61"/>
      <c r="M55" s="126"/>
    </row>
    <row r="56" spans="1:13" ht="36" x14ac:dyDescent="0.25">
      <c r="A56" s="20" t="s">
        <v>62</v>
      </c>
      <c r="B56" s="22"/>
      <c r="C56" s="22"/>
      <c r="D56" s="22"/>
      <c r="E56" s="23"/>
      <c r="F56" s="20" t="s">
        <v>54</v>
      </c>
      <c r="G56" s="29" t="s">
        <v>56</v>
      </c>
      <c r="H56" s="37">
        <v>42795</v>
      </c>
      <c r="I56" s="37">
        <v>42804</v>
      </c>
      <c r="J56" s="31" t="s">
        <v>77</v>
      </c>
      <c r="K56" s="13"/>
      <c r="L56" s="13"/>
      <c r="M56" s="13"/>
    </row>
    <row r="57" spans="1:13" ht="36" x14ac:dyDescent="0.25">
      <c r="A57" s="20" t="s">
        <v>63</v>
      </c>
      <c r="B57" s="22"/>
      <c r="C57" s="22"/>
      <c r="D57" s="22"/>
      <c r="E57" s="23"/>
      <c r="F57" s="20" t="s">
        <v>54</v>
      </c>
      <c r="G57" s="29" t="s">
        <v>56</v>
      </c>
      <c r="H57" s="37">
        <v>42917</v>
      </c>
      <c r="I57" s="37">
        <v>42927</v>
      </c>
      <c r="J57" s="31" t="s">
        <v>77</v>
      </c>
      <c r="K57" s="13"/>
      <c r="L57" s="13"/>
      <c r="M57" s="13"/>
    </row>
    <row r="58" spans="1:13" ht="36" x14ac:dyDescent="0.25">
      <c r="A58" s="20" t="s">
        <v>64</v>
      </c>
      <c r="B58" s="22"/>
      <c r="C58" s="22"/>
      <c r="D58" s="22"/>
      <c r="E58" s="23"/>
      <c r="F58" s="20" t="s">
        <v>54</v>
      </c>
      <c r="G58" s="29" t="s">
        <v>56</v>
      </c>
      <c r="H58" s="37">
        <v>43040</v>
      </c>
      <c r="I58" s="37">
        <v>43049</v>
      </c>
      <c r="J58" s="31" t="s">
        <v>77</v>
      </c>
      <c r="K58" s="13"/>
      <c r="L58" s="13"/>
      <c r="M58" s="13"/>
    </row>
    <row r="59" spans="1:13" ht="36" x14ac:dyDescent="0.25">
      <c r="A59" s="20" t="s">
        <v>144</v>
      </c>
      <c r="B59" s="22"/>
      <c r="C59" s="22"/>
      <c r="D59" s="23"/>
      <c r="E59" s="22"/>
      <c r="F59" s="20" t="s">
        <v>54</v>
      </c>
      <c r="G59" s="29" t="s">
        <v>56</v>
      </c>
      <c r="H59" s="37">
        <v>42795</v>
      </c>
      <c r="I59" s="37">
        <v>42802</v>
      </c>
      <c r="J59" s="31" t="s">
        <v>77</v>
      </c>
      <c r="K59" s="13"/>
      <c r="L59" s="13"/>
      <c r="M59" s="13"/>
    </row>
    <row r="60" spans="1:13" ht="36" x14ac:dyDescent="0.25">
      <c r="A60" s="20" t="s">
        <v>145</v>
      </c>
      <c r="B60" s="22"/>
      <c r="C60" s="22"/>
      <c r="D60" s="23"/>
      <c r="E60" s="22"/>
      <c r="F60" s="20" t="s">
        <v>54</v>
      </c>
      <c r="G60" s="29" t="s">
        <v>56</v>
      </c>
      <c r="H60" s="37">
        <v>42940</v>
      </c>
      <c r="I60" s="37">
        <v>42947</v>
      </c>
      <c r="J60" s="31" t="s">
        <v>77</v>
      </c>
      <c r="K60" s="13"/>
      <c r="L60" s="13"/>
      <c r="M60" s="13"/>
    </row>
    <row r="61" spans="1:13" ht="38.25" customHeight="1" x14ac:dyDescent="0.25">
      <c r="A61" s="20" t="s">
        <v>65</v>
      </c>
      <c r="B61" s="22"/>
      <c r="C61" s="22"/>
      <c r="D61" s="23"/>
      <c r="E61" s="22"/>
      <c r="F61" s="20" t="s">
        <v>54</v>
      </c>
      <c r="G61" s="29" t="s">
        <v>56</v>
      </c>
      <c r="H61" s="37">
        <v>42857</v>
      </c>
      <c r="I61" s="37">
        <v>42866</v>
      </c>
      <c r="J61" s="31" t="s">
        <v>77</v>
      </c>
      <c r="K61" s="13"/>
      <c r="L61" s="13"/>
      <c r="M61" s="13"/>
    </row>
    <row r="62" spans="1:13" ht="42" customHeight="1" x14ac:dyDescent="0.25">
      <c r="A62" s="20" t="s">
        <v>66</v>
      </c>
      <c r="B62" s="22"/>
      <c r="C62" s="22"/>
      <c r="D62" s="23"/>
      <c r="E62" s="22"/>
      <c r="F62" s="20" t="s">
        <v>54</v>
      </c>
      <c r="G62" s="29" t="s">
        <v>56</v>
      </c>
      <c r="H62" s="37">
        <v>43040</v>
      </c>
      <c r="I62" s="37">
        <v>43049</v>
      </c>
      <c r="J62" s="31" t="s">
        <v>77</v>
      </c>
      <c r="K62" s="13"/>
      <c r="L62" s="13"/>
      <c r="M62" s="13"/>
    </row>
    <row r="63" spans="1:13" ht="24" x14ac:dyDescent="0.25">
      <c r="A63" s="20" t="s">
        <v>67</v>
      </c>
      <c r="B63" s="23"/>
      <c r="C63" s="23"/>
      <c r="D63" s="23"/>
      <c r="E63" s="22"/>
      <c r="F63" s="20" t="s">
        <v>54</v>
      </c>
      <c r="G63" s="29" t="s">
        <v>56</v>
      </c>
      <c r="H63" s="37">
        <v>42842</v>
      </c>
      <c r="I63" s="37">
        <v>42852</v>
      </c>
      <c r="J63" s="31" t="s">
        <v>83</v>
      </c>
      <c r="K63" s="13"/>
      <c r="L63" s="13"/>
      <c r="M63" s="13"/>
    </row>
    <row r="64" spans="1:13" ht="24" x14ac:dyDescent="0.25">
      <c r="A64" s="20" t="s">
        <v>68</v>
      </c>
      <c r="B64" s="23"/>
      <c r="C64" s="23"/>
      <c r="D64" s="23"/>
      <c r="E64" s="22"/>
      <c r="F64" s="20" t="s">
        <v>54</v>
      </c>
      <c r="G64" s="29" t="s">
        <v>56</v>
      </c>
      <c r="H64" s="37">
        <v>42933</v>
      </c>
      <c r="I64" s="37">
        <v>42943</v>
      </c>
      <c r="J64" s="31" t="s">
        <v>83</v>
      </c>
      <c r="K64" s="13"/>
      <c r="L64" s="13"/>
      <c r="M64" s="13"/>
    </row>
    <row r="65" spans="1:13" ht="24" x14ac:dyDescent="0.25">
      <c r="A65" s="20" t="s">
        <v>69</v>
      </c>
      <c r="B65" s="23"/>
      <c r="C65" s="23"/>
      <c r="D65" s="23"/>
      <c r="E65" s="22"/>
      <c r="F65" s="20" t="s">
        <v>54</v>
      </c>
      <c r="G65" s="29" t="s">
        <v>56</v>
      </c>
      <c r="H65" s="37">
        <v>42767</v>
      </c>
      <c r="I65" s="37">
        <v>42779</v>
      </c>
      <c r="J65" s="31" t="s">
        <v>83</v>
      </c>
      <c r="K65" s="13"/>
      <c r="L65" s="13"/>
      <c r="M65" s="13"/>
    </row>
    <row r="66" spans="1:13" ht="96" x14ac:dyDescent="0.25">
      <c r="A66" s="20" t="s">
        <v>60</v>
      </c>
      <c r="B66" s="23"/>
      <c r="C66" s="22"/>
      <c r="D66" s="22"/>
      <c r="E66" s="22"/>
      <c r="F66" s="20" t="s">
        <v>54</v>
      </c>
      <c r="G66" s="29" t="s">
        <v>56</v>
      </c>
      <c r="H66" s="37">
        <v>42857</v>
      </c>
      <c r="I66" s="37">
        <v>42885</v>
      </c>
      <c r="J66" s="31" t="s">
        <v>146</v>
      </c>
      <c r="K66" s="13"/>
      <c r="L66" s="13"/>
      <c r="M66" s="49"/>
    </row>
    <row r="67" spans="1:13" ht="60" x14ac:dyDescent="0.25">
      <c r="A67" s="20" t="s">
        <v>147</v>
      </c>
      <c r="B67" s="23"/>
      <c r="C67" s="22"/>
      <c r="D67" s="22"/>
      <c r="E67" s="22"/>
      <c r="F67" s="20" t="s">
        <v>54</v>
      </c>
      <c r="G67" s="29" t="s">
        <v>56</v>
      </c>
      <c r="H67" s="37">
        <v>42857</v>
      </c>
      <c r="I67" s="37">
        <v>42870</v>
      </c>
      <c r="J67" s="31" t="s">
        <v>120</v>
      </c>
      <c r="K67" s="13"/>
      <c r="L67" s="13"/>
      <c r="M67" s="49"/>
    </row>
    <row r="68" spans="1:13" ht="96" x14ac:dyDescent="0.25">
      <c r="A68" s="20" t="s">
        <v>61</v>
      </c>
      <c r="B68" s="23"/>
      <c r="C68" s="22"/>
      <c r="D68" s="22"/>
      <c r="E68" s="22"/>
      <c r="F68" s="20" t="s">
        <v>54</v>
      </c>
      <c r="G68" s="29" t="s">
        <v>56</v>
      </c>
      <c r="H68" s="37">
        <v>42996</v>
      </c>
      <c r="I68" s="37">
        <v>43007</v>
      </c>
      <c r="J68" s="31" t="s">
        <v>146</v>
      </c>
      <c r="K68" s="13"/>
      <c r="L68" s="13"/>
      <c r="M68" s="49"/>
    </row>
    <row r="69" spans="1:13" ht="60" x14ac:dyDescent="0.25">
      <c r="A69" s="20" t="s">
        <v>148</v>
      </c>
      <c r="B69" s="23"/>
      <c r="C69" s="22"/>
      <c r="D69" s="22"/>
      <c r="E69" s="22"/>
      <c r="F69" s="20" t="s">
        <v>54</v>
      </c>
      <c r="G69" s="29" t="s">
        <v>56</v>
      </c>
      <c r="H69" s="37">
        <v>42979</v>
      </c>
      <c r="I69" s="37">
        <v>42992</v>
      </c>
      <c r="J69" s="31" t="s">
        <v>120</v>
      </c>
      <c r="K69" s="13"/>
      <c r="L69" s="13"/>
      <c r="M69" s="49"/>
    </row>
    <row r="70" spans="1:13" ht="84" x14ac:dyDescent="0.25">
      <c r="A70" s="51" t="s">
        <v>197</v>
      </c>
      <c r="B70" s="48"/>
      <c r="C70" s="48"/>
      <c r="D70" s="48"/>
      <c r="E70" s="48"/>
      <c r="F70" s="51" t="s">
        <v>54</v>
      </c>
      <c r="G70" s="59" t="s">
        <v>56</v>
      </c>
      <c r="H70" s="60">
        <v>42737</v>
      </c>
      <c r="I70" s="60">
        <v>42765</v>
      </c>
      <c r="J70" s="31" t="s">
        <v>192</v>
      </c>
      <c r="K70" s="61"/>
      <c r="L70" s="61"/>
      <c r="M70" s="95"/>
    </row>
    <row r="71" spans="1:13" ht="60" x14ac:dyDescent="0.25">
      <c r="A71" s="20" t="s">
        <v>198</v>
      </c>
      <c r="B71" s="23"/>
      <c r="C71" s="22"/>
      <c r="D71" s="22"/>
      <c r="E71" s="22"/>
      <c r="F71" s="20" t="s">
        <v>54</v>
      </c>
      <c r="G71" s="29" t="s">
        <v>56</v>
      </c>
      <c r="H71" s="37">
        <v>42737</v>
      </c>
      <c r="I71" s="37">
        <v>42751</v>
      </c>
      <c r="J71" s="31" t="s">
        <v>120</v>
      </c>
      <c r="K71" s="13"/>
      <c r="L71" s="13"/>
      <c r="M71" s="49"/>
    </row>
    <row r="72" spans="1:13" ht="24" x14ac:dyDescent="0.25">
      <c r="A72" s="20" t="s">
        <v>70</v>
      </c>
      <c r="B72" s="23"/>
      <c r="C72" s="22"/>
      <c r="D72" s="22"/>
      <c r="E72" s="22"/>
      <c r="F72" s="20" t="s">
        <v>54</v>
      </c>
      <c r="G72" s="29" t="s">
        <v>56</v>
      </c>
      <c r="H72" s="37">
        <v>42940</v>
      </c>
      <c r="I72" s="37">
        <v>42944</v>
      </c>
      <c r="J72" s="39" t="s">
        <v>82</v>
      </c>
      <c r="K72" s="13"/>
      <c r="L72" s="13"/>
      <c r="M72" s="13"/>
    </row>
    <row r="73" spans="1:13" ht="24" x14ac:dyDescent="0.25">
      <c r="A73" s="20" t="s">
        <v>71</v>
      </c>
      <c r="B73" s="23"/>
      <c r="C73" s="22"/>
      <c r="D73" s="22"/>
      <c r="E73" s="22"/>
      <c r="F73" s="20" t="s">
        <v>54</v>
      </c>
      <c r="G73" s="29" t="s">
        <v>56</v>
      </c>
      <c r="H73" s="37">
        <v>42767</v>
      </c>
      <c r="I73" s="37">
        <v>42780</v>
      </c>
      <c r="J73" s="39" t="s">
        <v>82</v>
      </c>
      <c r="K73" s="13"/>
      <c r="L73" s="13"/>
      <c r="M73" s="13"/>
    </row>
    <row r="74" spans="1:13" ht="24" x14ac:dyDescent="0.25">
      <c r="A74" s="20" t="s">
        <v>72</v>
      </c>
      <c r="B74" s="22"/>
      <c r="C74" s="22"/>
      <c r="D74" s="22"/>
      <c r="E74" s="23"/>
      <c r="F74" s="20" t="s">
        <v>54</v>
      </c>
      <c r="G74" s="29" t="s">
        <v>56</v>
      </c>
      <c r="H74" s="37">
        <v>42937</v>
      </c>
      <c r="I74" s="37">
        <v>42945</v>
      </c>
      <c r="J74" s="31" t="s">
        <v>83</v>
      </c>
      <c r="K74" s="13"/>
      <c r="L74" s="13"/>
      <c r="M74" s="13"/>
    </row>
    <row r="75" spans="1:13" ht="24" x14ac:dyDescent="0.25">
      <c r="A75" s="20" t="s">
        <v>73</v>
      </c>
      <c r="B75" s="22"/>
      <c r="C75" s="22"/>
      <c r="D75" s="22"/>
      <c r="E75" s="23"/>
      <c r="F75" s="20" t="s">
        <v>54</v>
      </c>
      <c r="G75" s="29" t="s">
        <v>56</v>
      </c>
      <c r="H75" s="37">
        <v>42767</v>
      </c>
      <c r="I75" s="37">
        <v>42774</v>
      </c>
      <c r="J75" s="31" t="s">
        <v>83</v>
      </c>
      <c r="K75" s="13"/>
      <c r="L75" s="13"/>
      <c r="M75" s="13"/>
    </row>
    <row r="76" spans="1:13" s="52" customFormat="1" ht="48" x14ac:dyDescent="0.25">
      <c r="A76" s="51" t="s">
        <v>149</v>
      </c>
      <c r="B76" s="48"/>
      <c r="C76" s="48"/>
      <c r="D76" s="48"/>
      <c r="E76" s="48"/>
      <c r="F76" s="51" t="s">
        <v>54</v>
      </c>
      <c r="G76" s="59" t="s">
        <v>56</v>
      </c>
      <c r="H76" s="60">
        <v>42767</v>
      </c>
      <c r="I76" s="60">
        <v>42787</v>
      </c>
      <c r="J76" s="31" t="s">
        <v>113</v>
      </c>
      <c r="K76" s="61"/>
      <c r="L76" s="61"/>
      <c r="M76" s="61"/>
    </row>
    <row r="77" spans="1:13" ht="48" x14ac:dyDescent="0.25">
      <c r="A77" s="20" t="s">
        <v>150</v>
      </c>
      <c r="B77" s="22"/>
      <c r="C77" s="22"/>
      <c r="D77" s="22"/>
      <c r="E77" s="23"/>
      <c r="F77" s="20" t="s">
        <v>54</v>
      </c>
      <c r="G77" s="29" t="s">
        <v>56</v>
      </c>
      <c r="H77" s="37">
        <v>42917</v>
      </c>
      <c r="I77" s="37">
        <v>42944</v>
      </c>
      <c r="J77" s="31" t="s">
        <v>113</v>
      </c>
      <c r="K77" s="13"/>
      <c r="L77" s="13"/>
      <c r="M77" s="13"/>
    </row>
    <row r="78" spans="1:13" ht="48" x14ac:dyDescent="0.25">
      <c r="A78" s="59" t="s">
        <v>199</v>
      </c>
      <c r="B78" s="65"/>
      <c r="C78" s="22"/>
      <c r="D78" s="23"/>
      <c r="E78" s="21"/>
      <c r="F78" s="20" t="s">
        <v>54</v>
      </c>
      <c r="G78" s="29" t="s">
        <v>56</v>
      </c>
      <c r="H78" s="37">
        <v>42737</v>
      </c>
      <c r="I78" s="37">
        <v>42748</v>
      </c>
      <c r="J78" s="45" t="s">
        <v>77</v>
      </c>
      <c r="K78" s="13"/>
      <c r="L78" s="13"/>
      <c r="M78" s="13"/>
    </row>
    <row r="79" spans="1:13" ht="48" x14ac:dyDescent="0.25">
      <c r="A79" s="59" t="s">
        <v>151</v>
      </c>
      <c r="B79" s="65"/>
      <c r="C79" s="22"/>
      <c r="D79" s="23"/>
      <c r="E79" s="21"/>
      <c r="F79" s="20" t="s">
        <v>54</v>
      </c>
      <c r="G79" s="29" t="s">
        <v>56</v>
      </c>
      <c r="H79" s="37">
        <v>42786</v>
      </c>
      <c r="I79" s="37">
        <v>42790</v>
      </c>
      <c r="J79" s="45" t="s">
        <v>77</v>
      </c>
      <c r="K79" s="13"/>
      <c r="L79" s="13"/>
      <c r="M79" s="13"/>
    </row>
    <row r="80" spans="1:13" ht="48" x14ac:dyDescent="0.25">
      <c r="A80" s="59" t="s">
        <v>152</v>
      </c>
      <c r="B80" s="65"/>
      <c r="C80" s="22"/>
      <c r="D80" s="23"/>
      <c r="E80" s="21"/>
      <c r="F80" s="20" t="s">
        <v>54</v>
      </c>
      <c r="G80" s="29" t="s">
        <v>56</v>
      </c>
      <c r="H80" s="37">
        <v>42795</v>
      </c>
      <c r="I80" s="37">
        <v>42808</v>
      </c>
      <c r="J80" s="45" t="s">
        <v>77</v>
      </c>
      <c r="K80" s="13"/>
      <c r="L80" s="13"/>
      <c r="M80" s="13"/>
    </row>
    <row r="81" spans="1:13" ht="48" x14ac:dyDescent="0.25">
      <c r="A81" s="59" t="s">
        <v>153</v>
      </c>
      <c r="B81" s="65"/>
      <c r="C81" s="22"/>
      <c r="D81" s="23"/>
      <c r="E81" s="21"/>
      <c r="F81" s="20" t="s">
        <v>54</v>
      </c>
      <c r="G81" s="29" t="s">
        <v>56</v>
      </c>
      <c r="H81" s="37">
        <v>42828</v>
      </c>
      <c r="I81" s="37">
        <v>42846</v>
      </c>
      <c r="J81" s="45" t="s">
        <v>77</v>
      </c>
      <c r="K81" s="13"/>
      <c r="L81" s="13"/>
      <c r="M81" s="13"/>
    </row>
    <row r="82" spans="1:13" ht="48" x14ac:dyDescent="0.25">
      <c r="A82" s="59" t="s">
        <v>154</v>
      </c>
      <c r="B82" s="65"/>
      <c r="C82" s="22"/>
      <c r="D82" s="23"/>
      <c r="E82" s="21"/>
      <c r="F82" s="20" t="s">
        <v>54</v>
      </c>
      <c r="G82" s="29" t="s">
        <v>56</v>
      </c>
      <c r="H82" s="37">
        <v>42857</v>
      </c>
      <c r="I82" s="37">
        <v>42870</v>
      </c>
      <c r="J82" s="45" t="s">
        <v>77</v>
      </c>
      <c r="K82" s="13"/>
      <c r="L82" s="13"/>
      <c r="M82" s="13"/>
    </row>
    <row r="83" spans="1:13" ht="46.5" customHeight="1" x14ac:dyDescent="0.25">
      <c r="A83" s="59" t="s">
        <v>155</v>
      </c>
      <c r="B83" s="65"/>
      <c r="C83" s="22"/>
      <c r="D83" s="23"/>
      <c r="E83" s="21"/>
      <c r="F83" s="20" t="s">
        <v>54</v>
      </c>
      <c r="G83" s="29" t="s">
        <v>56</v>
      </c>
      <c r="H83" s="37">
        <v>42887</v>
      </c>
      <c r="I83" s="37">
        <v>42895</v>
      </c>
      <c r="J83" s="45" t="s">
        <v>77</v>
      </c>
      <c r="K83" s="13"/>
      <c r="L83" s="13"/>
      <c r="M83" s="13"/>
    </row>
    <row r="84" spans="1:13" ht="48" x14ac:dyDescent="0.25">
      <c r="A84" s="59" t="s">
        <v>156</v>
      </c>
      <c r="B84" s="65"/>
      <c r="C84" s="22"/>
      <c r="D84" s="23"/>
      <c r="E84" s="21"/>
      <c r="F84" s="20" t="s">
        <v>54</v>
      </c>
      <c r="G84" s="29" t="s">
        <v>56</v>
      </c>
      <c r="H84" s="37">
        <v>42920</v>
      </c>
      <c r="I84" s="37">
        <v>42933</v>
      </c>
      <c r="J84" s="45" t="s">
        <v>77</v>
      </c>
      <c r="K84" s="13"/>
      <c r="L84" s="13"/>
      <c r="M84" s="13"/>
    </row>
    <row r="85" spans="1:13" ht="48" x14ac:dyDescent="0.25">
      <c r="A85" s="59" t="s">
        <v>157</v>
      </c>
      <c r="B85" s="65"/>
      <c r="C85" s="22"/>
      <c r="D85" s="23"/>
      <c r="E85" s="21"/>
      <c r="F85" s="20" t="s">
        <v>54</v>
      </c>
      <c r="G85" s="29" t="s">
        <v>56</v>
      </c>
      <c r="H85" s="60">
        <v>42948</v>
      </c>
      <c r="I85" s="60">
        <v>42955</v>
      </c>
      <c r="J85" s="45" t="s">
        <v>77</v>
      </c>
      <c r="K85" s="13"/>
      <c r="L85" s="13"/>
      <c r="M85" s="13"/>
    </row>
    <row r="86" spans="1:13" ht="48" x14ac:dyDescent="0.25">
      <c r="A86" s="59" t="s">
        <v>158</v>
      </c>
      <c r="B86" s="65"/>
      <c r="C86" s="22"/>
      <c r="D86" s="23"/>
      <c r="E86" s="21"/>
      <c r="F86" s="20" t="s">
        <v>54</v>
      </c>
      <c r="G86" s="29" t="s">
        <v>56</v>
      </c>
      <c r="H86" s="37">
        <v>42979</v>
      </c>
      <c r="I86" s="37">
        <v>42992</v>
      </c>
      <c r="J86" s="45" t="s">
        <v>77</v>
      </c>
      <c r="K86" s="13"/>
      <c r="L86" s="13"/>
      <c r="M86" s="13"/>
    </row>
    <row r="87" spans="1:13" ht="48" x14ac:dyDescent="0.25">
      <c r="A87" s="59" t="s">
        <v>159</v>
      </c>
      <c r="B87" s="65"/>
      <c r="C87" s="22"/>
      <c r="D87" s="23"/>
      <c r="E87" s="21"/>
      <c r="F87" s="20" t="s">
        <v>54</v>
      </c>
      <c r="G87" s="29" t="s">
        <v>56</v>
      </c>
      <c r="H87" s="37">
        <v>43010</v>
      </c>
      <c r="I87" s="37">
        <v>43021</v>
      </c>
      <c r="J87" s="45" t="s">
        <v>77</v>
      </c>
      <c r="K87" s="13"/>
      <c r="L87" s="13"/>
      <c r="M87" s="13"/>
    </row>
    <row r="88" spans="1:13" ht="48" x14ac:dyDescent="0.25">
      <c r="A88" s="59" t="s">
        <v>160</v>
      </c>
      <c r="B88" s="65"/>
      <c r="C88" s="22"/>
      <c r="D88" s="23"/>
      <c r="E88" s="21"/>
      <c r="F88" s="20" t="s">
        <v>54</v>
      </c>
      <c r="G88" s="29" t="s">
        <v>56</v>
      </c>
      <c r="H88" s="37">
        <v>43040</v>
      </c>
      <c r="I88" s="37">
        <v>43049</v>
      </c>
      <c r="J88" s="45" t="s">
        <v>77</v>
      </c>
      <c r="K88" s="13"/>
      <c r="L88" s="13"/>
      <c r="M88" s="13"/>
    </row>
    <row r="89" spans="1:13" ht="48" x14ac:dyDescent="0.25">
      <c r="A89" s="79" t="s">
        <v>161</v>
      </c>
      <c r="B89" s="80"/>
      <c r="C89" s="81"/>
      <c r="D89" s="82"/>
      <c r="E89" s="83"/>
      <c r="F89" s="84" t="s">
        <v>54</v>
      </c>
      <c r="G89" s="85" t="s">
        <v>56</v>
      </c>
      <c r="H89" s="86">
        <v>43070</v>
      </c>
      <c r="I89" s="86">
        <v>43076</v>
      </c>
      <c r="J89" s="45" t="s">
        <v>77</v>
      </c>
      <c r="K89" s="87"/>
      <c r="L89" s="87"/>
      <c r="M89" s="87"/>
    </row>
    <row r="90" spans="1:13" ht="144" customHeight="1" x14ac:dyDescent="0.25">
      <c r="A90" s="79" t="s">
        <v>251</v>
      </c>
      <c r="B90" s="65"/>
      <c r="C90" s="65"/>
      <c r="D90" s="82"/>
      <c r="E90" s="65"/>
      <c r="F90" s="84" t="s">
        <v>54</v>
      </c>
      <c r="G90" s="85" t="s">
        <v>56</v>
      </c>
      <c r="H90" s="50">
        <v>42737</v>
      </c>
      <c r="I90" s="50">
        <v>42766</v>
      </c>
      <c r="J90" s="72" t="s">
        <v>188</v>
      </c>
      <c r="K90" s="65"/>
      <c r="L90" s="65"/>
      <c r="M90" s="65"/>
    </row>
    <row r="91" spans="1:13" ht="73.5" customHeight="1" x14ac:dyDescent="0.25">
      <c r="A91" s="79" t="s">
        <v>252</v>
      </c>
      <c r="B91" s="65"/>
      <c r="C91" s="65"/>
      <c r="D91" s="82"/>
      <c r="E91" s="65"/>
      <c r="F91" s="84" t="s">
        <v>54</v>
      </c>
      <c r="G91" s="85" t="s">
        <v>56</v>
      </c>
      <c r="H91" s="50">
        <v>42849</v>
      </c>
      <c r="I91" s="50">
        <v>42853</v>
      </c>
      <c r="J91" s="72" t="s">
        <v>77</v>
      </c>
      <c r="K91" s="65"/>
      <c r="L91" s="65"/>
      <c r="M91" s="65"/>
    </row>
    <row r="92" spans="1:13" ht="65.25" customHeight="1" x14ac:dyDescent="0.25">
      <c r="A92" s="79" t="s">
        <v>248</v>
      </c>
      <c r="B92" s="65"/>
      <c r="C92" s="65"/>
      <c r="D92" s="82"/>
      <c r="E92" s="65"/>
      <c r="F92" s="84" t="s">
        <v>54</v>
      </c>
      <c r="G92" s="85" t="s">
        <v>56</v>
      </c>
      <c r="H92" s="50">
        <v>42933</v>
      </c>
      <c r="I92" s="50">
        <v>42937</v>
      </c>
      <c r="J92" s="72" t="s">
        <v>77</v>
      </c>
      <c r="K92" s="65"/>
      <c r="L92" s="65"/>
      <c r="M92" s="65"/>
    </row>
    <row r="93" spans="1:13" ht="78" customHeight="1" x14ac:dyDescent="0.25">
      <c r="A93" s="79" t="s">
        <v>253</v>
      </c>
      <c r="B93" s="65"/>
      <c r="C93" s="65"/>
      <c r="D93" s="23"/>
      <c r="E93" s="65"/>
      <c r="F93" s="29" t="s">
        <v>54</v>
      </c>
      <c r="G93" s="29" t="s">
        <v>56</v>
      </c>
      <c r="H93" s="92">
        <v>43031</v>
      </c>
      <c r="I93" s="92">
        <v>43039</v>
      </c>
      <c r="J93" s="72" t="s">
        <v>77</v>
      </c>
      <c r="K93" s="65"/>
      <c r="L93" s="65"/>
      <c r="M93" s="65"/>
    </row>
    <row r="94" spans="1:13" ht="31.5" x14ac:dyDescent="0.25">
      <c r="A94" s="62" t="s">
        <v>36</v>
      </c>
      <c r="B94" s="64"/>
      <c r="C94" s="64"/>
      <c r="D94" s="64"/>
      <c r="E94" s="64"/>
      <c r="F94" s="64"/>
      <c r="G94" s="64"/>
      <c r="H94" s="64"/>
      <c r="I94" s="64"/>
      <c r="J94" s="88"/>
      <c r="K94" s="64"/>
      <c r="L94" s="64"/>
      <c r="M94" s="64"/>
    </row>
    <row r="95" spans="1:13" ht="72" x14ac:dyDescent="0.25">
      <c r="A95" s="51" t="s">
        <v>247</v>
      </c>
      <c r="B95" s="22"/>
      <c r="C95" s="22"/>
      <c r="D95" s="22"/>
      <c r="E95" s="23"/>
      <c r="F95" s="20" t="s">
        <v>54</v>
      </c>
      <c r="G95" s="29" t="s">
        <v>56</v>
      </c>
      <c r="H95" s="60">
        <v>42811</v>
      </c>
      <c r="I95" s="60">
        <v>42825</v>
      </c>
      <c r="J95" s="31" t="s">
        <v>79</v>
      </c>
      <c r="K95" s="13"/>
      <c r="L95" s="13"/>
      <c r="M95" s="49"/>
    </row>
    <row r="96" spans="1:13" ht="36" x14ac:dyDescent="0.25">
      <c r="A96" s="51" t="s">
        <v>74</v>
      </c>
      <c r="B96" s="22"/>
      <c r="C96" s="22"/>
      <c r="D96" s="22"/>
      <c r="E96" s="23"/>
      <c r="F96" s="20" t="s">
        <v>54</v>
      </c>
      <c r="G96" s="29" t="s">
        <v>56</v>
      </c>
      <c r="H96" s="40">
        <v>42842</v>
      </c>
      <c r="I96" s="40">
        <v>42853</v>
      </c>
      <c r="J96" s="31" t="s">
        <v>85</v>
      </c>
      <c r="K96" s="13"/>
      <c r="L96" s="13"/>
      <c r="M96" s="13"/>
    </row>
    <row r="97" spans="1:13" ht="36" x14ac:dyDescent="0.25">
      <c r="A97" s="51" t="s">
        <v>75</v>
      </c>
      <c r="B97" s="22"/>
      <c r="C97" s="22"/>
      <c r="D97" s="22"/>
      <c r="E97" s="23"/>
      <c r="F97" s="20" t="s">
        <v>54</v>
      </c>
      <c r="G97" s="29" t="s">
        <v>56</v>
      </c>
      <c r="H97" s="40">
        <v>42961</v>
      </c>
      <c r="I97" s="40">
        <v>42978</v>
      </c>
      <c r="J97" s="31" t="s">
        <v>85</v>
      </c>
      <c r="K97" s="13"/>
      <c r="L97" s="13"/>
      <c r="M97" s="13"/>
    </row>
    <row r="98" spans="1:13" ht="36" x14ac:dyDescent="0.25">
      <c r="A98" s="51" t="s">
        <v>76</v>
      </c>
      <c r="B98" s="22"/>
      <c r="C98" s="22"/>
      <c r="D98" s="22"/>
      <c r="E98" s="23"/>
      <c r="F98" s="20" t="s">
        <v>54</v>
      </c>
      <c r="G98" s="29" t="s">
        <v>56</v>
      </c>
      <c r="H98" s="40">
        <v>43059</v>
      </c>
      <c r="I98" s="40">
        <v>43076</v>
      </c>
      <c r="J98" s="31" t="s">
        <v>85</v>
      </c>
      <c r="K98" s="13"/>
      <c r="L98" s="13"/>
      <c r="M98" s="13"/>
    </row>
    <row r="99" spans="1:13" ht="31.5" x14ac:dyDescent="0.25">
      <c r="A99" s="16" t="s">
        <v>37</v>
      </c>
      <c r="B99" s="11"/>
      <c r="C99" s="11"/>
      <c r="D99" s="11"/>
      <c r="E99" s="11"/>
      <c r="F99" s="11"/>
      <c r="G99" s="11"/>
      <c r="H99" s="11"/>
      <c r="I99" s="11"/>
      <c r="J99" s="34"/>
      <c r="K99" s="11"/>
      <c r="L99" s="11"/>
      <c r="M99" s="11"/>
    </row>
    <row r="100" spans="1:13" ht="72" x14ac:dyDescent="0.25">
      <c r="A100" s="20" t="s">
        <v>53</v>
      </c>
      <c r="B100" s="22"/>
      <c r="C100" s="22"/>
      <c r="D100" s="22"/>
      <c r="E100" s="23"/>
      <c r="F100" s="20" t="s">
        <v>54</v>
      </c>
      <c r="G100" s="29" t="s">
        <v>56</v>
      </c>
      <c r="H100" s="164" t="s">
        <v>58</v>
      </c>
      <c r="I100" s="165"/>
      <c r="J100" s="31" t="s">
        <v>86</v>
      </c>
      <c r="K100" s="13"/>
      <c r="L100" s="13"/>
      <c r="M100" s="13"/>
    </row>
    <row r="101" spans="1:13" ht="31.5" x14ac:dyDescent="0.25">
      <c r="A101" s="17" t="s">
        <v>38</v>
      </c>
      <c r="B101" s="18"/>
      <c r="C101" s="18"/>
      <c r="D101" s="18"/>
      <c r="E101" s="18"/>
      <c r="F101" s="11"/>
      <c r="G101" s="18"/>
      <c r="H101" s="18"/>
      <c r="I101" s="18"/>
      <c r="J101" s="35"/>
      <c r="K101" s="18"/>
      <c r="L101" s="18"/>
      <c r="M101" s="18"/>
    </row>
    <row r="102" spans="1:13" ht="74.25" customHeight="1" x14ac:dyDescent="0.25">
      <c r="A102" s="20" t="s">
        <v>163</v>
      </c>
      <c r="B102" s="23"/>
      <c r="C102" s="22"/>
      <c r="D102" s="22"/>
      <c r="E102" s="21"/>
      <c r="F102" s="20" t="s">
        <v>54</v>
      </c>
      <c r="G102" s="29" t="s">
        <v>56</v>
      </c>
      <c r="H102" s="40">
        <v>42737</v>
      </c>
      <c r="I102" s="40">
        <v>42748</v>
      </c>
      <c r="J102" s="31" t="s">
        <v>164</v>
      </c>
      <c r="K102" s="13"/>
      <c r="L102" s="13"/>
      <c r="M102" s="13"/>
    </row>
    <row r="103" spans="1:13" ht="60" customHeight="1" x14ac:dyDescent="0.25">
      <c r="A103" s="20" t="s">
        <v>89</v>
      </c>
      <c r="B103" s="23"/>
      <c r="C103" s="22"/>
      <c r="D103" s="22"/>
      <c r="E103" s="21"/>
      <c r="F103" s="20" t="s">
        <v>54</v>
      </c>
      <c r="G103" s="29" t="s">
        <v>56</v>
      </c>
      <c r="H103" s="40">
        <v>42828</v>
      </c>
      <c r="I103" s="40">
        <v>42832</v>
      </c>
      <c r="J103" s="31" t="s">
        <v>164</v>
      </c>
      <c r="K103" s="13"/>
      <c r="L103" s="13"/>
      <c r="M103" s="13"/>
    </row>
    <row r="104" spans="1:13" ht="60.75" customHeight="1" x14ac:dyDescent="0.25">
      <c r="A104" s="20" t="s">
        <v>90</v>
      </c>
      <c r="B104" s="23"/>
      <c r="C104" s="22"/>
      <c r="D104" s="22"/>
      <c r="E104" s="21"/>
      <c r="F104" s="20" t="s">
        <v>54</v>
      </c>
      <c r="G104" s="29" t="s">
        <v>56</v>
      </c>
      <c r="H104" s="40">
        <v>42920</v>
      </c>
      <c r="I104" s="40">
        <v>42927</v>
      </c>
      <c r="J104" s="31" t="s">
        <v>164</v>
      </c>
      <c r="K104" s="13"/>
      <c r="L104" s="13"/>
      <c r="M104" s="13"/>
    </row>
    <row r="105" spans="1:13" ht="66.75" customHeight="1" x14ac:dyDescent="0.25">
      <c r="A105" s="20" t="s">
        <v>91</v>
      </c>
      <c r="B105" s="23"/>
      <c r="C105" s="22"/>
      <c r="D105" s="22"/>
      <c r="E105" s="21"/>
      <c r="F105" s="20" t="s">
        <v>54</v>
      </c>
      <c r="G105" s="29" t="s">
        <v>56</v>
      </c>
      <c r="H105" s="40">
        <v>43010</v>
      </c>
      <c r="I105" s="40">
        <v>43014</v>
      </c>
      <c r="J105" s="31" t="s">
        <v>164</v>
      </c>
      <c r="K105" s="13"/>
      <c r="L105" s="13"/>
      <c r="M105" s="13"/>
    </row>
    <row r="106" spans="1:13" ht="66.75" customHeight="1" x14ac:dyDescent="0.25">
      <c r="A106" s="20" t="s">
        <v>109</v>
      </c>
      <c r="B106" s="23"/>
      <c r="C106" s="22"/>
      <c r="D106" s="22"/>
      <c r="E106" s="21"/>
      <c r="F106" s="20" t="s">
        <v>54</v>
      </c>
      <c r="G106" s="29" t="s">
        <v>56</v>
      </c>
      <c r="H106" s="164" t="s">
        <v>58</v>
      </c>
      <c r="I106" s="165"/>
      <c r="J106" s="31" t="s">
        <v>118</v>
      </c>
      <c r="K106" s="13"/>
      <c r="L106" s="13"/>
      <c r="M106" s="13"/>
    </row>
    <row r="107" spans="1:13" ht="36" x14ac:dyDescent="0.25">
      <c r="A107" s="51" t="s">
        <v>243</v>
      </c>
      <c r="B107" s="48"/>
      <c r="C107" s="48"/>
      <c r="D107" s="48"/>
      <c r="E107" s="23"/>
      <c r="F107" s="51" t="s">
        <v>54</v>
      </c>
      <c r="G107" s="59" t="s">
        <v>56</v>
      </c>
      <c r="H107" s="60">
        <v>42767</v>
      </c>
      <c r="I107" s="60">
        <v>42781</v>
      </c>
      <c r="J107" s="31" t="s">
        <v>118</v>
      </c>
      <c r="K107" s="13"/>
      <c r="L107" s="13"/>
      <c r="M107" s="13"/>
    </row>
    <row r="108" spans="1:13" ht="84" x14ac:dyDescent="0.25">
      <c r="A108" s="20" t="s">
        <v>194</v>
      </c>
      <c r="B108" s="23"/>
      <c r="C108" s="22"/>
      <c r="D108" s="22"/>
      <c r="E108" s="22"/>
      <c r="F108" s="20" t="s">
        <v>54</v>
      </c>
      <c r="G108" s="29" t="s">
        <v>56</v>
      </c>
      <c r="H108" s="40">
        <v>42737</v>
      </c>
      <c r="I108" s="40">
        <v>42760</v>
      </c>
      <c r="J108" s="31" t="s">
        <v>87</v>
      </c>
      <c r="K108" s="13"/>
      <c r="L108" s="13"/>
      <c r="M108" s="13"/>
    </row>
    <row r="109" spans="1:13" ht="84" x14ac:dyDescent="0.25">
      <c r="A109" s="20" t="s">
        <v>92</v>
      </c>
      <c r="B109" s="23"/>
      <c r="C109" s="22"/>
      <c r="D109" s="22"/>
      <c r="E109" s="22"/>
      <c r="F109" s="20" t="s">
        <v>54</v>
      </c>
      <c r="G109" s="29" t="s">
        <v>56</v>
      </c>
      <c r="H109" s="40">
        <v>42828</v>
      </c>
      <c r="I109" s="40">
        <v>42846</v>
      </c>
      <c r="J109" s="31" t="s">
        <v>87</v>
      </c>
      <c r="K109" s="13"/>
      <c r="L109" s="13"/>
      <c r="M109" s="13"/>
    </row>
    <row r="110" spans="1:13" ht="84" x14ac:dyDescent="0.25">
      <c r="A110" s="20" t="s">
        <v>93</v>
      </c>
      <c r="B110" s="23"/>
      <c r="C110" s="22"/>
      <c r="D110" s="22"/>
      <c r="E110" s="22"/>
      <c r="F110" s="20" t="s">
        <v>54</v>
      </c>
      <c r="G110" s="29" t="s">
        <v>56</v>
      </c>
      <c r="H110" s="40">
        <v>42920</v>
      </c>
      <c r="I110" s="40">
        <v>42572</v>
      </c>
      <c r="J110" s="31" t="s">
        <v>87</v>
      </c>
      <c r="K110" s="13"/>
      <c r="L110" s="13"/>
      <c r="M110" s="13"/>
    </row>
    <row r="111" spans="1:13" ht="84" x14ac:dyDescent="0.25">
      <c r="A111" s="20" t="s">
        <v>94</v>
      </c>
      <c r="B111" s="23"/>
      <c r="C111" s="22"/>
      <c r="D111" s="22"/>
      <c r="E111" s="22"/>
      <c r="F111" s="20" t="s">
        <v>54</v>
      </c>
      <c r="G111" s="29" t="s">
        <v>56</v>
      </c>
      <c r="H111" s="40">
        <v>43010</v>
      </c>
      <c r="I111" s="40">
        <v>43021</v>
      </c>
      <c r="J111" s="31" t="s">
        <v>87</v>
      </c>
      <c r="K111" s="13"/>
      <c r="L111" s="13"/>
      <c r="M111" s="13"/>
    </row>
    <row r="112" spans="1:13" ht="15.75" x14ac:dyDescent="0.25">
      <c r="A112" s="17" t="s">
        <v>51</v>
      </c>
      <c r="B112" s="66"/>
      <c r="C112" s="66"/>
      <c r="D112" s="66"/>
      <c r="E112" s="73"/>
      <c r="F112" s="75"/>
      <c r="G112" s="76"/>
      <c r="H112" s="74"/>
      <c r="I112" s="66"/>
      <c r="J112" s="67"/>
      <c r="K112" s="18"/>
      <c r="L112" s="18"/>
      <c r="M112" s="18"/>
    </row>
    <row r="113" spans="1:13" ht="72" x14ac:dyDescent="0.25">
      <c r="A113" s="20" t="s">
        <v>178</v>
      </c>
      <c r="B113" s="23"/>
      <c r="C113" s="22"/>
      <c r="D113" s="22"/>
      <c r="E113" s="22"/>
      <c r="F113" s="55" t="s">
        <v>54</v>
      </c>
      <c r="G113" s="70" t="s">
        <v>56</v>
      </c>
      <c r="H113" s="50">
        <v>42737</v>
      </c>
      <c r="I113" s="50">
        <v>42779</v>
      </c>
      <c r="J113" s="71" t="s">
        <v>179</v>
      </c>
      <c r="K113" s="93"/>
      <c r="L113" s="94"/>
      <c r="M113" s="94"/>
    </row>
    <row r="114" spans="1:13" ht="72" x14ac:dyDescent="0.25">
      <c r="A114" s="20" t="s">
        <v>165</v>
      </c>
      <c r="B114" s="68"/>
      <c r="C114" s="69"/>
      <c r="D114" s="69"/>
      <c r="E114" s="69"/>
      <c r="F114" s="55" t="s">
        <v>54</v>
      </c>
      <c r="G114" s="70" t="s">
        <v>56</v>
      </c>
      <c r="H114" s="38">
        <v>42737</v>
      </c>
      <c r="I114" s="38">
        <v>42746</v>
      </c>
      <c r="J114" s="71" t="s">
        <v>96</v>
      </c>
      <c r="K114" s="13"/>
      <c r="L114" s="13"/>
      <c r="M114" s="13"/>
    </row>
    <row r="115" spans="1:13" ht="72" x14ac:dyDescent="0.25">
      <c r="A115" s="20" t="s">
        <v>106</v>
      </c>
      <c r="B115" s="23"/>
      <c r="C115" s="22"/>
      <c r="D115" s="22"/>
      <c r="E115" s="22"/>
      <c r="F115" s="20" t="s">
        <v>54</v>
      </c>
      <c r="G115" s="29" t="s">
        <v>56</v>
      </c>
      <c r="H115" s="38">
        <v>42828</v>
      </c>
      <c r="I115" s="38">
        <v>42853</v>
      </c>
      <c r="J115" s="31" t="s">
        <v>96</v>
      </c>
      <c r="K115" s="13"/>
      <c r="L115" s="13"/>
      <c r="M115" s="13"/>
    </row>
    <row r="116" spans="1:13" ht="72" x14ac:dyDescent="0.25">
      <c r="A116" s="20" t="s">
        <v>107</v>
      </c>
      <c r="B116" s="23"/>
      <c r="C116" s="22"/>
      <c r="D116" s="22"/>
      <c r="E116" s="22"/>
      <c r="F116" s="20" t="s">
        <v>54</v>
      </c>
      <c r="G116" s="29" t="s">
        <v>56</v>
      </c>
      <c r="H116" s="38">
        <v>42920</v>
      </c>
      <c r="I116" s="38">
        <v>42944</v>
      </c>
      <c r="J116" s="31" t="s">
        <v>96</v>
      </c>
      <c r="K116" s="13"/>
      <c r="L116" s="13"/>
      <c r="M116" s="13"/>
    </row>
    <row r="117" spans="1:13" ht="72" x14ac:dyDescent="0.25">
      <c r="A117" s="20" t="s">
        <v>108</v>
      </c>
      <c r="B117" s="23"/>
      <c r="C117" s="22"/>
      <c r="D117" s="22"/>
      <c r="E117" s="22"/>
      <c r="F117" s="20" t="s">
        <v>54</v>
      </c>
      <c r="G117" s="29" t="s">
        <v>56</v>
      </c>
      <c r="H117" s="38">
        <v>43010</v>
      </c>
      <c r="I117" s="38">
        <v>43035</v>
      </c>
      <c r="J117" s="31" t="s">
        <v>96</v>
      </c>
      <c r="K117" s="13"/>
      <c r="L117" s="13"/>
      <c r="M117" s="13"/>
    </row>
    <row r="118" spans="1:13" ht="49.5" customHeight="1" x14ac:dyDescent="0.25">
      <c r="A118" s="20" t="s">
        <v>48</v>
      </c>
      <c r="B118" s="23"/>
      <c r="C118" s="22"/>
      <c r="D118" s="22"/>
      <c r="E118" s="23"/>
      <c r="F118" s="20" t="s">
        <v>54</v>
      </c>
      <c r="G118" s="29" t="s">
        <v>56</v>
      </c>
      <c r="H118" s="164" t="s">
        <v>58</v>
      </c>
      <c r="I118" s="165"/>
      <c r="J118" s="31" t="s">
        <v>97</v>
      </c>
      <c r="K118" s="13"/>
      <c r="L118" s="13"/>
      <c r="M118" s="13"/>
    </row>
    <row r="119" spans="1:13" ht="60" x14ac:dyDescent="0.25">
      <c r="A119" s="20" t="s">
        <v>88</v>
      </c>
      <c r="B119" s="23"/>
      <c r="C119" s="23"/>
      <c r="D119" s="23"/>
      <c r="E119" s="23"/>
      <c r="F119" s="20" t="s">
        <v>54</v>
      </c>
      <c r="G119" s="29" t="s">
        <v>56</v>
      </c>
      <c r="H119" s="164" t="s">
        <v>58</v>
      </c>
      <c r="I119" s="165"/>
      <c r="J119" s="31" t="s">
        <v>98</v>
      </c>
      <c r="K119" s="13"/>
      <c r="L119" s="13"/>
      <c r="M119" s="13"/>
    </row>
    <row r="120" spans="1:13" ht="36" x14ac:dyDescent="0.25">
      <c r="A120" s="20" t="s">
        <v>99</v>
      </c>
      <c r="B120" s="22"/>
      <c r="C120" s="22"/>
      <c r="D120" s="23"/>
      <c r="E120" s="22"/>
      <c r="F120" s="20" t="s">
        <v>54</v>
      </c>
      <c r="G120" s="29" t="s">
        <v>56</v>
      </c>
      <c r="H120" s="164" t="s">
        <v>58</v>
      </c>
      <c r="I120" s="165"/>
      <c r="J120" s="31" t="s">
        <v>100</v>
      </c>
      <c r="K120" s="13"/>
      <c r="L120" s="13"/>
      <c r="M120" s="13"/>
    </row>
    <row r="121" spans="1:13" ht="36" x14ac:dyDescent="0.25">
      <c r="A121" s="20" t="s">
        <v>166</v>
      </c>
      <c r="B121" s="22"/>
      <c r="C121" s="22"/>
      <c r="D121" s="21"/>
      <c r="E121" s="23"/>
      <c r="F121" s="20" t="s">
        <v>54</v>
      </c>
      <c r="G121" s="29" t="s">
        <v>56</v>
      </c>
      <c r="H121" s="42">
        <v>42767</v>
      </c>
      <c r="I121" s="42">
        <v>42794</v>
      </c>
      <c r="J121" s="46" t="s">
        <v>105</v>
      </c>
      <c r="K121" s="13"/>
      <c r="L121" s="13"/>
      <c r="M121" s="13"/>
    </row>
    <row r="122" spans="1:13" ht="36" x14ac:dyDescent="0.25">
      <c r="A122" s="20" t="s">
        <v>102</v>
      </c>
      <c r="B122" s="22"/>
      <c r="C122" s="22"/>
      <c r="D122" s="21"/>
      <c r="E122" s="23"/>
      <c r="F122" s="20" t="s">
        <v>54</v>
      </c>
      <c r="G122" s="29" t="s">
        <v>56</v>
      </c>
      <c r="H122" s="42">
        <v>42828</v>
      </c>
      <c r="I122" s="43">
        <v>42853</v>
      </c>
      <c r="J122" s="46" t="s">
        <v>105</v>
      </c>
      <c r="K122" s="13"/>
      <c r="L122" s="13"/>
      <c r="M122" s="13"/>
    </row>
    <row r="123" spans="1:13" ht="36" x14ac:dyDescent="0.25">
      <c r="A123" s="20" t="s">
        <v>103</v>
      </c>
      <c r="B123" s="22"/>
      <c r="C123" s="22"/>
      <c r="D123" s="21"/>
      <c r="E123" s="23"/>
      <c r="F123" s="20" t="s">
        <v>54</v>
      </c>
      <c r="G123" s="29" t="s">
        <v>56</v>
      </c>
      <c r="H123" s="42">
        <v>42920</v>
      </c>
      <c r="I123" s="42">
        <v>42947</v>
      </c>
      <c r="J123" s="46" t="s">
        <v>105</v>
      </c>
      <c r="K123" s="13"/>
      <c r="L123" s="13"/>
      <c r="M123" s="13"/>
    </row>
    <row r="124" spans="1:13" ht="36" x14ac:dyDescent="0.25">
      <c r="A124" s="20" t="s">
        <v>104</v>
      </c>
      <c r="B124" s="22"/>
      <c r="C124" s="22"/>
      <c r="D124" s="21"/>
      <c r="E124" s="23"/>
      <c r="F124" s="20" t="s">
        <v>54</v>
      </c>
      <c r="G124" s="29" t="s">
        <v>56</v>
      </c>
      <c r="H124" s="42">
        <v>43010</v>
      </c>
      <c r="I124" s="42">
        <v>43039</v>
      </c>
      <c r="J124" s="46" t="s">
        <v>105</v>
      </c>
      <c r="K124" s="13"/>
      <c r="L124" s="13"/>
      <c r="M124" s="13"/>
    </row>
    <row r="125" spans="1:13" ht="48" x14ac:dyDescent="0.25">
      <c r="A125" s="20" t="s">
        <v>95</v>
      </c>
      <c r="B125" s="23"/>
      <c r="C125" s="23"/>
      <c r="D125" s="23"/>
      <c r="E125" s="23"/>
      <c r="F125" s="20" t="s">
        <v>54</v>
      </c>
      <c r="G125" s="29" t="s">
        <v>56</v>
      </c>
      <c r="H125" s="164" t="s">
        <v>58</v>
      </c>
      <c r="I125" s="165"/>
      <c r="J125" s="31" t="s">
        <v>101</v>
      </c>
      <c r="K125" s="13"/>
      <c r="L125" s="13"/>
      <c r="M125" s="13"/>
    </row>
    <row r="126" spans="1:13" x14ac:dyDescent="0.25">
      <c r="A126" s="24"/>
      <c r="B126" s="25"/>
      <c r="C126" s="25"/>
      <c r="D126" s="25"/>
      <c r="E126" s="25"/>
      <c r="F126" s="26"/>
      <c r="J126" s="36"/>
    </row>
    <row r="127" spans="1:13" x14ac:dyDescent="0.25">
      <c r="A127" s="24"/>
      <c r="B127" s="25"/>
      <c r="C127" s="25"/>
      <c r="D127" s="25"/>
      <c r="E127" s="25"/>
      <c r="F127" s="26"/>
      <c r="J127" s="36"/>
    </row>
    <row r="128" spans="1:13" x14ac:dyDescent="0.25">
      <c r="A128" s="24"/>
      <c r="B128" s="25"/>
      <c r="C128" s="25"/>
      <c r="D128" s="25"/>
      <c r="E128" s="25"/>
      <c r="F128" s="26"/>
      <c r="J128" s="36"/>
    </row>
    <row r="129" spans="1:10" x14ac:dyDescent="0.25">
      <c r="A129" s="24"/>
      <c r="B129" s="25"/>
      <c r="C129" s="25"/>
      <c r="D129" s="25"/>
      <c r="E129" s="25"/>
      <c r="F129" s="26"/>
      <c r="J129" s="36"/>
    </row>
    <row r="130" spans="1:10" ht="48.75" customHeight="1" x14ac:dyDescent="0.25">
      <c r="A130" s="24"/>
      <c r="B130" s="25"/>
      <c r="C130" s="25"/>
      <c r="D130" s="25"/>
      <c r="E130" s="25"/>
      <c r="F130" s="26"/>
      <c r="J130" s="36"/>
    </row>
    <row r="131" spans="1:10" x14ac:dyDescent="0.25">
      <c r="A131" s="24"/>
      <c r="B131" s="25"/>
      <c r="C131" s="25"/>
      <c r="D131" s="25"/>
      <c r="E131" s="25"/>
      <c r="F131" s="26"/>
      <c r="J131" s="30"/>
    </row>
    <row r="132" spans="1:10" x14ac:dyDescent="0.25">
      <c r="A132" s="24"/>
      <c r="B132" s="25"/>
      <c r="C132" s="25"/>
      <c r="D132" s="25"/>
      <c r="E132" s="25"/>
      <c r="F132" s="26"/>
      <c r="J132" s="30"/>
    </row>
    <row r="133" spans="1:10" x14ac:dyDescent="0.25">
      <c r="A133" s="24"/>
      <c r="B133" s="25"/>
      <c r="C133" s="25"/>
      <c r="D133" s="25"/>
      <c r="E133" s="25"/>
      <c r="F133" s="26"/>
    </row>
    <row r="134" spans="1:10" x14ac:dyDescent="0.25">
      <c r="A134" s="24"/>
      <c r="B134" s="25"/>
      <c r="C134" s="25"/>
      <c r="D134" s="25"/>
      <c r="E134" s="25"/>
      <c r="F134" s="26"/>
    </row>
    <row r="135" spans="1:10" x14ac:dyDescent="0.25">
      <c r="A135" s="24"/>
      <c r="B135" s="25"/>
      <c r="C135" s="25"/>
      <c r="D135" s="25"/>
      <c r="E135" s="25"/>
      <c r="F135" s="26"/>
    </row>
    <row r="136" spans="1:10" x14ac:dyDescent="0.25">
      <c r="A136" s="26"/>
      <c r="B136" s="26"/>
      <c r="C136" s="26"/>
      <c r="D136" s="26"/>
      <c r="E136" s="26"/>
      <c r="F136" s="26"/>
    </row>
  </sheetData>
  <autoFilter ref="H14:M125"/>
  <mergeCells count="40">
    <mergeCell ref="H120:I120"/>
    <mergeCell ref="H125:I125"/>
    <mergeCell ref="H39:I39"/>
    <mergeCell ref="H100:I100"/>
    <mergeCell ref="H118:I118"/>
    <mergeCell ref="H119:I119"/>
    <mergeCell ref="H106:I106"/>
    <mergeCell ref="H20:I20"/>
    <mergeCell ref="H27:I27"/>
    <mergeCell ref="H31:I31"/>
    <mergeCell ref="H32:I32"/>
    <mergeCell ref="A1:M1"/>
    <mergeCell ref="A2:B2"/>
    <mergeCell ref="C2:K2"/>
    <mergeCell ref="A3:B3"/>
    <mergeCell ref="C3:K3"/>
    <mergeCell ref="A4:B4"/>
    <mergeCell ref="C4:M4"/>
    <mergeCell ref="A5:B5"/>
    <mergeCell ref="C5:M5"/>
    <mergeCell ref="A6:B6"/>
    <mergeCell ref="C6:M6"/>
    <mergeCell ref="A7:M7"/>
    <mergeCell ref="A8:A9"/>
    <mergeCell ref="B8:F8"/>
    <mergeCell ref="I8:J8"/>
    <mergeCell ref="B9:F9"/>
    <mergeCell ref="I9:J9"/>
    <mergeCell ref="A10:G10"/>
    <mergeCell ref="H10:M10"/>
    <mergeCell ref="A11:G11"/>
    <mergeCell ref="H11:M11"/>
    <mergeCell ref="A12:A13"/>
    <mergeCell ref="B12:E12"/>
    <mergeCell ref="F12:F13"/>
    <mergeCell ref="G12:G13"/>
    <mergeCell ref="H12:I12"/>
    <mergeCell ref="J12:J13"/>
    <mergeCell ref="L12:L13"/>
    <mergeCell ref="M12:M13"/>
  </mergeCells>
  <pageMargins left="0.43307086614173229" right="0.19685039370078741" top="0.27559055118110237" bottom="0.47244094488188981" header="0.11811023622047245" footer="0.39370078740157483"/>
  <pageSetup scale="70" firstPageNumber="0" orientation="landscape" r:id="rId1"/>
  <headerFoot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6"/>
  <sheetViews>
    <sheetView workbookViewId="0">
      <selection activeCell="C3" sqref="C3"/>
    </sheetView>
  </sheetViews>
  <sheetFormatPr baseColWidth="10" defaultRowHeight="15" x14ac:dyDescent="0.25"/>
  <cols>
    <col min="2" max="2" width="20.85546875" customWidth="1"/>
  </cols>
  <sheetData>
    <row r="2" spans="1:8" x14ac:dyDescent="0.25">
      <c r="B2" t="s">
        <v>122</v>
      </c>
      <c r="C2" t="s">
        <v>123</v>
      </c>
    </row>
    <row r="3" spans="1:8" x14ac:dyDescent="0.25">
      <c r="A3">
        <v>1</v>
      </c>
      <c r="B3" t="s">
        <v>124</v>
      </c>
      <c r="C3" t="s">
        <v>187</v>
      </c>
    </row>
    <row r="4" spans="1:8" x14ac:dyDescent="0.25">
      <c r="A4">
        <v>2</v>
      </c>
      <c r="B4" t="s">
        <v>125</v>
      </c>
      <c r="C4" t="s">
        <v>185</v>
      </c>
    </row>
    <row r="5" spans="1:8" x14ac:dyDescent="0.25">
      <c r="A5">
        <v>3</v>
      </c>
      <c r="B5" t="s">
        <v>127</v>
      </c>
      <c r="C5" t="s">
        <v>269</v>
      </c>
    </row>
    <row r="6" spans="1:8" x14ac:dyDescent="0.25">
      <c r="A6">
        <v>4</v>
      </c>
      <c r="B6" t="s">
        <v>126</v>
      </c>
      <c r="C6" t="s">
        <v>186</v>
      </c>
    </row>
    <row r="16" spans="1:8" x14ac:dyDescent="0.25">
      <c r="H16" s="7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90" zoomScaleNormal="90" workbookViewId="0">
      <selection activeCell="H12" sqref="H12"/>
    </sheetView>
  </sheetViews>
  <sheetFormatPr baseColWidth="10" defaultRowHeight="15" x14ac:dyDescent="0.25"/>
  <cols>
    <col min="1" max="1" width="42.28515625" customWidth="1"/>
    <col min="3" max="3" width="14.140625" customWidth="1"/>
    <col min="4" max="4" width="26.140625" customWidth="1"/>
    <col min="5" max="5" width="14.5703125" customWidth="1"/>
  </cols>
  <sheetData>
    <row r="1" spans="1:5" ht="15.75" customHeight="1" x14ac:dyDescent="0.25">
      <c r="A1" s="179" t="s">
        <v>18</v>
      </c>
      <c r="B1" s="180" t="s">
        <v>22</v>
      </c>
      <c r="C1" s="180"/>
      <c r="D1" s="181" t="s">
        <v>78</v>
      </c>
      <c r="E1" s="179" t="s">
        <v>168</v>
      </c>
    </row>
    <row r="2" spans="1:5" ht="33" customHeight="1" x14ac:dyDescent="0.25">
      <c r="A2" s="179"/>
      <c r="B2" s="96" t="s">
        <v>29</v>
      </c>
      <c r="C2" s="96" t="s">
        <v>30</v>
      </c>
      <c r="D2" s="181"/>
      <c r="E2" s="179" t="s">
        <v>168</v>
      </c>
    </row>
    <row r="3" spans="1:5" ht="15.75" x14ac:dyDescent="0.25">
      <c r="A3" s="97" t="s">
        <v>32</v>
      </c>
      <c r="B3" s="98"/>
      <c r="C3" s="98"/>
      <c r="D3" s="98"/>
      <c r="E3" s="65"/>
    </row>
    <row r="4" spans="1:5" ht="36" x14ac:dyDescent="0.25">
      <c r="A4" s="29" t="s">
        <v>47</v>
      </c>
      <c r="B4" s="50">
        <v>42737</v>
      </c>
      <c r="C4" s="50">
        <v>42755</v>
      </c>
      <c r="D4" s="72" t="s">
        <v>79</v>
      </c>
      <c r="E4" s="29" t="s">
        <v>172</v>
      </c>
    </row>
    <row r="5" spans="1:5" ht="24" x14ac:dyDescent="0.25">
      <c r="A5" s="29" t="s">
        <v>202</v>
      </c>
      <c r="B5" s="50">
        <v>42736</v>
      </c>
      <c r="C5" s="50">
        <v>42760</v>
      </c>
      <c r="D5" s="72" t="s">
        <v>77</v>
      </c>
      <c r="E5" s="59" t="s">
        <v>171</v>
      </c>
    </row>
    <row r="6" spans="1:5" ht="36" x14ac:dyDescent="0.25">
      <c r="A6" s="29" t="s">
        <v>137</v>
      </c>
      <c r="B6" s="50">
        <v>42758</v>
      </c>
      <c r="C6" s="50">
        <v>42776</v>
      </c>
      <c r="D6" s="72" t="s">
        <v>77</v>
      </c>
      <c r="E6" s="59" t="s">
        <v>205</v>
      </c>
    </row>
    <row r="7" spans="1:5" ht="60" x14ac:dyDescent="0.25">
      <c r="A7" s="29" t="s">
        <v>141</v>
      </c>
      <c r="B7" s="50">
        <v>42737</v>
      </c>
      <c r="C7" s="50">
        <v>42751</v>
      </c>
      <c r="D7" s="72" t="s">
        <v>77</v>
      </c>
      <c r="E7" s="29" t="s">
        <v>181</v>
      </c>
    </row>
    <row r="8" spans="1:5" ht="60" x14ac:dyDescent="0.25">
      <c r="A8" s="59" t="s">
        <v>201</v>
      </c>
      <c r="B8" s="99">
        <v>42736</v>
      </c>
      <c r="C8" s="99">
        <v>42760</v>
      </c>
      <c r="D8" s="72" t="s">
        <v>77</v>
      </c>
      <c r="E8" s="65" t="s">
        <v>167</v>
      </c>
    </row>
    <row r="9" spans="1:5" ht="60" x14ac:dyDescent="0.25">
      <c r="A9" s="59" t="s">
        <v>203</v>
      </c>
      <c r="B9" s="99">
        <v>42737</v>
      </c>
      <c r="C9" s="99">
        <v>42765</v>
      </c>
      <c r="D9" s="72" t="s">
        <v>193</v>
      </c>
      <c r="E9" s="29" t="s">
        <v>180</v>
      </c>
    </row>
    <row r="10" spans="1:5" ht="45" customHeight="1" x14ac:dyDescent="0.25">
      <c r="A10" s="29" t="s">
        <v>204</v>
      </c>
      <c r="B10" s="50">
        <v>42737</v>
      </c>
      <c r="C10" s="50">
        <v>42751</v>
      </c>
      <c r="D10" s="72" t="s">
        <v>120</v>
      </c>
      <c r="E10" s="29" t="s">
        <v>181</v>
      </c>
    </row>
    <row r="11" spans="1:5" ht="36" x14ac:dyDescent="0.25">
      <c r="A11" s="59" t="s">
        <v>196</v>
      </c>
      <c r="B11" s="50">
        <v>42737</v>
      </c>
      <c r="C11" s="50">
        <v>42748</v>
      </c>
      <c r="D11" s="72" t="s">
        <v>77</v>
      </c>
      <c r="E11" s="59" t="s">
        <v>182</v>
      </c>
    </row>
    <row r="12" spans="1:5" ht="87" customHeight="1" x14ac:dyDescent="0.25">
      <c r="A12" s="59" t="s">
        <v>195</v>
      </c>
      <c r="B12" s="50">
        <v>42737</v>
      </c>
      <c r="C12" s="50">
        <v>42766</v>
      </c>
      <c r="D12" s="72" t="s">
        <v>188</v>
      </c>
      <c r="E12" s="59" t="s">
        <v>171</v>
      </c>
    </row>
    <row r="13" spans="1:5" ht="40.5" customHeight="1" x14ac:dyDescent="0.25">
      <c r="A13" s="29" t="s">
        <v>163</v>
      </c>
      <c r="B13" s="42">
        <v>42737</v>
      </c>
      <c r="C13" s="42">
        <v>42748</v>
      </c>
      <c r="D13" s="72" t="s">
        <v>164</v>
      </c>
      <c r="E13" s="59" t="s">
        <v>167</v>
      </c>
    </row>
    <row r="14" spans="1:5" ht="45" customHeight="1" x14ac:dyDescent="0.25">
      <c r="A14" s="29" t="s">
        <v>194</v>
      </c>
      <c r="B14" s="42">
        <v>42737</v>
      </c>
      <c r="C14" s="42">
        <v>42760</v>
      </c>
      <c r="D14" s="72" t="s">
        <v>87</v>
      </c>
      <c r="E14" s="59" t="s">
        <v>184</v>
      </c>
    </row>
    <row r="15" spans="1:5" ht="38.25" customHeight="1" x14ac:dyDescent="0.25">
      <c r="A15" s="29" t="s">
        <v>178</v>
      </c>
      <c r="B15" s="50">
        <v>42737</v>
      </c>
      <c r="C15" s="50">
        <v>42779</v>
      </c>
      <c r="D15" s="72" t="s">
        <v>179</v>
      </c>
      <c r="E15" s="65" t="s">
        <v>177</v>
      </c>
    </row>
    <row r="16" spans="1:5" ht="24" x14ac:dyDescent="0.25">
      <c r="A16" s="55" t="s">
        <v>165</v>
      </c>
      <c r="B16" s="38">
        <v>42737</v>
      </c>
      <c r="C16" s="38">
        <v>42746</v>
      </c>
      <c r="D16" s="71" t="s">
        <v>96</v>
      </c>
      <c r="E16" t="s">
        <v>177</v>
      </c>
    </row>
  </sheetData>
  <mergeCells count="4">
    <mergeCell ref="E1:E2"/>
    <mergeCell ref="A1:A2"/>
    <mergeCell ref="B1:C1"/>
    <mergeCell ref="D1: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119"/>
  <sheetViews>
    <sheetView zoomScale="90" zoomScaleNormal="90" workbookViewId="0">
      <selection activeCell="B125" sqref="B125"/>
    </sheetView>
  </sheetViews>
  <sheetFormatPr baseColWidth="10" defaultColWidth="9.140625" defaultRowHeight="15" x14ac:dyDescent="0.25"/>
  <cols>
    <col min="1" max="1" width="91.5703125" customWidth="1"/>
    <col min="2" max="2" width="11.5703125" bestFit="1" customWidth="1"/>
    <col min="3" max="3" width="12.42578125" bestFit="1" customWidth="1"/>
    <col min="4" max="4" width="21.140625" customWidth="1"/>
  </cols>
  <sheetData>
    <row r="1" spans="1:4" ht="15" customHeight="1" x14ac:dyDescent="0.25">
      <c r="A1" s="155" t="s">
        <v>18</v>
      </c>
      <c r="B1" s="157" t="s">
        <v>22</v>
      </c>
      <c r="C1" s="157"/>
      <c r="D1" s="155" t="s">
        <v>168</v>
      </c>
    </row>
    <row r="2" spans="1:4" ht="47.25" x14ac:dyDescent="0.25">
      <c r="A2" s="155"/>
      <c r="B2" s="100" t="s">
        <v>29</v>
      </c>
      <c r="C2" s="100" t="s">
        <v>30</v>
      </c>
      <c r="D2" s="155" t="s">
        <v>168</v>
      </c>
    </row>
    <row r="3" spans="1:4" ht="15.75" x14ac:dyDescent="0.25">
      <c r="A3" s="10" t="s">
        <v>32</v>
      </c>
      <c r="B3" s="12"/>
      <c r="C3" s="12"/>
    </row>
    <row r="4" spans="1:4" ht="36" hidden="1" x14ac:dyDescent="0.25">
      <c r="A4" s="53" t="s">
        <v>134</v>
      </c>
      <c r="B4" s="56">
        <v>42979</v>
      </c>
      <c r="C4" s="56">
        <v>43008</v>
      </c>
      <c r="D4" t="s">
        <v>167</v>
      </c>
    </row>
    <row r="5" spans="1:4" ht="36" hidden="1" x14ac:dyDescent="0.25">
      <c r="A5" s="53" t="s">
        <v>114</v>
      </c>
      <c r="B5" s="44"/>
      <c r="C5" s="44"/>
    </row>
    <row r="6" spans="1:4" ht="15.75" hidden="1" x14ac:dyDescent="0.25">
      <c r="A6" s="10" t="s">
        <v>33</v>
      </c>
      <c r="B6" s="12"/>
      <c r="C6" s="12"/>
    </row>
    <row r="7" spans="1:4" hidden="1" x14ac:dyDescent="0.25">
      <c r="A7" s="54" t="s">
        <v>115</v>
      </c>
      <c r="B7" s="41"/>
      <c r="C7" s="41"/>
    </row>
    <row r="8" spans="1:4" x14ac:dyDescent="0.25">
      <c r="A8" s="20" t="s">
        <v>49</v>
      </c>
      <c r="B8" s="164" t="s">
        <v>58</v>
      </c>
      <c r="C8" s="165"/>
    </row>
    <row r="9" spans="1:4" hidden="1" x14ac:dyDescent="0.25">
      <c r="A9" s="53" t="s">
        <v>116</v>
      </c>
      <c r="B9" s="41"/>
      <c r="C9" s="41"/>
    </row>
    <row r="10" spans="1:4" s="15" customFormat="1" ht="15.75" hidden="1" x14ac:dyDescent="0.25">
      <c r="A10" s="27" t="s">
        <v>34</v>
      </c>
      <c r="B10" s="14"/>
      <c r="C10" s="14"/>
    </row>
    <row r="11" spans="1:4" hidden="1" x14ac:dyDescent="0.25">
      <c r="A11" s="20" t="s">
        <v>130</v>
      </c>
      <c r="B11" s="56">
        <v>42795</v>
      </c>
      <c r="C11" s="56">
        <v>42811</v>
      </c>
      <c r="D11" t="s">
        <v>170</v>
      </c>
    </row>
    <row r="12" spans="1:4" hidden="1" x14ac:dyDescent="0.25">
      <c r="A12" s="20" t="s">
        <v>131</v>
      </c>
      <c r="B12" s="56">
        <v>42948</v>
      </c>
      <c r="C12" s="56">
        <v>42965</v>
      </c>
      <c r="D12" t="s">
        <v>170</v>
      </c>
    </row>
    <row r="13" spans="1:4" hidden="1" x14ac:dyDescent="0.25">
      <c r="A13" s="20" t="s">
        <v>117</v>
      </c>
      <c r="B13" s="41">
        <v>42807</v>
      </c>
      <c r="C13" s="41">
        <v>42811</v>
      </c>
      <c r="D13" t="s">
        <v>171</v>
      </c>
    </row>
    <row r="14" spans="1:4" hidden="1" x14ac:dyDescent="0.25">
      <c r="A14" s="20" t="s">
        <v>117</v>
      </c>
      <c r="B14" s="41">
        <v>43059</v>
      </c>
      <c r="C14" s="41">
        <v>43063</v>
      </c>
      <c r="D14" t="s">
        <v>171</v>
      </c>
    </row>
    <row r="15" spans="1:4" ht="24" hidden="1" x14ac:dyDescent="0.25">
      <c r="A15" s="53" t="s">
        <v>132</v>
      </c>
      <c r="B15" s="41">
        <v>42989</v>
      </c>
      <c r="C15" s="41">
        <v>42993</v>
      </c>
      <c r="D15" t="s">
        <v>171</v>
      </c>
    </row>
    <row r="16" spans="1:4" ht="24" x14ac:dyDescent="0.25">
      <c r="A16" s="20" t="s">
        <v>44</v>
      </c>
      <c r="B16" s="164" t="s">
        <v>58</v>
      </c>
      <c r="C16" s="165"/>
      <c r="D16" t="s">
        <v>167</v>
      </c>
    </row>
    <row r="17" spans="1:4" ht="24" hidden="1" x14ac:dyDescent="0.25">
      <c r="A17" s="20" t="s">
        <v>47</v>
      </c>
      <c r="B17" s="37">
        <v>42737</v>
      </c>
      <c r="C17" s="37">
        <v>42755</v>
      </c>
      <c r="D17" s="20" t="s">
        <v>172</v>
      </c>
    </row>
    <row r="18" spans="1:4" ht="24" hidden="1" x14ac:dyDescent="0.25">
      <c r="A18" s="20" t="s">
        <v>47</v>
      </c>
      <c r="B18" s="40">
        <v>42887</v>
      </c>
      <c r="C18" s="40">
        <v>42902</v>
      </c>
      <c r="D18" s="20" t="s">
        <v>172</v>
      </c>
    </row>
    <row r="19" spans="1:4" ht="24" hidden="1" x14ac:dyDescent="0.25">
      <c r="A19" s="20" t="s">
        <v>47</v>
      </c>
      <c r="B19" s="40">
        <v>43053</v>
      </c>
      <c r="C19" s="40">
        <v>43069</v>
      </c>
      <c r="D19" s="20" t="s">
        <v>172</v>
      </c>
    </row>
    <row r="20" spans="1:4" ht="24" x14ac:dyDescent="0.25">
      <c r="A20" s="20" t="s">
        <v>50</v>
      </c>
      <c r="B20" s="164" t="s">
        <v>58</v>
      </c>
      <c r="C20" s="165"/>
      <c r="D20" s="47" t="s">
        <v>174</v>
      </c>
    </row>
    <row r="21" spans="1:4" x14ac:dyDescent="0.25">
      <c r="A21" s="20" t="s">
        <v>52</v>
      </c>
      <c r="B21" s="164" t="s">
        <v>58</v>
      </c>
      <c r="C21" s="165"/>
      <c r="D21" s="47" t="s">
        <v>174</v>
      </c>
    </row>
    <row r="22" spans="1:4" ht="36" x14ac:dyDescent="0.25">
      <c r="A22" s="89" t="s">
        <v>111</v>
      </c>
      <c r="B22" s="177" t="s">
        <v>59</v>
      </c>
      <c r="C22" s="178"/>
      <c r="D22" s="47" t="s">
        <v>175</v>
      </c>
    </row>
    <row r="23" spans="1:4" ht="15.75" hidden="1" x14ac:dyDescent="0.25">
      <c r="A23" s="91" t="s">
        <v>35</v>
      </c>
      <c r="B23" s="64"/>
      <c r="C23" s="64"/>
    </row>
    <row r="24" spans="1:4" ht="36" hidden="1" x14ac:dyDescent="0.25">
      <c r="A24" s="20" t="s">
        <v>43</v>
      </c>
      <c r="B24" s="57"/>
      <c r="C24" s="57"/>
      <c r="D24" s="47" t="s">
        <v>176</v>
      </c>
    </row>
    <row r="25" spans="1:4" ht="36" hidden="1" x14ac:dyDescent="0.25">
      <c r="A25" s="53" t="s">
        <v>135</v>
      </c>
      <c r="B25" s="57">
        <v>42979</v>
      </c>
      <c r="C25" s="57">
        <v>43008</v>
      </c>
      <c r="D25" s="47" t="s">
        <v>167</v>
      </c>
    </row>
    <row r="26" spans="1:4" ht="60" hidden="1" x14ac:dyDescent="0.25">
      <c r="A26" s="53" t="s">
        <v>136</v>
      </c>
      <c r="B26" s="37">
        <v>42807</v>
      </c>
      <c r="C26" s="37">
        <v>42825</v>
      </c>
    </row>
    <row r="27" spans="1:4" hidden="1" x14ac:dyDescent="0.25">
      <c r="A27" s="20" t="s">
        <v>200</v>
      </c>
      <c r="B27" s="37">
        <v>42736</v>
      </c>
      <c r="C27" s="37">
        <v>42760</v>
      </c>
      <c r="D27" s="47" t="s">
        <v>171</v>
      </c>
    </row>
    <row r="28" spans="1:4" ht="24" hidden="1" x14ac:dyDescent="0.25">
      <c r="A28" s="53" t="s">
        <v>133</v>
      </c>
      <c r="B28" s="37">
        <v>43059</v>
      </c>
      <c r="C28" s="37">
        <v>43063</v>
      </c>
      <c r="D28" s="47" t="s">
        <v>169</v>
      </c>
    </row>
    <row r="29" spans="1:4" ht="24" hidden="1" x14ac:dyDescent="0.25">
      <c r="A29" s="20" t="s">
        <v>137</v>
      </c>
      <c r="B29" s="37">
        <v>42758</v>
      </c>
      <c r="C29" s="37">
        <v>42776</v>
      </c>
      <c r="D29" s="47" t="s">
        <v>171</v>
      </c>
    </row>
    <row r="30" spans="1:4" ht="24" hidden="1" x14ac:dyDescent="0.25">
      <c r="A30" s="20" t="s">
        <v>140</v>
      </c>
      <c r="B30" s="37">
        <v>42842</v>
      </c>
      <c r="C30" s="37">
        <v>42860</v>
      </c>
      <c r="D30" s="47" t="s">
        <v>171</v>
      </c>
    </row>
    <row r="31" spans="1:4" ht="24" hidden="1" x14ac:dyDescent="0.25">
      <c r="A31" s="20" t="s">
        <v>138</v>
      </c>
      <c r="B31" s="37">
        <v>42933</v>
      </c>
      <c r="C31" s="37">
        <v>42951</v>
      </c>
      <c r="D31" s="47" t="s">
        <v>171</v>
      </c>
    </row>
    <row r="32" spans="1:4" ht="24" hidden="1" x14ac:dyDescent="0.25">
      <c r="A32" s="20" t="s">
        <v>139</v>
      </c>
      <c r="B32" s="37">
        <v>43028</v>
      </c>
      <c r="C32" s="37">
        <v>43042</v>
      </c>
      <c r="D32" s="47" t="s">
        <v>171</v>
      </c>
    </row>
    <row r="33" spans="1:4" ht="24" hidden="1" x14ac:dyDescent="0.25">
      <c r="A33" s="20" t="s">
        <v>141</v>
      </c>
      <c r="B33" s="37">
        <v>42737</v>
      </c>
      <c r="C33" s="37">
        <v>42751</v>
      </c>
      <c r="D33" s="20" t="s">
        <v>181</v>
      </c>
    </row>
    <row r="34" spans="1:4" ht="24" hidden="1" x14ac:dyDescent="0.25">
      <c r="A34" s="20" t="s">
        <v>142</v>
      </c>
      <c r="B34" s="37">
        <v>42857</v>
      </c>
      <c r="C34" s="37">
        <v>42870</v>
      </c>
      <c r="D34" s="20" t="s">
        <v>181</v>
      </c>
    </row>
    <row r="35" spans="1:4" ht="24" hidden="1" x14ac:dyDescent="0.25">
      <c r="A35" s="20" t="s">
        <v>143</v>
      </c>
      <c r="B35" s="37">
        <v>42979</v>
      </c>
      <c r="C35" s="37">
        <v>42992</v>
      </c>
      <c r="D35" s="20" t="s">
        <v>181</v>
      </c>
    </row>
    <row r="36" spans="1:4" ht="24" hidden="1" x14ac:dyDescent="0.25">
      <c r="A36" s="20" t="s">
        <v>45</v>
      </c>
      <c r="B36" s="37">
        <v>42767</v>
      </c>
      <c r="C36" s="37">
        <v>42790</v>
      </c>
      <c r="D36" t="s">
        <v>177</v>
      </c>
    </row>
    <row r="37" spans="1:4" hidden="1" x14ac:dyDescent="0.25">
      <c r="A37" s="20" t="s">
        <v>46</v>
      </c>
      <c r="B37" s="37">
        <v>42767</v>
      </c>
      <c r="C37" s="37">
        <v>42811</v>
      </c>
      <c r="D37" t="s">
        <v>177</v>
      </c>
    </row>
    <row r="38" spans="1:4" ht="24" hidden="1" x14ac:dyDescent="0.25">
      <c r="A38" s="53" t="s">
        <v>201</v>
      </c>
      <c r="B38" s="57">
        <v>42736</v>
      </c>
      <c r="C38" s="57">
        <v>42760</v>
      </c>
      <c r="D38" t="s">
        <v>167</v>
      </c>
    </row>
    <row r="39" spans="1:4" hidden="1" x14ac:dyDescent="0.25">
      <c r="A39" s="20" t="s">
        <v>62</v>
      </c>
      <c r="B39" s="37">
        <v>42795</v>
      </c>
      <c r="C39" s="37">
        <v>42804</v>
      </c>
      <c r="D39" t="s">
        <v>169</v>
      </c>
    </row>
    <row r="40" spans="1:4" hidden="1" x14ac:dyDescent="0.25">
      <c r="A40" s="20" t="s">
        <v>63</v>
      </c>
      <c r="B40" s="37">
        <v>42917</v>
      </c>
      <c r="C40" s="37">
        <v>42927</v>
      </c>
      <c r="D40" t="s">
        <v>169</v>
      </c>
    </row>
    <row r="41" spans="1:4" hidden="1" x14ac:dyDescent="0.25">
      <c r="A41" s="20" t="s">
        <v>64</v>
      </c>
      <c r="B41" s="37">
        <v>43040</v>
      </c>
      <c r="C41" s="37">
        <v>43049</v>
      </c>
      <c r="D41" t="s">
        <v>169</v>
      </c>
    </row>
    <row r="42" spans="1:4" hidden="1" x14ac:dyDescent="0.25">
      <c r="A42" s="20" t="s">
        <v>144</v>
      </c>
      <c r="B42" s="37">
        <v>42807</v>
      </c>
      <c r="C42" s="37">
        <v>42818</v>
      </c>
      <c r="D42" t="s">
        <v>169</v>
      </c>
    </row>
    <row r="43" spans="1:4" hidden="1" x14ac:dyDescent="0.25">
      <c r="A43" s="20" t="s">
        <v>145</v>
      </c>
      <c r="B43" s="37">
        <v>42940</v>
      </c>
      <c r="C43" s="37">
        <v>42947</v>
      </c>
      <c r="D43" t="s">
        <v>169</v>
      </c>
    </row>
    <row r="44" spans="1:4" hidden="1" x14ac:dyDescent="0.25">
      <c r="A44" s="20" t="s">
        <v>65</v>
      </c>
      <c r="B44" s="37">
        <v>42857</v>
      </c>
      <c r="C44" s="37">
        <v>42866</v>
      </c>
      <c r="D44" t="s">
        <v>171</v>
      </c>
    </row>
    <row r="45" spans="1:4" hidden="1" x14ac:dyDescent="0.25">
      <c r="A45" s="20" t="s">
        <v>66</v>
      </c>
      <c r="B45" s="37">
        <v>43040</v>
      </c>
      <c r="C45" s="37">
        <v>43049</v>
      </c>
      <c r="D45" t="s">
        <v>171</v>
      </c>
    </row>
    <row r="46" spans="1:4" hidden="1" x14ac:dyDescent="0.25">
      <c r="A46" s="20" t="s">
        <v>67</v>
      </c>
      <c r="B46" s="37">
        <v>42842</v>
      </c>
      <c r="C46" s="37">
        <v>42852</v>
      </c>
      <c r="D46" t="s">
        <v>126</v>
      </c>
    </row>
    <row r="47" spans="1:4" hidden="1" x14ac:dyDescent="0.25">
      <c r="A47" s="20" t="s">
        <v>68</v>
      </c>
      <c r="B47" s="37">
        <v>42933</v>
      </c>
      <c r="C47" s="37">
        <v>42943</v>
      </c>
      <c r="D47" t="s">
        <v>126</v>
      </c>
    </row>
    <row r="48" spans="1:4" hidden="1" x14ac:dyDescent="0.25">
      <c r="A48" s="20" t="s">
        <v>69</v>
      </c>
      <c r="B48" s="37">
        <v>42767</v>
      </c>
      <c r="C48" s="37">
        <v>42779</v>
      </c>
      <c r="D48" t="s">
        <v>126</v>
      </c>
    </row>
    <row r="49" spans="1:4" ht="36" hidden="1" x14ac:dyDescent="0.25">
      <c r="A49" s="20" t="s">
        <v>60</v>
      </c>
      <c r="B49" s="37">
        <v>42857</v>
      </c>
      <c r="C49" s="37">
        <v>42885</v>
      </c>
      <c r="D49" s="20" t="s">
        <v>180</v>
      </c>
    </row>
    <row r="50" spans="1:4" hidden="1" x14ac:dyDescent="0.25">
      <c r="A50" s="20" t="s">
        <v>147</v>
      </c>
      <c r="B50" s="37">
        <v>42857</v>
      </c>
      <c r="C50" s="37">
        <v>42870</v>
      </c>
      <c r="D50" s="20" t="s">
        <v>181</v>
      </c>
    </row>
    <row r="51" spans="1:4" ht="36" hidden="1" x14ac:dyDescent="0.25">
      <c r="A51" s="20" t="s">
        <v>61</v>
      </c>
      <c r="B51" s="37">
        <v>42996</v>
      </c>
      <c r="C51" s="37">
        <v>43007</v>
      </c>
      <c r="D51" s="20" t="s">
        <v>180</v>
      </c>
    </row>
    <row r="52" spans="1:4" hidden="1" x14ac:dyDescent="0.25">
      <c r="A52" s="20" t="s">
        <v>148</v>
      </c>
      <c r="B52" s="37">
        <v>42979</v>
      </c>
      <c r="C52" s="37">
        <v>42992</v>
      </c>
      <c r="D52" s="20" t="s">
        <v>181</v>
      </c>
    </row>
    <row r="53" spans="1:4" ht="24" hidden="1" x14ac:dyDescent="0.25">
      <c r="A53" s="51" t="s">
        <v>197</v>
      </c>
      <c r="B53" s="60">
        <v>42737</v>
      </c>
      <c r="C53" s="60">
        <v>42765</v>
      </c>
      <c r="D53" s="20" t="s">
        <v>180</v>
      </c>
    </row>
    <row r="54" spans="1:4" hidden="1" x14ac:dyDescent="0.25">
      <c r="A54" s="20" t="s">
        <v>198</v>
      </c>
      <c r="B54" s="37">
        <v>42737</v>
      </c>
      <c r="C54" s="37">
        <v>42751</v>
      </c>
      <c r="D54" s="20" t="s">
        <v>181</v>
      </c>
    </row>
    <row r="55" spans="1:4" hidden="1" x14ac:dyDescent="0.25">
      <c r="A55" s="20" t="s">
        <v>70</v>
      </c>
      <c r="B55" s="37">
        <v>42940</v>
      </c>
      <c r="C55" s="37">
        <v>42944</v>
      </c>
      <c r="D55" s="77" t="s">
        <v>126</v>
      </c>
    </row>
    <row r="56" spans="1:4" hidden="1" x14ac:dyDescent="0.25">
      <c r="A56" s="20" t="s">
        <v>71</v>
      </c>
      <c r="B56" s="37">
        <v>42767</v>
      </c>
      <c r="C56" s="37">
        <v>42780</v>
      </c>
      <c r="D56" s="77" t="s">
        <v>126</v>
      </c>
    </row>
    <row r="57" spans="1:4" hidden="1" x14ac:dyDescent="0.25">
      <c r="A57" s="20" t="s">
        <v>72</v>
      </c>
      <c r="B57" s="37">
        <v>42937</v>
      </c>
      <c r="C57" s="37">
        <v>42945</v>
      </c>
      <c r="D57" s="77" t="s">
        <v>169</v>
      </c>
    </row>
    <row r="58" spans="1:4" hidden="1" x14ac:dyDescent="0.25">
      <c r="A58" s="20" t="s">
        <v>73</v>
      </c>
      <c r="B58" s="37">
        <v>42767</v>
      </c>
      <c r="C58" s="37">
        <v>42780</v>
      </c>
      <c r="D58" s="77" t="s">
        <v>169</v>
      </c>
    </row>
    <row r="59" spans="1:4" s="52" customFormat="1" hidden="1" x14ac:dyDescent="0.25">
      <c r="A59" s="51" t="s">
        <v>149</v>
      </c>
      <c r="B59" s="60">
        <v>42767</v>
      </c>
      <c r="C59" s="60">
        <v>42787</v>
      </c>
      <c r="D59" s="77" t="s">
        <v>169</v>
      </c>
    </row>
    <row r="60" spans="1:4" hidden="1" x14ac:dyDescent="0.25">
      <c r="A60" s="20" t="s">
        <v>150</v>
      </c>
      <c r="B60" s="37">
        <v>42917</v>
      </c>
      <c r="C60" s="37">
        <v>42944</v>
      </c>
      <c r="D60" s="77" t="s">
        <v>169</v>
      </c>
    </row>
    <row r="61" spans="1:4" ht="24" hidden="1" x14ac:dyDescent="0.25">
      <c r="A61" s="59" t="s">
        <v>199</v>
      </c>
      <c r="B61" s="37">
        <v>42737</v>
      </c>
      <c r="C61" s="37">
        <v>42748</v>
      </c>
      <c r="D61" s="77" t="s">
        <v>182</v>
      </c>
    </row>
    <row r="62" spans="1:4" ht="24" hidden="1" x14ac:dyDescent="0.25">
      <c r="A62" s="59" t="s">
        <v>151</v>
      </c>
      <c r="B62" s="37">
        <v>42767</v>
      </c>
      <c r="C62" s="37">
        <v>42781</v>
      </c>
      <c r="D62" s="77" t="s">
        <v>182</v>
      </c>
    </row>
    <row r="63" spans="1:4" ht="24" hidden="1" x14ac:dyDescent="0.25">
      <c r="A63" s="59" t="s">
        <v>152</v>
      </c>
      <c r="B63" s="37">
        <v>42795</v>
      </c>
      <c r="C63" s="37">
        <v>42808</v>
      </c>
      <c r="D63" s="77" t="s">
        <v>182</v>
      </c>
    </row>
    <row r="64" spans="1:4" ht="24" hidden="1" x14ac:dyDescent="0.25">
      <c r="A64" s="59" t="s">
        <v>153</v>
      </c>
      <c r="B64" s="37">
        <v>42828</v>
      </c>
      <c r="C64" s="37">
        <v>42846</v>
      </c>
      <c r="D64" s="77" t="s">
        <v>182</v>
      </c>
    </row>
    <row r="65" spans="1:4" ht="24" hidden="1" x14ac:dyDescent="0.25">
      <c r="A65" s="59" t="s">
        <v>154</v>
      </c>
      <c r="B65" s="37">
        <v>42857</v>
      </c>
      <c r="C65" s="37">
        <v>42870</v>
      </c>
      <c r="D65" s="77" t="s">
        <v>182</v>
      </c>
    </row>
    <row r="66" spans="1:4" ht="24" hidden="1" x14ac:dyDescent="0.25">
      <c r="A66" s="59" t="s">
        <v>155</v>
      </c>
      <c r="B66" s="37">
        <v>42887</v>
      </c>
      <c r="C66" s="37">
        <v>42900</v>
      </c>
      <c r="D66" s="77" t="s">
        <v>182</v>
      </c>
    </row>
    <row r="67" spans="1:4" ht="24" hidden="1" x14ac:dyDescent="0.25">
      <c r="A67" s="59" t="s">
        <v>156</v>
      </c>
      <c r="B67" s="37">
        <v>42920</v>
      </c>
      <c r="C67" s="37">
        <v>42933</v>
      </c>
      <c r="D67" s="77" t="s">
        <v>182</v>
      </c>
    </row>
    <row r="68" spans="1:4" ht="24" hidden="1" x14ac:dyDescent="0.25">
      <c r="A68" s="59" t="s">
        <v>157</v>
      </c>
      <c r="B68" s="37">
        <v>42948</v>
      </c>
      <c r="C68" s="37">
        <v>42962</v>
      </c>
      <c r="D68" s="77" t="s">
        <v>182</v>
      </c>
    </row>
    <row r="69" spans="1:4" ht="24" hidden="1" x14ac:dyDescent="0.25">
      <c r="A69" s="59" t="s">
        <v>158</v>
      </c>
      <c r="B69" s="37">
        <v>42979</v>
      </c>
      <c r="C69" s="37">
        <v>42992</v>
      </c>
      <c r="D69" s="77" t="s">
        <v>182</v>
      </c>
    </row>
    <row r="70" spans="1:4" ht="24" hidden="1" x14ac:dyDescent="0.25">
      <c r="A70" s="59" t="s">
        <v>159</v>
      </c>
      <c r="B70" s="37">
        <v>43010</v>
      </c>
      <c r="C70" s="37">
        <v>43021</v>
      </c>
      <c r="D70" s="77" t="s">
        <v>182</v>
      </c>
    </row>
    <row r="71" spans="1:4" ht="24" hidden="1" x14ac:dyDescent="0.25">
      <c r="A71" s="59" t="s">
        <v>160</v>
      </c>
      <c r="B71" s="37">
        <v>43040</v>
      </c>
      <c r="C71" s="37">
        <v>43055</v>
      </c>
      <c r="D71" s="77" t="s">
        <v>182</v>
      </c>
    </row>
    <row r="72" spans="1:4" ht="24" hidden="1" x14ac:dyDescent="0.25">
      <c r="A72" s="79" t="s">
        <v>161</v>
      </c>
      <c r="B72" s="86">
        <v>43070</v>
      </c>
      <c r="C72" s="86">
        <v>43084</v>
      </c>
      <c r="D72" s="77" t="s">
        <v>182</v>
      </c>
    </row>
    <row r="73" spans="1:4" ht="48" hidden="1" x14ac:dyDescent="0.25">
      <c r="A73" s="79" t="s">
        <v>195</v>
      </c>
      <c r="B73" s="50">
        <v>42737</v>
      </c>
      <c r="C73" s="50">
        <v>42766</v>
      </c>
      <c r="D73" s="47" t="s">
        <v>171</v>
      </c>
    </row>
    <row r="74" spans="1:4" ht="24" hidden="1" x14ac:dyDescent="0.25">
      <c r="A74" s="79" t="s">
        <v>189</v>
      </c>
      <c r="B74" s="50">
        <v>42849</v>
      </c>
      <c r="C74" s="50">
        <v>42853</v>
      </c>
      <c r="D74" s="47" t="s">
        <v>171</v>
      </c>
    </row>
    <row r="75" spans="1:4" ht="24" hidden="1" x14ac:dyDescent="0.25">
      <c r="A75" s="79" t="s">
        <v>190</v>
      </c>
      <c r="B75" s="50">
        <v>42933</v>
      </c>
      <c r="C75" s="50">
        <v>42937</v>
      </c>
      <c r="D75" s="47" t="s">
        <v>171</v>
      </c>
    </row>
    <row r="76" spans="1:4" ht="24" hidden="1" x14ac:dyDescent="0.25">
      <c r="A76" s="79" t="s">
        <v>191</v>
      </c>
      <c r="B76" s="92">
        <v>43031</v>
      </c>
      <c r="C76" s="92">
        <v>43039</v>
      </c>
      <c r="D76" s="47" t="s">
        <v>171</v>
      </c>
    </row>
    <row r="77" spans="1:4" ht="15.75" hidden="1" x14ac:dyDescent="0.25">
      <c r="A77" s="62" t="s">
        <v>36</v>
      </c>
      <c r="B77" s="64"/>
      <c r="C77" s="64"/>
    </row>
    <row r="78" spans="1:4" ht="24" hidden="1" x14ac:dyDescent="0.25">
      <c r="A78" s="53" t="s">
        <v>162</v>
      </c>
      <c r="B78" s="63">
        <v>42948</v>
      </c>
      <c r="C78" s="63">
        <v>42950</v>
      </c>
      <c r="D78" s="47" t="s">
        <v>177</v>
      </c>
    </row>
    <row r="79" spans="1:4" hidden="1" x14ac:dyDescent="0.25">
      <c r="A79" s="20" t="s">
        <v>74</v>
      </c>
      <c r="B79" s="40">
        <v>42842</v>
      </c>
      <c r="C79" s="40">
        <v>42853</v>
      </c>
      <c r="D79" s="47" t="s">
        <v>183</v>
      </c>
    </row>
    <row r="80" spans="1:4" hidden="1" x14ac:dyDescent="0.25">
      <c r="A80" s="20" t="s">
        <v>75</v>
      </c>
      <c r="B80" s="40">
        <v>42961</v>
      </c>
      <c r="C80" s="40">
        <v>42978</v>
      </c>
      <c r="D80" s="47" t="s">
        <v>183</v>
      </c>
    </row>
    <row r="81" spans="1:4" hidden="1" x14ac:dyDescent="0.25">
      <c r="A81" s="20" t="s">
        <v>76</v>
      </c>
      <c r="B81" s="40">
        <v>43059</v>
      </c>
      <c r="C81" s="40">
        <v>43076</v>
      </c>
      <c r="D81" s="47" t="s">
        <v>183</v>
      </c>
    </row>
    <row r="82" spans="1:4" ht="15.75" hidden="1" x14ac:dyDescent="0.25">
      <c r="A82" s="16" t="s">
        <v>37</v>
      </c>
      <c r="B82" s="11"/>
      <c r="C82" s="11"/>
    </row>
    <row r="83" spans="1:4" ht="24" x14ac:dyDescent="0.25">
      <c r="A83" s="20" t="s">
        <v>53</v>
      </c>
      <c r="B83" s="164" t="s">
        <v>58</v>
      </c>
      <c r="C83" s="165"/>
      <c r="D83" s="47" t="s">
        <v>183</v>
      </c>
    </row>
    <row r="84" spans="1:4" ht="15.75" hidden="1" x14ac:dyDescent="0.25">
      <c r="A84" s="17" t="s">
        <v>38</v>
      </c>
      <c r="B84" s="18"/>
      <c r="C84" s="18"/>
    </row>
    <row r="85" spans="1:4" ht="24" hidden="1" x14ac:dyDescent="0.25">
      <c r="A85" s="20" t="s">
        <v>163</v>
      </c>
      <c r="B85" s="40">
        <v>42737</v>
      </c>
      <c r="C85" s="40">
        <v>42748</v>
      </c>
      <c r="D85" s="47" t="s">
        <v>167</v>
      </c>
    </row>
    <row r="86" spans="1:4" ht="24" hidden="1" x14ac:dyDescent="0.25">
      <c r="A86" s="20" t="s">
        <v>89</v>
      </c>
      <c r="B86" s="40">
        <v>42828</v>
      </c>
      <c r="C86" s="40">
        <v>42832</v>
      </c>
      <c r="D86" t="s">
        <v>167</v>
      </c>
    </row>
    <row r="87" spans="1:4" ht="24" hidden="1" x14ac:dyDescent="0.25">
      <c r="A87" s="20" t="s">
        <v>90</v>
      </c>
      <c r="B87" s="40">
        <v>42920</v>
      </c>
      <c r="C87" s="40">
        <v>42927</v>
      </c>
      <c r="D87" s="47" t="s">
        <v>167</v>
      </c>
    </row>
    <row r="88" spans="1:4" ht="24" hidden="1" x14ac:dyDescent="0.25">
      <c r="A88" s="20" t="s">
        <v>91</v>
      </c>
      <c r="B88" s="40">
        <v>43010</v>
      </c>
      <c r="C88" s="40">
        <v>43014</v>
      </c>
      <c r="D88" t="s">
        <v>167</v>
      </c>
    </row>
    <row r="89" spans="1:4" ht="23.25" customHeight="1" x14ac:dyDescent="0.25">
      <c r="A89" s="20" t="s">
        <v>109</v>
      </c>
      <c r="B89" s="164" t="s">
        <v>58</v>
      </c>
      <c r="C89" s="165"/>
      <c r="D89" s="47" t="s">
        <v>177</v>
      </c>
    </row>
    <row r="90" spans="1:4" hidden="1" x14ac:dyDescent="0.25">
      <c r="A90" s="53" t="s">
        <v>110</v>
      </c>
      <c r="B90" s="57">
        <v>42767</v>
      </c>
      <c r="C90" s="57">
        <v>42794</v>
      </c>
      <c r="D90" s="47" t="s">
        <v>177</v>
      </c>
    </row>
    <row r="91" spans="1:4" ht="24" hidden="1" x14ac:dyDescent="0.25">
      <c r="A91" s="20" t="s">
        <v>194</v>
      </c>
      <c r="B91" s="40">
        <v>42737</v>
      </c>
      <c r="C91" s="40">
        <v>42760</v>
      </c>
      <c r="D91" s="47" t="s">
        <v>184</v>
      </c>
    </row>
    <row r="92" spans="1:4" ht="36" hidden="1" x14ac:dyDescent="0.25">
      <c r="A92" s="20" t="s">
        <v>92</v>
      </c>
      <c r="B92" s="40">
        <v>42828</v>
      </c>
      <c r="C92" s="40">
        <v>42846</v>
      </c>
      <c r="D92" s="47" t="s">
        <v>184</v>
      </c>
    </row>
    <row r="93" spans="1:4" ht="36" hidden="1" x14ac:dyDescent="0.25">
      <c r="A93" s="20" t="s">
        <v>93</v>
      </c>
      <c r="B93" s="40">
        <v>42920</v>
      </c>
      <c r="C93" s="40">
        <v>42572</v>
      </c>
      <c r="D93" s="47" t="s">
        <v>184</v>
      </c>
    </row>
    <row r="94" spans="1:4" ht="36" hidden="1" x14ac:dyDescent="0.25">
      <c r="A94" s="20" t="s">
        <v>94</v>
      </c>
      <c r="B94" s="40">
        <v>43010</v>
      </c>
      <c r="C94" s="40">
        <v>43021</v>
      </c>
      <c r="D94" s="47" t="s">
        <v>184</v>
      </c>
    </row>
    <row r="95" spans="1:4" ht="15.75" hidden="1" x14ac:dyDescent="0.25">
      <c r="A95" s="17" t="s">
        <v>51</v>
      </c>
      <c r="B95" s="74"/>
      <c r="C95" s="66"/>
    </row>
    <row r="96" spans="1:4" hidden="1" x14ac:dyDescent="0.25">
      <c r="A96" s="20" t="s">
        <v>178</v>
      </c>
      <c r="B96" s="50">
        <v>42737</v>
      </c>
      <c r="C96" s="50">
        <v>42779</v>
      </c>
      <c r="D96" t="s">
        <v>177</v>
      </c>
    </row>
    <row r="97" spans="1:4" hidden="1" x14ac:dyDescent="0.25">
      <c r="A97" s="20" t="s">
        <v>165</v>
      </c>
      <c r="B97" s="38">
        <v>42737</v>
      </c>
      <c r="C97" s="38">
        <v>42746</v>
      </c>
      <c r="D97" t="s">
        <v>177</v>
      </c>
    </row>
    <row r="98" spans="1:4" ht="24" hidden="1" x14ac:dyDescent="0.25">
      <c r="A98" s="20" t="s">
        <v>106</v>
      </c>
      <c r="B98" s="38">
        <v>42828</v>
      </c>
      <c r="C98" s="38">
        <v>42853</v>
      </c>
      <c r="D98" t="s">
        <v>177</v>
      </c>
    </row>
    <row r="99" spans="1:4" ht="24" hidden="1" x14ac:dyDescent="0.25">
      <c r="A99" s="20" t="s">
        <v>107</v>
      </c>
      <c r="B99" s="38">
        <v>42920</v>
      </c>
      <c r="C99" s="38">
        <v>42944</v>
      </c>
      <c r="D99" t="s">
        <v>177</v>
      </c>
    </row>
    <row r="100" spans="1:4" ht="24" hidden="1" x14ac:dyDescent="0.25">
      <c r="A100" s="20" t="s">
        <v>108</v>
      </c>
      <c r="B100" s="38">
        <v>43010</v>
      </c>
      <c r="C100" s="38">
        <v>43035</v>
      </c>
      <c r="D100" t="s">
        <v>177</v>
      </c>
    </row>
    <row r="101" spans="1:4" x14ac:dyDescent="0.25">
      <c r="A101" s="20" t="s">
        <v>48</v>
      </c>
      <c r="B101" s="164" t="s">
        <v>58</v>
      </c>
      <c r="C101" s="165"/>
      <c r="D101" t="s">
        <v>173</v>
      </c>
    </row>
    <row r="102" spans="1:4" ht="24" x14ac:dyDescent="0.25">
      <c r="A102" s="20" t="s">
        <v>88</v>
      </c>
      <c r="B102" s="164" t="s">
        <v>58</v>
      </c>
      <c r="C102" s="165"/>
      <c r="D102" t="s">
        <v>167</v>
      </c>
    </row>
    <row r="103" spans="1:4" x14ac:dyDescent="0.25">
      <c r="A103" s="20" t="s">
        <v>99</v>
      </c>
      <c r="B103" s="164" t="s">
        <v>58</v>
      </c>
      <c r="C103" s="165"/>
    </row>
    <row r="104" spans="1:4" hidden="1" x14ac:dyDescent="0.25">
      <c r="A104" s="20" t="s">
        <v>166</v>
      </c>
      <c r="B104" s="42">
        <v>42767</v>
      </c>
      <c r="C104" s="42">
        <v>42794</v>
      </c>
      <c r="D104" t="s">
        <v>167</v>
      </c>
    </row>
    <row r="105" spans="1:4" hidden="1" x14ac:dyDescent="0.25">
      <c r="A105" s="20" t="s">
        <v>102</v>
      </c>
      <c r="B105" s="42">
        <v>42828</v>
      </c>
      <c r="C105" s="43">
        <v>42853</v>
      </c>
      <c r="D105" t="s">
        <v>167</v>
      </c>
    </row>
    <row r="106" spans="1:4" hidden="1" x14ac:dyDescent="0.25">
      <c r="A106" s="20" t="s">
        <v>103</v>
      </c>
      <c r="B106" s="42">
        <v>42920</v>
      </c>
      <c r="C106" s="42">
        <v>42947</v>
      </c>
      <c r="D106" t="s">
        <v>167</v>
      </c>
    </row>
    <row r="107" spans="1:4" hidden="1" x14ac:dyDescent="0.25">
      <c r="A107" s="20" t="s">
        <v>104</v>
      </c>
      <c r="B107" s="42">
        <v>43010</v>
      </c>
      <c r="C107" s="42">
        <v>43039</v>
      </c>
      <c r="D107" t="s">
        <v>167</v>
      </c>
    </row>
    <row r="108" spans="1:4" x14ac:dyDescent="0.25">
      <c r="A108" s="20" t="s">
        <v>95</v>
      </c>
      <c r="B108" s="164" t="s">
        <v>58</v>
      </c>
      <c r="C108" s="165"/>
    </row>
    <row r="109" spans="1:4" x14ac:dyDescent="0.25">
      <c r="A109" s="24"/>
    </row>
    <row r="110" spans="1:4" x14ac:dyDescent="0.25">
      <c r="A110" s="24"/>
    </row>
    <row r="111" spans="1:4" x14ac:dyDescent="0.25">
      <c r="A111" s="24"/>
    </row>
    <row r="112" spans="1:4" x14ac:dyDescent="0.25">
      <c r="A112" s="24"/>
    </row>
    <row r="113" spans="1:1" x14ac:dyDescent="0.25">
      <c r="A113" s="24"/>
    </row>
    <row r="114" spans="1:1" x14ac:dyDescent="0.25">
      <c r="A114" s="24"/>
    </row>
    <row r="115" spans="1:1" x14ac:dyDescent="0.25">
      <c r="A115" s="24"/>
    </row>
    <row r="116" spans="1:1" x14ac:dyDescent="0.25">
      <c r="A116" s="24"/>
    </row>
    <row r="117" spans="1:1" x14ac:dyDescent="0.25">
      <c r="A117" s="24"/>
    </row>
    <row r="118" spans="1:1" x14ac:dyDescent="0.25">
      <c r="A118" s="24"/>
    </row>
    <row r="119" spans="1:1" x14ac:dyDescent="0.25">
      <c r="A119" s="26"/>
    </row>
  </sheetData>
  <autoFilter ref="B3:D108">
    <filterColumn colId="0">
      <filters>
        <filter val="SE PRESENTA EN CUALQUIER EPOCA DEL AÑO"/>
        <filter val="SE REALIZA POR DEMANDA DE LA SUBDIRECCION DE GESTION CORPORATIVA"/>
      </filters>
    </filterColumn>
  </autoFilter>
  <mergeCells count="14">
    <mergeCell ref="D1:D2"/>
    <mergeCell ref="B8:C8"/>
    <mergeCell ref="B16:C16"/>
    <mergeCell ref="B20:C20"/>
    <mergeCell ref="A1:A2"/>
    <mergeCell ref="B1:C1"/>
    <mergeCell ref="B103:C103"/>
    <mergeCell ref="B108:C108"/>
    <mergeCell ref="B21:C21"/>
    <mergeCell ref="B22:C22"/>
    <mergeCell ref="B83:C83"/>
    <mergeCell ref="B89:C89"/>
    <mergeCell ref="B101:C101"/>
    <mergeCell ref="B102:C102"/>
  </mergeCells>
  <pageMargins left="0.43307086614173229" right="0.19685039370078741" top="0.27559055118110237" bottom="0.47244094488188981" header="0.11811023622047245" footer="0.39370078740157483"/>
  <pageSetup scale="70" firstPageNumber="0" orientation="landscape" r:id="rId1"/>
  <headerFooter>
    <oddFooter>&amp;C&amp;"Times New Roman,Normal"&amp;12Página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4"/>
  <sheetViews>
    <sheetView topLeftCell="A50" workbookViewId="0">
      <selection activeCell="B56" sqref="B56"/>
    </sheetView>
  </sheetViews>
  <sheetFormatPr baseColWidth="10" defaultRowHeight="15" x14ac:dyDescent="0.25"/>
  <cols>
    <col min="2" max="2" width="30.28515625" customWidth="1"/>
    <col min="6" max="6" width="34.7109375" customWidth="1"/>
    <col min="7" max="7" width="20.7109375" bestFit="1" customWidth="1"/>
    <col min="8" max="10" width="0" hidden="1" customWidth="1"/>
    <col min="11" max="11" width="20.7109375" hidden="1" customWidth="1"/>
    <col min="12" max="12" width="0" hidden="1" customWidth="1"/>
    <col min="13" max="13" width="13.140625" bestFit="1" customWidth="1"/>
    <col min="14" max="14" width="11.42578125" style="140"/>
  </cols>
  <sheetData>
    <row r="1" spans="1:12" x14ac:dyDescent="0.25">
      <c r="A1" t="s">
        <v>228</v>
      </c>
      <c r="B1" t="s">
        <v>229</v>
      </c>
      <c r="C1" t="s">
        <v>230</v>
      </c>
      <c r="D1" t="s">
        <v>231</v>
      </c>
      <c r="E1" t="s">
        <v>168</v>
      </c>
    </row>
    <row r="2" spans="1:12" ht="48" x14ac:dyDescent="0.25">
      <c r="A2" s="190" t="s">
        <v>206</v>
      </c>
      <c r="B2" s="20" t="s">
        <v>47</v>
      </c>
      <c r="C2" s="37">
        <v>42737</v>
      </c>
      <c r="D2" s="37">
        <v>42755</v>
      </c>
      <c r="E2" s="20" t="s">
        <v>172</v>
      </c>
      <c r="F2" s="102">
        <v>13</v>
      </c>
    </row>
    <row r="3" spans="1:12" ht="36" x14ac:dyDescent="0.25">
      <c r="A3" s="191"/>
      <c r="B3" s="20" t="s">
        <v>200</v>
      </c>
      <c r="C3" s="37">
        <v>42736</v>
      </c>
      <c r="D3" s="37">
        <v>42760</v>
      </c>
      <c r="E3" s="47" t="s">
        <v>171</v>
      </c>
      <c r="H3" t="s">
        <v>206</v>
      </c>
      <c r="I3">
        <v>13</v>
      </c>
      <c r="K3" s="103" t="s">
        <v>223</v>
      </c>
      <c r="L3" s="103" t="s">
        <v>225</v>
      </c>
    </row>
    <row r="4" spans="1:12" ht="48" x14ac:dyDescent="0.25">
      <c r="A4" s="191"/>
      <c r="B4" s="20" t="s">
        <v>137</v>
      </c>
      <c r="C4" s="37">
        <v>42758</v>
      </c>
      <c r="D4" s="37">
        <v>42776</v>
      </c>
      <c r="E4" s="47" t="s">
        <v>171</v>
      </c>
      <c r="F4" s="58" t="s">
        <v>239</v>
      </c>
      <c r="H4" t="s">
        <v>212</v>
      </c>
      <c r="I4">
        <v>13</v>
      </c>
      <c r="K4" s="103" t="s">
        <v>224</v>
      </c>
      <c r="L4" t="s">
        <v>211</v>
      </c>
    </row>
    <row r="5" spans="1:12" ht="84" x14ac:dyDescent="0.25">
      <c r="A5" s="191"/>
      <c r="B5" s="20" t="s">
        <v>141</v>
      </c>
      <c r="C5" s="37">
        <v>42737</v>
      </c>
      <c r="D5" s="37">
        <v>42751</v>
      </c>
      <c r="E5" s="20" t="s">
        <v>181</v>
      </c>
      <c r="H5" t="s">
        <v>218</v>
      </c>
      <c r="I5">
        <v>5</v>
      </c>
    </row>
    <row r="6" spans="1:12" ht="84" x14ac:dyDescent="0.25">
      <c r="A6" s="191"/>
      <c r="B6" s="51" t="s">
        <v>201</v>
      </c>
      <c r="C6" s="60">
        <v>42736</v>
      </c>
      <c r="D6" s="60">
        <v>42760</v>
      </c>
      <c r="E6" t="s">
        <v>167</v>
      </c>
      <c r="H6" s="110" t="s">
        <v>207</v>
      </c>
      <c r="I6">
        <v>12</v>
      </c>
      <c r="K6" s="51" t="s">
        <v>226</v>
      </c>
    </row>
    <row r="7" spans="1:12" ht="84" x14ac:dyDescent="0.25">
      <c r="A7" s="191"/>
      <c r="B7" s="51" t="s">
        <v>197</v>
      </c>
      <c r="C7" s="60">
        <v>42737</v>
      </c>
      <c r="D7" s="60">
        <v>42765</v>
      </c>
      <c r="E7" s="20" t="s">
        <v>180</v>
      </c>
      <c r="H7" t="s">
        <v>219</v>
      </c>
      <c r="I7">
        <v>9</v>
      </c>
      <c r="K7" s="51" t="s">
        <v>227</v>
      </c>
    </row>
    <row r="8" spans="1:12" ht="48" x14ac:dyDescent="0.25">
      <c r="A8" s="191"/>
      <c r="B8" s="20" t="s">
        <v>198</v>
      </c>
      <c r="C8" s="37">
        <v>42737</v>
      </c>
      <c r="D8" s="37">
        <v>42751</v>
      </c>
      <c r="E8" s="20" t="s">
        <v>181</v>
      </c>
      <c r="H8" t="s">
        <v>221</v>
      </c>
      <c r="I8">
        <v>7</v>
      </c>
    </row>
    <row r="9" spans="1:12" ht="48" x14ac:dyDescent="0.25">
      <c r="A9" s="191"/>
      <c r="B9" s="59" t="s">
        <v>199</v>
      </c>
      <c r="C9" s="37">
        <v>42737</v>
      </c>
      <c r="D9" s="37">
        <v>42748</v>
      </c>
      <c r="E9" s="77" t="s">
        <v>182</v>
      </c>
      <c r="H9" t="s">
        <v>216</v>
      </c>
      <c r="I9">
        <v>7</v>
      </c>
    </row>
    <row r="10" spans="1:12" ht="132" x14ac:dyDescent="0.25">
      <c r="A10" s="191"/>
      <c r="B10" s="79" t="s">
        <v>195</v>
      </c>
      <c r="C10" s="50">
        <v>42737</v>
      </c>
      <c r="D10" s="50">
        <v>42766</v>
      </c>
      <c r="E10" s="47" t="s">
        <v>171</v>
      </c>
      <c r="H10" t="s">
        <v>208</v>
      </c>
      <c r="I10">
        <v>6</v>
      </c>
    </row>
    <row r="11" spans="1:12" ht="60" x14ac:dyDescent="0.25">
      <c r="A11" s="191"/>
      <c r="B11" s="20" t="s">
        <v>163</v>
      </c>
      <c r="C11" s="40">
        <v>42737</v>
      </c>
      <c r="D11" s="40">
        <v>42748</v>
      </c>
      <c r="E11" s="47" t="s">
        <v>167</v>
      </c>
      <c r="H11" t="s">
        <v>210</v>
      </c>
      <c r="I11">
        <v>5</v>
      </c>
    </row>
    <row r="12" spans="1:12" ht="60" x14ac:dyDescent="0.25">
      <c r="A12" s="191"/>
      <c r="B12" s="20" t="s">
        <v>194</v>
      </c>
      <c r="C12" s="40">
        <v>42737</v>
      </c>
      <c r="D12" s="40">
        <v>42760</v>
      </c>
      <c r="E12" s="47" t="s">
        <v>184</v>
      </c>
      <c r="H12" t="s">
        <v>220</v>
      </c>
      <c r="I12">
        <v>5</v>
      </c>
    </row>
    <row r="13" spans="1:12" ht="24" x14ac:dyDescent="0.25">
      <c r="A13" s="191"/>
      <c r="B13" s="20" t="s">
        <v>178</v>
      </c>
      <c r="C13" s="50">
        <v>42737</v>
      </c>
      <c r="D13" s="50">
        <v>42779</v>
      </c>
      <c r="E13" t="s">
        <v>177</v>
      </c>
      <c r="H13" t="s">
        <v>211</v>
      </c>
      <c r="I13">
        <v>4</v>
      </c>
    </row>
    <row r="14" spans="1:12" ht="36" x14ac:dyDescent="0.25">
      <c r="A14" s="191"/>
      <c r="B14" s="20" t="s">
        <v>165</v>
      </c>
      <c r="C14" s="38">
        <v>42737</v>
      </c>
      <c r="D14" s="38">
        <v>42746</v>
      </c>
      <c r="E14" t="s">
        <v>177</v>
      </c>
      <c r="H14" t="s">
        <v>222</v>
      </c>
      <c r="I14">
        <v>3</v>
      </c>
    </row>
    <row r="15" spans="1:12" ht="48" customHeight="1" x14ac:dyDescent="0.25">
      <c r="A15" s="195" t="s">
        <v>207</v>
      </c>
      <c r="B15" s="20" t="s">
        <v>45</v>
      </c>
      <c r="C15" s="37">
        <v>42767</v>
      </c>
      <c r="D15" s="37">
        <v>42790</v>
      </c>
      <c r="E15" t="s">
        <v>177</v>
      </c>
      <c r="F15" s="103">
        <v>11</v>
      </c>
      <c r="I15">
        <f>SUM(I3:I14)</f>
        <v>89</v>
      </c>
    </row>
    <row r="16" spans="1:12" ht="36" x14ac:dyDescent="0.25">
      <c r="A16" s="195"/>
      <c r="B16" s="20" t="s">
        <v>46</v>
      </c>
      <c r="C16" s="37">
        <v>42767</v>
      </c>
      <c r="D16" s="37">
        <v>42811</v>
      </c>
      <c r="E16" t="s">
        <v>177</v>
      </c>
    </row>
    <row r="17" spans="1:7" ht="24" x14ac:dyDescent="0.25">
      <c r="A17" s="195"/>
      <c r="B17" s="20" t="s">
        <v>69</v>
      </c>
      <c r="C17" s="37">
        <v>42767</v>
      </c>
      <c r="D17" s="37">
        <v>42779</v>
      </c>
      <c r="E17" t="s">
        <v>126</v>
      </c>
    </row>
    <row r="18" spans="1:7" ht="24" x14ac:dyDescent="0.25">
      <c r="A18" s="195"/>
      <c r="B18" s="20" t="s">
        <v>71</v>
      </c>
      <c r="C18" s="37">
        <v>42767</v>
      </c>
      <c r="D18" s="37">
        <v>42780</v>
      </c>
      <c r="E18" s="77" t="s">
        <v>263</v>
      </c>
    </row>
    <row r="19" spans="1:7" ht="24" x14ac:dyDescent="0.25">
      <c r="A19" s="195"/>
      <c r="B19" s="20" t="s">
        <v>73</v>
      </c>
      <c r="C19" s="37">
        <v>42767</v>
      </c>
      <c r="D19" s="60">
        <v>42774</v>
      </c>
      <c r="E19" s="77" t="s">
        <v>169</v>
      </c>
    </row>
    <row r="20" spans="1:7" ht="48" x14ac:dyDescent="0.25">
      <c r="A20" s="195"/>
      <c r="B20" s="51" t="s">
        <v>149</v>
      </c>
      <c r="C20" s="60">
        <v>42767</v>
      </c>
      <c r="D20" s="60">
        <v>42787</v>
      </c>
      <c r="E20" s="77" t="s">
        <v>169</v>
      </c>
    </row>
    <row r="21" spans="1:7" ht="48" x14ac:dyDescent="0.25">
      <c r="A21" s="195"/>
      <c r="B21" s="59" t="s">
        <v>151</v>
      </c>
      <c r="C21" s="37">
        <v>42786</v>
      </c>
      <c r="D21" s="37">
        <v>42790</v>
      </c>
      <c r="E21" s="77" t="s">
        <v>182</v>
      </c>
    </row>
    <row r="22" spans="1:7" ht="24" x14ac:dyDescent="0.25">
      <c r="A22" s="195"/>
      <c r="B22" s="51" t="s">
        <v>110</v>
      </c>
      <c r="C22" s="60">
        <v>42767</v>
      </c>
      <c r="D22" s="60">
        <v>42781</v>
      </c>
      <c r="E22" s="47" t="s">
        <v>177</v>
      </c>
    </row>
    <row r="23" spans="1:7" ht="36" x14ac:dyDescent="0.25">
      <c r="A23" s="195"/>
      <c r="B23" s="20" t="s">
        <v>166</v>
      </c>
      <c r="C23" s="42">
        <v>42767</v>
      </c>
      <c r="D23" s="42">
        <v>42794</v>
      </c>
      <c r="E23" t="s">
        <v>167</v>
      </c>
    </row>
    <row r="24" spans="1:7" ht="48" x14ac:dyDescent="0.25">
      <c r="A24" s="195"/>
      <c r="B24" s="51" t="s">
        <v>244</v>
      </c>
      <c r="C24" s="99">
        <v>42772</v>
      </c>
      <c r="D24" s="99">
        <v>42781</v>
      </c>
      <c r="E24" s="47" t="s">
        <v>171</v>
      </c>
    </row>
    <row r="25" spans="1:7" ht="48" x14ac:dyDescent="0.25">
      <c r="A25" s="195"/>
      <c r="B25" s="51" t="s">
        <v>237</v>
      </c>
      <c r="C25" s="120">
        <v>42779</v>
      </c>
      <c r="D25" s="120">
        <v>42790</v>
      </c>
      <c r="E25" s="47" t="s">
        <v>264</v>
      </c>
    </row>
    <row r="26" spans="1:7" ht="36" x14ac:dyDescent="0.25">
      <c r="A26" s="192" t="s">
        <v>208</v>
      </c>
      <c r="B26" s="20" t="s">
        <v>117</v>
      </c>
      <c r="C26" s="41">
        <v>42807</v>
      </c>
      <c r="D26" s="41">
        <v>42811</v>
      </c>
      <c r="E26" t="s">
        <v>171</v>
      </c>
      <c r="F26" s="114">
        <v>6</v>
      </c>
    </row>
    <row r="27" spans="1:7" ht="96" x14ac:dyDescent="0.25">
      <c r="A27" s="192"/>
      <c r="B27" s="51" t="s">
        <v>233</v>
      </c>
      <c r="C27" s="37">
        <v>42809</v>
      </c>
      <c r="D27" s="37">
        <v>42825</v>
      </c>
      <c r="E27" s="77" t="s">
        <v>167</v>
      </c>
    </row>
    <row r="28" spans="1:7" ht="36" x14ac:dyDescent="0.25">
      <c r="A28" s="192"/>
      <c r="B28" s="20" t="s">
        <v>62</v>
      </c>
      <c r="C28" s="37">
        <v>42795</v>
      </c>
      <c r="D28" s="37">
        <v>42804</v>
      </c>
      <c r="E28" t="s">
        <v>177</v>
      </c>
    </row>
    <row r="29" spans="1:7" ht="36" x14ac:dyDescent="0.25">
      <c r="A29" s="192"/>
      <c r="B29" s="20" t="s">
        <v>144</v>
      </c>
      <c r="C29" s="37">
        <v>42795</v>
      </c>
      <c r="D29" s="37">
        <v>42802</v>
      </c>
      <c r="E29" s="77" t="s">
        <v>126</v>
      </c>
    </row>
    <row r="30" spans="1:7" ht="60" x14ac:dyDescent="0.25">
      <c r="A30" s="192"/>
      <c r="B30" s="51" t="s">
        <v>240</v>
      </c>
      <c r="C30" s="60">
        <v>42811</v>
      </c>
      <c r="D30" s="60">
        <v>42825</v>
      </c>
      <c r="E30" s="77" t="s">
        <v>177</v>
      </c>
    </row>
    <row r="31" spans="1:7" ht="48" x14ac:dyDescent="0.25">
      <c r="A31" s="192"/>
      <c r="B31" s="59" t="s">
        <v>152</v>
      </c>
      <c r="C31" s="37">
        <v>42795</v>
      </c>
      <c r="D31" s="37">
        <v>42808</v>
      </c>
      <c r="E31" s="77" t="s">
        <v>182</v>
      </c>
    </row>
    <row r="32" spans="1:7" ht="48" customHeight="1" x14ac:dyDescent="0.25">
      <c r="A32" s="186" t="s">
        <v>209</v>
      </c>
      <c r="B32" s="20" t="s">
        <v>140</v>
      </c>
      <c r="C32" s="37">
        <v>42842</v>
      </c>
      <c r="D32" s="37">
        <v>42860</v>
      </c>
      <c r="E32" s="47" t="s">
        <v>171</v>
      </c>
      <c r="F32" s="104">
        <v>10</v>
      </c>
      <c r="G32" s="58" t="s">
        <v>238</v>
      </c>
    </row>
    <row r="33" spans="1:8" ht="24" x14ac:dyDescent="0.25">
      <c r="A33" s="186"/>
      <c r="B33" s="20" t="s">
        <v>67</v>
      </c>
      <c r="C33" s="37">
        <v>42842</v>
      </c>
      <c r="D33" s="37">
        <v>42852</v>
      </c>
      <c r="E33" t="s">
        <v>126</v>
      </c>
    </row>
    <row r="34" spans="1:8" ht="48" x14ac:dyDescent="0.25">
      <c r="A34" s="186"/>
      <c r="B34" s="59" t="s">
        <v>153</v>
      </c>
      <c r="C34" s="37">
        <v>42828</v>
      </c>
      <c r="D34" s="37">
        <v>42846</v>
      </c>
      <c r="E34" s="77" t="s">
        <v>265</v>
      </c>
    </row>
    <row r="35" spans="1:8" ht="60" x14ac:dyDescent="0.25">
      <c r="A35" s="186"/>
      <c r="B35" s="79" t="s">
        <v>189</v>
      </c>
      <c r="C35" s="50">
        <v>42849</v>
      </c>
      <c r="D35" s="50">
        <v>42853</v>
      </c>
      <c r="E35" s="47" t="s">
        <v>171</v>
      </c>
    </row>
    <row r="36" spans="1:8" ht="36" x14ac:dyDescent="0.25">
      <c r="A36" s="186"/>
      <c r="B36" s="20" t="s">
        <v>74</v>
      </c>
      <c r="C36" s="40">
        <v>42842</v>
      </c>
      <c r="D36" s="40">
        <v>42853</v>
      </c>
      <c r="E36" s="47" t="s">
        <v>183</v>
      </c>
    </row>
    <row r="37" spans="1:8" ht="60" x14ac:dyDescent="0.25">
      <c r="A37" s="186"/>
      <c r="B37" s="20" t="s">
        <v>89</v>
      </c>
      <c r="C37" s="40">
        <v>42828</v>
      </c>
      <c r="D37" s="40">
        <v>42832</v>
      </c>
      <c r="E37" t="s">
        <v>167</v>
      </c>
    </row>
    <row r="38" spans="1:8" ht="72" x14ac:dyDescent="0.25">
      <c r="A38" s="186"/>
      <c r="B38" s="20" t="s">
        <v>92</v>
      </c>
      <c r="C38" s="40">
        <v>42828</v>
      </c>
      <c r="D38" s="40">
        <v>42846</v>
      </c>
      <c r="E38" s="47" t="s">
        <v>184</v>
      </c>
    </row>
    <row r="39" spans="1:8" ht="36" x14ac:dyDescent="0.25">
      <c r="A39" s="186"/>
      <c r="B39" s="20" t="s">
        <v>106</v>
      </c>
      <c r="C39" s="38">
        <v>42828</v>
      </c>
      <c r="D39" s="38">
        <v>42853</v>
      </c>
      <c r="E39" t="s">
        <v>177</v>
      </c>
    </row>
    <row r="40" spans="1:8" ht="36" x14ac:dyDescent="0.25">
      <c r="A40" s="186"/>
      <c r="B40" s="20" t="s">
        <v>102</v>
      </c>
      <c r="C40" s="42">
        <v>42828</v>
      </c>
      <c r="D40" s="43">
        <v>42853</v>
      </c>
      <c r="E40" t="s">
        <v>167</v>
      </c>
    </row>
    <row r="41" spans="1:8" ht="36" x14ac:dyDescent="0.25">
      <c r="A41" s="186"/>
      <c r="B41" s="20" t="s">
        <v>130</v>
      </c>
      <c r="C41" s="112">
        <v>42831</v>
      </c>
      <c r="D41" s="112">
        <v>42842</v>
      </c>
      <c r="E41" t="s">
        <v>170</v>
      </c>
    </row>
    <row r="42" spans="1:8" ht="84" customHeight="1" x14ac:dyDescent="0.25">
      <c r="A42" s="188" t="s">
        <v>210</v>
      </c>
      <c r="B42" s="20" t="s">
        <v>142</v>
      </c>
      <c r="C42" s="37">
        <v>42857</v>
      </c>
      <c r="D42" s="37">
        <v>42870</v>
      </c>
      <c r="E42" s="20" t="s">
        <v>181</v>
      </c>
      <c r="F42" s="106">
        <v>5</v>
      </c>
    </row>
    <row r="43" spans="1:8" ht="36" x14ac:dyDescent="0.25">
      <c r="A43" s="188"/>
      <c r="B43" s="20" t="s">
        <v>65</v>
      </c>
      <c r="C43" s="37">
        <v>42857</v>
      </c>
      <c r="D43" s="37">
        <v>42866</v>
      </c>
      <c r="E43" t="s">
        <v>171</v>
      </c>
    </row>
    <row r="44" spans="1:8" ht="96" x14ac:dyDescent="0.25">
      <c r="A44" s="188"/>
      <c r="B44" s="20" t="s">
        <v>60</v>
      </c>
      <c r="C44" s="37">
        <v>42857</v>
      </c>
      <c r="D44" s="37">
        <v>42885</v>
      </c>
      <c r="E44" s="20" t="s">
        <v>180</v>
      </c>
    </row>
    <row r="45" spans="1:8" ht="36" x14ac:dyDescent="0.25">
      <c r="A45" s="188"/>
      <c r="B45" s="20" t="s">
        <v>147</v>
      </c>
      <c r="C45" s="37">
        <v>42857</v>
      </c>
      <c r="D45" s="37">
        <v>42870</v>
      </c>
      <c r="E45" s="20" t="s">
        <v>181</v>
      </c>
    </row>
    <row r="46" spans="1:8" ht="48" x14ac:dyDescent="0.25">
      <c r="A46" s="188"/>
      <c r="B46" s="59" t="s">
        <v>154</v>
      </c>
      <c r="C46" s="37">
        <v>42857</v>
      </c>
      <c r="D46" s="37">
        <v>42870</v>
      </c>
      <c r="E46" s="77" t="s">
        <v>182</v>
      </c>
    </row>
    <row r="47" spans="1:8" ht="48" customHeight="1" x14ac:dyDescent="0.25">
      <c r="A47" s="185" t="s">
        <v>211</v>
      </c>
      <c r="B47" s="20" t="s">
        <v>47</v>
      </c>
      <c r="C47" s="40">
        <v>42887</v>
      </c>
      <c r="D47" s="60">
        <v>42916</v>
      </c>
      <c r="E47" s="20" t="s">
        <v>172</v>
      </c>
      <c r="F47" s="107">
        <v>4</v>
      </c>
      <c r="G47" s="116" t="s">
        <v>224</v>
      </c>
      <c r="H47" s="116"/>
    </row>
    <row r="48" spans="1:8" ht="48" x14ac:dyDescent="0.25">
      <c r="A48" s="185"/>
      <c r="B48" s="59" t="s">
        <v>155</v>
      </c>
      <c r="C48" s="37">
        <v>42887</v>
      </c>
      <c r="D48" s="37">
        <v>42530</v>
      </c>
      <c r="E48" s="59" t="s">
        <v>266</v>
      </c>
    </row>
    <row r="49" spans="1:6" ht="84" x14ac:dyDescent="0.25">
      <c r="A49" s="185"/>
      <c r="B49" s="51" t="s">
        <v>259</v>
      </c>
      <c r="C49" s="60">
        <v>42898</v>
      </c>
      <c r="D49" s="60">
        <v>42916</v>
      </c>
      <c r="E49" s="47" t="s">
        <v>267</v>
      </c>
    </row>
    <row r="50" spans="1:6" ht="108" x14ac:dyDescent="0.25">
      <c r="A50" s="185"/>
      <c r="B50" s="51" t="s">
        <v>241</v>
      </c>
      <c r="C50" s="37">
        <v>42894</v>
      </c>
      <c r="D50" s="37">
        <v>42916</v>
      </c>
      <c r="E50" s="47" t="s">
        <v>232</v>
      </c>
    </row>
    <row r="51" spans="1:6" ht="48" customHeight="1" x14ac:dyDescent="0.25">
      <c r="A51" s="189" t="s">
        <v>212</v>
      </c>
      <c r="B51" s="20" t="s">
        <v>138</v>
      </c>
      <c r="C51" s="37">
        <v>42933</v>
      </c>
      <c r="D51" s="37">
        <v>42951</v>
      </c>
      <c r="E51" s="47" t="s">
        <v>171</v>
      </c>
      <c r="F51" s="105">
        <v>13</v>
      </c>
    </row>
    <row r="52" spans="1:6" ht="36" x14ac:dyDescent="0.25">
      <c r="A52" s="189"/>
      <c r="B52" s="20" t="s">
        <v>63</v>
      </c>
      <c r="C52" s="37">
        <v>42917</v>
      </c>
      <c r="D52" s="37">
        <v>42927</v>
      </c>
      <c r="E52" t="s">
        <v>169</v>
      </c>
    </row>
    <row r="53" spans="1:6" ht="36" x14ac:dyDescent="0.25">
      <c r="A53" s="189"/>
      <c r="B53" s="20" t="s">
        <v>145</v>
      </c>
      <c r="C53" s="37">
        <v>42940</v>
      </c>
      <c r="D53" s="37">
        <v>42947</v>
      </c>
      <c r="E53" t="s">
        <v>169</v>
      </c>
    </row>
    <row r="54" spans="1:6" ht="75" x14ac:dyDescent="0.25">
      <c r="A54" s="189"/>
      <c r="B54" s="20" t="s">
        <v>68</v>
      </c>
      <c r="C54" s="37">
        <v>42933</v>
      </c>
      <c r="D54" s="37">
        <v>42943</v>
      </c>
      <c r="E54" t="s">
        <v>126</v>
      </c>
      <c r="F54" s="15" t="s">
        <v>270</v>
      </c>
    </row>
    <row r="55" spans="1:6" ht="24" x14ac:dyDescent="0.25">
      <c r="A55" s="189"/>
      <c r="B55" s="20" t="s">
        <v>70</v>
      </c>
      <c r="C55" s="37">
        <v>42940</v>
      </c>
      <c r="D55" s="37">
        <v>42944</v>
      </c>
      <c r="E55" s="77" t="s">
        <v>126</v>
      </c>
      <c r="F55" t="s">
        <v>271</v>
      </c>
    </row>
    <row r="56" spans="1:6" ht="24" x14ac:dyDescent="0.25">
      <c r="A56" s="189"/>
      <c r="B56" s="20" t="s">
        <v>72</v>
      </c>
      <c r="C56" s="37">
        <v>42937</v>
      </c>
      <c r="D56" s="37">
        <v>42945</v>
      </c>
      <c r="E56" s="77" t="s">
        <v>169</v>
      </c>
      <c r="F56" t="s">
        <v>271</v>
      </c>
    </row>
    <row r="57" spans="1:6" ht="48" x14ac:dyDescent="0.25">
      <c r="A57" s="189"/>
      <c r="B57" s="20" t="s">
        <v>150</v>
      </c>
      <c r="C57" s="37">
        <v>42917</v>
      </c>
      <c r="D57" s="37">
        <v>42944</v>
      </c>
      <c r="E57" s="77" t="s">
        <v>169</v>
      </c>
      <c r="F57" s="15" t="s">
        <v>273</v>
      </c>
    </row>
    <row r="58" spans="1:6" ht="48" x14ac:dyDescent="0.25">
      <c r="A58" s="189"/>
      <c r="B58" s="59" t="s">
        <v>156</v>
      </c>
      <c r="C58" s="37">
        <v>42920</v>
      </c>
      <c r="D58" s="37">
        <v>42933</v>
      </c>
      <c r="E58" s="77" t="s">
        <v>182</v>
      </c>
    </row>
    <row r="59" spans="1:6" ht="48" x14ac:dyDescent="0.25">
      <c r="A59" s="189"/>
      <c r="B59" s="79" t="s">
        <v>248</v>
      </c>
      <c r="C59" s="50">
        <v>42933</v>
      </c>
      <c r="D59" s="50">
        <v>42937</v>
      </c>
      <c r="E59" s="47" t="s">
        <v>171</v>
      </c>
    </row>
    <row r="60" spans="1:6" ht="60" x14ac:dyDescent="0.25">
      <c r="A60" s="189"/>
      <c r="B60" s="20" t="s">
        <v>90</v>
      </c>
      <c r="C60" s="40">
        <v>42920</v>
      </c>
      <c r="D60" s="40">
        <v>42927</v>
      </c>
      <c r="E60" s="47" t="s">
        <v>167</v>
      </c>
    </row>
    <row r="61" spans="1:6" ht="72" x14ac:dyDescent="0.25">
      <c r="A61" s="189"/>
      <c r="B61" s="20" t="s">
        <v>93</v>
      </c>
      <c r="C61" s="40">
        <v>42920</v>
      </c>
      <c r="D61" s="40">
        <v>42572</v>
      </c>
      <c r="E61" s="47" t="s">
        <v>184</v>
      </c>
    </row>
    <row r="62" spans="1:6" ht="36" x14ac:dyDescent="0.25">
      <c r="A62" s="189"/>
      <c r="B62" s="20" t="s">
        <v>107</v>
      </c>
      <c r="C62" s="38">
        <v>42920</v>
      </c>
      <c r="D62" s="38">
        <v>42944</v>
      </c>
      <c r="E62" t="s">
        <v>177</v>
      </c>
    </row>
    <row r="63" spans="1:6" ht="36" x14ac:dyDescent="0.25">
      <c r="A63" s="189"/>
      <c r="B63" s="20" t="s">
        <v>103</v>
      </c>
      <c r="C63" s="42">
        <v>42920</v>
      </c>
      <c r="D63" s="42">
        <v>42947</v>
      </c>
      <c r="E63" t="s">
        <v>167</v>
      </c>
    </row>
    <row r="64" spans="1:6" ht="36" customHeight="1" x14ac:dyDescent="0.25">
      <c r="A64" s="187" t="s">
        <v>213</v>
      </c>
      <c r="B64" s="20" t="s">
        <v>131</v>
      </c>
      <c r="C64" s="111">
        <v>42948</v>
      </c>
      <c r="D64" s="111">
        <v>42961</v>
      </c>
      <c r="E64" t="s">
        <v>170</v>
      </c>
      <c r="F64" s="108">
        <v>5</v>
      </c>
    </row>
    <row r="65" spans="1:16" ht="48" x14ac:dyDescent="0.25">
      <c r="A65" s="187"/>
      <c r="B65" s="59" t="s">
        <v>157</v>
      </c>
      <c r="C65" s="60">
        <v>42948</v>
      </c>
      <c r="D65" s="60">
        <v>42955</v>
      </c>
      <c r="E65" s="77" t="s">
        <v>268</v>
      </c>
    </row>
    <row r="66" spans="1:16" ht="156" x14ac:dyDescent="0.25">
      <c r="A66" s="187"/>
      <c r="B66" s="51" t="s">
        <v>249</v>
      </c>
      <c r="C66" s="123">
        <v>42948</v>
      </c>
      <c r="D66" s="123">
        <v>42965</v>
      </c>
      <c r="E66" s="47" t="s">
        <v>171</v>
      </c>
    </row>
    <row r="67" spans="1:16" ht="108" x14ac:dyDescent="0.25">
      <c r="A67" s="187"/>
      <c r="B67" s="51" t="s">
        <v>250</v>
      </c>
      <c r="C67" s="123">
        <v>42955</v>
      </c>
      <c r="D67" s="123">
        <v>42978</v>
      </c>
      <c r="E67" s="47" t="s">
        <v>167</v>
      </c>
      <c r="M67" s="140"/>
    </row>
    <row r="68" spans="1:16" ht="36" x14ac:dyDescent="0.25">
      <c r="A68" s="187"/>
      <c r="B68" s="20" t="s">
        <v>75</v>
      </c>
      <c r="C68" s="40">
        <v>42961</v>
      </c>
      <c r="D68" s="40">
        <v>42978</v>
      </c>
      <c r="E68" s="47" t="s">
        <v>183</v>
      </c>
      <c r="M68" s="140"/>
    </row>
    <row r="69" spans="1:16" ht="36" x14ac:dyDescent="0.25">
      <c r="A69" s="182" t="s">
        <v>214</v>
      </c>
      <c r="B69" s="51" t="s">
        <v>242</v>
      </c>
      <c r="C69" s="41">
        <v>42989</v>
      </c>
      <c r="D69" s="41">
        <v>42993</v>
      </c>
      <c r="E69" t="s">
        <v>171</v>
      </c>
      <c r="F69" s="115">
        <v>5</v>
      </c>
      <c r="M69" s="140"/>
    </row>
    <row r="70" spans="1:16" ht="96" x14ac:dyDescent="0.25">
      <c r="A70" s="182"/>
      <c r="B70" s="117" t="s">
        <v>43</v>
      </c>
      <c r="C70" s="118">
        <v>42826</v>
      </c>
      <c r="D70" s="118">
        <v>43039</v>
      </c>
      <c r="E70" s="119" t="s">
        <v>176</v>
      </c>
      <c r="F70" s="108"/>
    </row>
    <row r="71" spans="1:16" ht="84" x14ac:dyDescent="0.25">
      <c r="A71" s="182"/>
      <c r="B71" s="20" t="s">
        <v>143</v>
      </c>
      <c r="C71" s="37">
        <v>42979</v>
      </c>
      <c r="D71" s="37">
        <v>42992</v>
      </c>
      <c r="E71" s="20" t="s">
        <v>181</v>
      </c>
      <c r="P71" s="141"/>
    </row>
    <row r="72" spans="1:16" ht="96" x14ac:dyDescent="0.25">
      <c r="A72" s="182"/>
      <c r="B72" s="20" t="s">
        <v>61</v>
      </c>
      <c r="C72" s="37">
        <v>42996</v>
      </c>
      <c r="D72" s="37">
        <v>43007</v>
      </c>
      <c r="E72" s="20" t="s">
        <v>180</v>
      </c>
      <c r="F72" s="15" t="s">
        <v>272</v>
      </c>
      <c r="M72" s="145"/>
      <c r="P72" s="78"/>
    </row>
    <row r="73" spans="1:16" ht="36" x14ac:dyDescent="0.25">
      <c r="A73" s="182"/>
      <c r="B73" s="20" t="s">
        <v>148</v>
      </c>
      <c r="C73" s="37">
        <v>42979</v>
      </c>
      <c r="D73" s="37">
        <v>42992</v>
      </c>
      <c r="E73" s="20" t="s">
        <v>181</v>
      </c>
    </row>
    <row r="74" spans="1:16" ht="48" x14ac:dyDescent="0.25">
      <c r="A74" s="182"/>
      <c r="B74" s="59" t="s">
        <v>158</v>
      </c>
      <c r="C74" s="37">
        <v>42979</v>
      </c>
      <c r="D74" s="37">
        <v>42992</v>
      </c>
      <c r="E74" s="77" t="s">
        <v>182</v>
      </c>
      <c r="O74" s="141"/>
    </row>
    <row r="75" spans="1:16" ht="48" customHeight="1" x14ac:dyDescent="0.25">
      <c r="A75" s="183" t="s">
        <v>215</v>
      </c>
      <c r="B75" s="20" t="s">
        <v>139</v>
      </c>
      <c r="C75" s="37">
        <v>43028</v>
      </c>
      <c r="D75" s="37">
        <v>43042</v>
      </c>
      <c r="E75" s="47" t="s">
        <v>171</v>
      </c>
      <c r="F75" s="109">
        <v>8</v>
      </c>
      <c r="O75" s="135"/>
    </row>
    <row r="76" spans="1:16" ht="48" x14ac:dyDescent="0.25">
      <c r="A76" s="183"/>
      <c r="B76" s="59" t="s">
        <v>159</v>
      </c>
      <c r="C76" s="37">
        <v>43010</v>
      </c>
      <c r="D76" s="37">
        <v>43021</v>
      </c>
      <c r="E76" s="77" t="s">
        <v>268</v>
      </c>
      <c r="O76" s="141"/>
    </row>
    <row r="77" spans="1:16" ht="60" x14ac:dyDescent="0.25">
      <c r="A77" s="183"/>
      <c r="B77" s="79" t="s">
        <v>191</v>
      </c>
      <c r="C77" s="92">
        <v>43031</v>
      </c>
      <c r="D77" s="92">
        <v>43039</v>
      </c>
      <c r="E77" s="47" t="s">
        <v>171</v>
      </c>
    </row>
    <row r="78" spans="1:16" ht="60" x14ac:dyDescent="0.25">
      <c r="A78" s="183"/>
      <c r="B78" s="20" t="s">
        <v>91</v>
      </c>
      <c r="C78" s="40">
        <v>43010</v>
      </c>
      <c r="D78" s="40">
        <v>43014</v>
      </c>
      <c r="E78" t="s">
        <v>167</v>
      </c>
    </row>
    <row r="79" spans="1:16" ht="72" x14ac:dyDescent="0.25">
      <c r="A79" s="183"/>
      <c r="B79" s="20" t="s">
        <v>94</v>
      </c>
      <c r="C79" s="113">
        <v>43010</v>
      </c>
      <c r="D79" s="113">
        <v>43021</v>
      </c>
      <c r="E79" s="47" t="s">
        <v>184</v>
      </c>
    </row>
    <row r="80" spans="1:16" ht="36" x14ac:dyDescent="0.25">
      <c r="A80" s="183"/>
      <c r="B80" s="20" t="s">
        <v>108</v>
      </c>
      <c r="C80" s="50">
        <v>43010</v>
      </c>
      <c r="D80" s="50">
        <v>43035</v>
      </c>
      <c r="E80" t="s">
        <v>177</v>
      </c>
    </row>
    <row r="81" spans="1:7" ht="36" x14ac:dyDescent="0.25">
      <c r="A81" s="183"/>
      <c r="B81" s="142" t="s">
        <v>255</v>
      </c>
      <c r="C81" s="143">
        <v>43025</v>
      </c>
      <c r="D81" s="143">
        <v>43031</v>
      </c>
      <c r="E81" s="144" t="s">
        <v>126</v>
      </c>
      <c r="F81" s="142" t="s">
        <v>276</v>
      </c>
    </row>
    <row r="82" spans="1:7" ht="36" x14ac:dyDescent="0.25">
      <c r="A82" s="183"/>
      <c r="B82" s="53" t="s">
        <v>104</v>
      </c>
      <c r="C82" s="136">
        <v>43010</v>
      </c>
      <c r="D82" s="136">
        <v>43039</v>
      </c>
      <c r="E82" t="s">
        <v>167</v>
      </c>
    </row>
    <row r="83" spans="1:7" ht="36" customHeight="1" x14ac:dyDescent="0.25">
      <c r="A83" s="184" t="s">
        <v>216</v>
      </c>
      <c r="B83" s="53" t="s">
        <v>117</v>
      </c>
      <c r="C83" s="56">
        <v>43059</v>
      </c>
      <c r="D83" s="56">
        <v>43063</v>
      </c>
      <c r="E83" t="s">
        <v>171</v>
      </c>
      <c r="F83" s="104">
        <v>7</v>
      </c>
    </row>
    <row r="84" spans="1:7" ht="48" x14ac:dyDescent="0.25">
      <c r="A84" s="184"/>
      <c r="B84" s="53" t="s">
        <v>47</v>
      </c>
      <c r="C84" s="57">
        <v>43053</v>
      </c>
      <c r="D84" s="57">
        <v>43069</v>
      </c>
      <c r="E84" s="20" t="s">
        <v>172</v>
      </c>
    </row>
    <row r="85" spans="1:7" ht="24" x14ac:dyDescent="0.25">
      <c r="A85" s="184"/>
      <c r="B85" s="53" t="s">
        <v>236</v>
      </c>
      <c r="C85" s="57">
        <v>43053</v>
      </c>
      <c r="D85" s="57">
        <v>43069</v>
      </c>
      <c r="E85" s="47" t="s">
        <v>167</v>
      </c>
      <c r="F85" t="s">
        <v>275</v>
      </c>
    </row>
    <row r="86" spans="1:7" ht="36" x14ac:dyDescent="0.25">
      <c r="A86" s="184"/>
      <c r="B86" s="20" t="s">
        <v>64</v>
      </c>
      <c r="C86" s="37">
        <v>43040</v>
      </c>
      <c r="D86" s="37">
        <v>43049</v>
      </c>
      <c r="E86" t="s">
        <v>177</v>
      </c>
      <c r="F86" s="142" t="s">
        <v>277</v>
      </c>
    </row>
    <row r="87" spans="1:7" ht="36" x14ac:dyDescent="0.25">
      <c r="A87" s="184"/>
      <c r="B87" s="20" t="s">
        <v>66</v>
      </c>
      <c r="C87" s="37">
        <v>43040</v>
      </c>
      <c r="D87" s="37">
        <v>43049</v>
      </c>
      <c r="E87" t="s">
        <v>171</v>
      </c>
    </row>
    <row r="88" spans="1:7" ht="48" x14ac:dyDescent="0.25">
      <c r="A88" s="184"/>
      <c r="B88" s="54" t="s">
        <v>160</v>
      </c>
      <c r="C88" s="57">
        <v>43040</v>
      </c>
      <c r="D88" s="57">
        <v>43049</v>
      </c>
      <c r="E88" s="77" t="s">
        <v>182</v>
      </c>
      <c r="F88" t="s">
        <v>126</v>
      </c>
    </row>
    <row r="89" spans="1:7" ht="36" x14ac:dyDescent="0.25">
      <c r="A89" s="184"/>
      <c r="B89" s="53" t="s">
        <v>76</v>
      </c>
      <c r="C89" s="57">
        <v>43059</v>
      </c>
      <c r="D89" s="57">
        <v>43076</v>
      </c>
      <c r="E89" s="47" t="s">
        <v>183</v>
      </c>
    </row>
    <row r="90" spans="1:7" ht="36" x14ac:dyDescent="0.25">
      <c r="A90" s="194" t="s">
        <v>222</v>
      </c>
      <c r="B90" s="51" t="s">
        <v>234</v>
      </c>
      <c r="C90" s="113">
        <v>43080</v>
      </c>
      <c r="D90" s="113">
        <v>43084</v>
      </c>
      <c r="E90" s="47" t="s">
        <v>169</v>
      </c>
      <c r="F90" s="146" t="s">
        <v>274</v>
      </c>
      <c r="G90" s="107">
        <v>3</v>
      </c>
    </row>
    <row r="91" spans="1:7" ht="144" x14ac:dyDescent="0.25">
      <c r="A91" s="194"/>
      <c r="B91" s="137" t="s">
        <v>254</v>
      </c>
      <c r="C91" s="138">
        <v>43073</v>
      </c>
      <c r="D91" s="138">
        <v>43091</v>
      </c>
      <c r="E91" s="139" t="s">
        <v>181</v>
      </c>
      <c r="F91" s="147" t="s">
        <v>278</v>
      </c>
      <c r="G91">
        <f>27+28</f>
        <v>55</v>
      </c>
    </row>
    <row r="92" spans="1:7" ht="48" x14ac:dyDescent="0.25">
      <c r="A92" s="194"/>
      <c r="B92" s="79" t="s">
        <v>161</v>
      </c>
      <c r="C92" s="86">
        <v>43070</v>
      </c>
      <c r="D92" s="86">
        <v>43076</v>
      </c>
      <c r="E92" s="77" t="s">
        <v>182</v>
      </c>
      <c r="F92" t="s">
        <v>126</v>
      </c>
      <c r="G92">
        <v>20</v>
      </c>
    </row>
    <row r="93" spans="1:7" ht="36" customHeight="1" x14ac:dyDescent="0.25">
      <c r="A93" s="193" t="s">
        <v>217</v>
      </c>
      <c r="B93" s="20" t="s">
        <v>49</v>
      </c>
      <c r="C93" s="164" t="s">
        <v>58</v>
      </c>
      <c r="D93" s="165"/>
      <c r="G93">
        <f>+G91-G92</f>
        <v>35</v>
      </c>
    </row>
    <row r="94" spans="1:7" ht="72" x14ac:dyDescent="0.25">
      <c r="A94" s="193"/>
      <c r="B94" s="20" t="s">
        <v>44</v>
      </c>
      <c r="C94" s="164" t="s">
        <v>58</v>
      </c>
      <c r="D94" s="165"/>
      <c r="E94" t="s">
        <v>167</v>
      </c>
    </row>
    <row r="95" spans="1:7" ht="72" x14ac:dyDescent="0.25">
      <c r="A95" s="193"/>
      <c r="B95" s="20" t="s">
        <v>50</v>
      </c>
      <c r="C95" s="164" t="s">
        <v>58</v>
      </c>
      <c r="D95" s="165"/>
      <c r="E95" s="47" t="s">
        <v>174</v>
      </c>
    </row>
    <row r="96" spans="1:7" ht="36" x14ac:dyDescent="0.25">
      <c r="A96" s="193"/>
      <c r="B96" s="20" t="s">
        <v>52</v>
      </c>
      <c r="C96" s="164" t="s">
        <v>58</v>
      </c>
      <c r="D96" s="165"/>
      <c r="E96" s="47" t="s">
        <v>174</v>
      </c>
    </row>
    <row r="97" spans="1:5" ht="72" x14ac:dyDescent="0.25">
      <c r="A97" s="193"/>
      <c r="B97" s="89" t="s">
        <v>111</v>
      </c>
      <c r="C97" s="177" t="s">
        <v>59</v>
      </c>
      <c r="D97" s="178"/>
      <c r="E97" s="47" t="s">
        <v>175</v>
      </c>
    </row>
    <row r="98" spans="1:5" ht="72" x14ac:dyDescent="0.25">
      <c r="A98" s="193"/>
      <c r="B98" s="20" t="s">
        <v>53</v>
      </c>
      <c r="C98" s="164" t="s">
        <v>58</v>
      </c>
      <c r="D98" s="165"/>
      <c r="E98" s="47" t="s">
        <v>183</v>
      </c>
    </row>
    <row r="99" spans="1:5" ht="36" x14ac:dyDescent="0.25">
      <c r="A99" s="193"/>
      <c r="B99" s="20" t="s">
        <v>109</v>
      </c>
      <c r="C99" s="164" t="s">
        <v>58</v>
      </c>
      <c r="D99" s="165"/>
      <c r="E99" s="47" t="s">
        <v>177</v>
      </c>
    </row>
    <row r="100" spans="1:5" ht="48" x14ac:dyDescent="0.25">
      <c r="A100" s="193"/>
      <c r="B100" s="20" t="s">
        <v>48</v>
      </c>
      <c r="C100" s="164" t="s">
        <v>58</v>
      </c>
      <c r="D100" s="165"/>
      <c r="E100" t="s">
        <v>173</v>
      </c>
    </row>
    <row r="101" spans="1:5" ht="48" x14ac:dyDescent="0.25">
      <c r="A101" s="193"/>
      <c r="B101" s="20" t="s">
        <v>88</v>
      </c>
      <c r="C101" s="164" t="s">
        <v>58</v>
      </c>
      <c r="D101" s="165"/>
      <c r="E101" t="s">
        <v>167</v>
      </c>
    </row>
    <row r="102" spans="1:5" ht="36" x14ac:dyDescent="0.25">
      <c r="A102" s="193"/>
      <c r="B102" s="20" t="s">
        <v>99</v>
      </c>
      <c r="C102" s="164" t="s">
        <v>58</v>
      </c>
      <c r="D102" s="165"/>
    </row>
    <row r="103" spans="1:5" ht="48" x14ac:dyDescent="0.25">
      <c r="A103" s="193"/>
      <c r="B103" s="20" t="s">
        <v>95</v>
      </c>
      <c r="C103" s="164" t="s">
        <v>58</v>
      </c>
      <c r="D103" s="165"/>
    </row>
    <row r="104" spans="1:5" x14ac:dyDescent="0.25">
      <c r="A104" s="101"/>
    </row>
  </sheetData>
  <autoFilter ref="A1:L103"/>
  <mergeCells count="24">
    <mergeCell ref="A2:A14"/>
    <mergeCell ref="A26:A31"/>
    <mergeCell ref="C102:D102"/>
    <mergeCell ref="C103:D103"/>
    <mergeCell ref="A93:A103"/>
    <mergeCell ref="C93:D93"/>
    <mergeCell ref="C94:D94"/>
    <mergeCell ref="C95:D95"/>
    <mergeCell ref="C96:D96"/>
    <mergeCell ref="C97:D97"/>
    <mergeCell ref="C98:D98"/>
    <mergeCell ref="C99:D99"/>
    <mergeCell ref="C101:D101"/>
    <mergeCell ref="C100:D100"/>
    <mergeCell ref="A90:A92"/>
    <mergeCell ref="A15:A25"/>
    <mergeCell ref="A69:A74"/>
    <mergeCell ref="A75:A82"/>
    <mergeCell ref="A83:A89"/>
    <mergeCell ref="A47:A50"/>
    <mergeCell ref="A32:A41"/>
    <mergeCell ref="A64:A68"/>
    <mergeCell ref="A42:A46"/>
    <mergeCell ref="A51:A63"/>
  </mergeCells>
  <pageMargins left="0.70866141732283472" right="0.70866141732283472" top="0.74803149606299213" bottom="0.74803149606299213" header="0.31496062992125984" footer="0.31496062992125984"/>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8"/>
  <sheetViews>
    <sheetView workbookViewId="0">
      <selection activeCell="D19" sqref="D19"/>
    </sheetView>
  </sheetViews>
  <sheetFormatPr baseColWidth="10" defaultRowHeight="15" x14ac:dyDescent="0.25"/>
  <cols>
    <col min="2" max="2" width="15.140625" bestFit="1" customWidth="1"/>
    <col min="4" max="4" width="13.28515625" bestFit="1" customWidth="1"/>
  </cols>
  <sheetData>
    <row r="2" spans="2:4" x14ac:dyDescent="0.25">
      <c r="B2" s="131">
        <v>71417800</v>
      </c>
    </row>
    <row r="3" spans="2:4" x14ac:dyDescent="0.25">
      <c r="B3" s="130">
        <v>232119860</v>
      </c>
    </row>
    <row r="4" spans="2:4" x14ac:dyDescent="0.25">
      <c r="B4" s="129">
        <f>+B3-B2</f>
        <v>160702060</v>
      </c>
    </row>
    <row r="7" spans="2:4" x14ac:dyDescent="0.25">
      <c r="B7" s="132">
        <v>253500000</v>
      </c>
      <c r="D7" s="130">
        <v>232119860</v>
      </c>
    </row>
    <row r="8" spans="2:4" x14ac:dyDescent="0.25">
      <c r="B8" s="133">
        <f>3*12*5500000</f>
        <v>198000000</v>
      </c>
      <c r="D8" s="135">
        <v>7.1499999999999994E-2</v>
      </c>
    </row>
    <row r="9" spans="2:4" x14ac:dyDescent="0.25">
      <c r="B9" s="133">
        <f>1*12*2810000</f>
        <v>33720000</v>
      </c>
      <c r="D9" s="129">
        <f>+D8*D7</f>
        <v>16596569.989999998</v>
      </c>
    </row>
    <row r="10" spans="2:4" x14ac:dyDescent="0.25">
      <c r="B10" s="134">
        <f>+B9+B8</f>
        <v>231720000</v>
      </c>
      <c r="D10" s="129">
        <f>+D9+D7</f>
        <v>248716429.99000001</v>
      </c>
    </row>
    <row r="11" spans="2:4" x14ac:dyDescent="0.25">
      <c r="B11" s="134">
        <f>+B7-B10</f>
        <v>21780000</v>
      </c>
    </row>
    <row r="16" spans="2:4" x14ac:dyDescent="0.25">
      <c r="D16" s="133">
        <v>4645852</v>
      </c>
    </row>
    <row r="17" spans="4:4" x14ac:dyDescent="0.25">
      <c r="D17" s="133">
        <f>+D16*D8</f>
        <v>332178.41799999995</v>
      </c>
    </row>
    <row r="18" spans="4:4" x14ac:dyDescent="0.25">
      <c r="D18" s="134">
        <f>+D17+D16</f>
        <v>4978030.4179999996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formato y seguimiento PAA</vt:lpstr>
      <vt:lpstr>auditors x areas</vt:lpstr>
      <vt:lpstr>Hoja1</vt:lpstr>
      <vt:lpstr>ordenado por mes</vt:lpstr>
      <vt:lpstr>Hoja3</vt:lpstr>
      <vt:lpstr>Hoja2</vt:lpstr>
      <vt:lpstr>'formato y seguimiento PAA'!Área_de_impresión</vt:lpstr>
      <vt:lpstr>Hoja3!Área_de_impresión</vt:lpstr>
      <vt:lpstr>'ordenado por mes'!Área_de_impresión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Constanza Romero Oñate</dc:creator>
  <cp:lastModifiedBy>Aurora Gomez Torres</cp:lastModifiedBy>
  <cp:revision>7</cp:revision>
  <cp:lastPrinted>2017-09-15T22:19:12Z</cp:lastPrinted>
  <dcterms:created xsi:type="dcterms:W3CDTF">2015-01-26T19:16:01Z</dcterms:created>
  <dcterms:modified xsi:type="dcterms:W3CDTF">2017-12-15T23:51:36Z</dcterms:modified>
  <dc:language>es</dc:language>
</cp:coreProperties>
</file>