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berosbog-my.sharepoint.com/personal/mzabala_bomberosbogota_gov_co/Documents/Documentos/2025/ALIEACIÓN PEI-PAI/"/>
    </mc:Choice>
  </mc:AlternateContent>
  <xr:revisionPtr revIDLastSave="276" documentId="8_{F387883E-34FB-4A21-A8F2-76799F85E69D}" xr6:coauthVersionLast="47" xr6:coauthVersionMax="47" xr10:uidLastSave="{E6B2B098-18AE-487B-AD0C-78D33EB949D7}"/>
  <bookViews>
    <workbookView xWindow="-120" yWindow="-120" windowWidth="29040" windowHeight="15720" xr2:uid="{CBB6B6C9-08F0-4F78-B740-D611F429061B}"/>
  </bookViews>
  <sheets>
    <sheet name="ALINEACIÓN ESTRATÉGICA" sheetId="1" r:id="rId1"/>
    <sheet name="PLAN DE ACCIÓN SEGUIMIENTO" sheetId="2" r:id="rId2"/>
    <sheet name="LISTAS DESPLEGABLES" sheetId="3" state="hidden" r:id="rId3"/>
  </sheets>
  <externalReferences>
    <externalReference r:id="rId4"/>
  </externalReferences>
  <definedNames>
    <definedName name="META1">'LISTAS DESPLEGABLES'!$H$3</definedName>
    <definedName name="META2">'LISTAS DESPLEGABLES'!$H$4:$H$5</definedName>
    <definedName name="PROYEC8126">'LISTAS DESPLEGABLES'!$K$3:$K$13</definedName>
    <definedName name="PROYEC8173">'LISTAS DESPLEGABLES'!$K$14:$K$24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D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1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<sst xmlns="http://schemas.openxmlformats.org/spreadsheetml/2006/main" count="221" uniqueCount="195">
  <si>
    <t xml:space="preserve">Nombre del proceso </t>
  </si>
  <si>
    <t>CÓDIGO</t>
  </si>
  <si>
    <t>GE-FT02</t>
  </si>
  <si>
    <t>GESTIÓN ESTRATÉGICA</t>
  </si>
  <si>
    <t>VERSIÓN</t>
  </si>
  <si>
    <t xml:space="preserve">Nombre del Formato </t>
  </si>
  <si>
    <t>FECHA</t>
  </si>
  <si>
    <t>PLANIFICIACIÓN Y ALINEACIÓN ESTRATÉGICA</t>
  </si>
  <si>
    <t>Página</t>
  </si>
  <si>
    <t>ODS</t>
  </si>
  <si>
    <t>PLAN DISTRITAL DE DESARROLLO</t>
  </si>
  <si>
    <t>PLAN ESTRATÉGICO INSTITUCIONAL</t>
  </si>
  <si>
    <t>PLAN DE ACCIÓN INSTITUCIONAL</t>
  </si>
  <si>
    <t>OBJETIVO DE DESARROLLO SOSTENIBLE</t>
  </si>
  <si>
    <t>OBJETIVO ESTRATEGICO</t>
  </si>
  <si>
    <t>ESTRATEGIA</t>
  </si>
  <si>
    <t>PROGRAMA</t>
  </si>
  <si>
    <t>METAS PDD</t>
  </si>
  <si>
    <t xml:space="preserve">INDICADOR META </t>
  </si>
  <si>
    <t>PROYECTO DE INVERSIÓN 2024-2027</t>
  </si>
  <si>
    <t>META PROYECTOS DE INVERSIÓN-PDD</t>
  </si>
  <si>
    <t xml:space="preserve">POLÍTICAS PÚBLICAS </t>
  </si>
  <si>
    <t xml:space="preserve">OBJETIVOS INSTITUCIONALES </t>
  </si>
  <si>
    <t>EJES ESTRUCTURALES -3P</t>
  </si>
  <si>
    <t>OBJETIVOS ESTRATÉGICOS</t>
  </si>
  <si>
    <t>INDICADOR OBJETIVOS ESTRATÉGICOS</t>
  </si>
  <si>
    <t>META 2025</t>
  </si>
  <si>
    <t>META 2026</t>
  </si>
  <si>
    <t>META 2027</t>
  </si>
  <si>
    <t>DEPENDENCIA RESPONSABLE</t>
  </si>
  <si>
    <t>ACTIVIDAD</t>
  </si>
  <si>
    <t xml:space="preserve">PRODUCTO </t>
  </si>
  <si>
    <t>RESPONSABLES 
(dependencia encargada de la actividad)</t>
  </si>
  <si>
    <t>PROCESO 
(que pertenece la dependencia)</t>
  </si>
  <si>
    <t xml:space="preserve">ODS 17- Alianzas para lograr los objetivos </t>
  </si>
  <si>
    <t>5. Bogotá confía en su gobierno</t>
  </si>
  <si>
    <t>Estrategia 1: Bogotá se fortalece con un gobierno abierto, cercano, eficiente, transparente e íntegro.</t>
  </si>
  <si>
    <t>Programa 33: Fortalecimiento institucional para un gobierno confiable.</t>
  </si>
  <si>
    <t>Desarrollar un plan para el fortalecimiento de las capacidades institucionales de la UAECOB.</t>
  </si>
  <si>
    <t>Porcentaje de avance en la implementación de un plan para el fortalecimiento de las capacidades institucionales de la UAECOB.</t>
  </si>
  <si>
    <t xml:space="preserve">8126: Fortalecimiento institucional de la UAECOB para un gobierno confiable Bogotá D.C </t>
  </si>
  <si>
    <t>8126 5-Desarrollar el 100% de las acciones asociadas al fortalecimiento de la infraestructura tecnológica y de comunicaciones de la UAECOB</t>
  </si>
  <si>
    <t>N/A</t>
  </si>
  <si>
    <t>Objetivo institucional II. Garantizar el desarrollo integral del talento humano a través de la gestión del conocimiento, la innovación, su bienestar y seguridad.</t>
  </si>
  <si>
    <t>2-Potenciar</t>
  </si>
  <si>
    <t xml:space="preserve">2.1  Modernizar la gestión y el desempeño institucional a través de   la articulación efectiva de los procesos, con innovación pública, transparencia y seguridad de la información para garantizar el equipamiento tecnológico y de infraestructura requerido por la misionalidad.  </t>
  </si>
  <si>
    <t>Índice de modernización=Número de procesos modernizados/Número total de procesos evaluados x100</t>
  </si>
  <si>
    <t xml:space="preserve">Dirección- Tecnologías de la Información </t>
  </si>
  <si>
    <t>Subdirección Operativa</t>
  </si>
  <si>
    <t>Manejo</t>
  </si>
  <si>
    <t>4. Bogotá ordena su territorio y avanza en su acción climática, justicia ambiental e integración regional</t>
  </si>
  <si>
    <t>Estrategia 2:  Bogotá protege el ambiente y se compromete  con la acción climática.</t>
  </si>
  <si>
    <t xml:space="preserve">Programa 25: Aumento de la resiliencia al cambio climático y reducción de la vulnerabilidad </t>
  </si>
  <si>
    <t>Implementar un programa para mejorar la respuesta en la atención a emergencias del Cuerpo Oficial de Bomberos de Bogotá, apalancada en redes de conocimiento, prevención del riesgo y cobertura en la ciudad y su entorno.</t>
  </si>
  <si>
    <t>Programa implementado para la respuesta en la atención a emergencias del Cuerpo Oficial de Bomberos de Bogotá, apalancado en redes de conocimiento y prevención del riesgo</t>
  </si>
  <si>
    <t>8173: Modernización de las capacidades del Cuerpo Oficial de Bomberos Bogotá D.C.</t>
  </si>
  <si>
    <t>8173 2-Desarrollar un programa de renovación de equipos, herramientas, accesorios y elementos de protección personal en la UAECOB.</t>
  </si>
  <si>
    <t xml:space="preserve">0DS 11- Ciudades y comunidades sostenibles </t>
  </si>
  <si>
    <t>8173 3-Desarrollar un programa de renovación de vehículos de la Unidad Administrativa Cuerpo Oficial de Bomberos de Bogotá.</t>
  </si>
  <si>
    <t>8173 6-Implementar un sistema de monitoreo y seguimiento a incidentes y emergencias para Bogotá, incluyendo cerros orientales</t>
  </si>
  <si>
    <t>Objetivo institucional I. Robustecer la capacidad técnica en la gestión integral del riesgo de incendios, el manejo de incidentes con materiales peligrosos y búsqueda y rescate, para ser efectivos en la prestación del servicio.</t>
  </si>
  <si>
    <t>1-Proteger</t>
  </si>
  <si>
    <t>1.1 Desarrollar acciones innovadoras de caracterización de escenarios de riesgo, monitoreo e investigación de incidente  misionales</t>
  </si>
  <si>
    <t>Índice de Innovación= Número total de acciones planificadas/Número de acciones innovadoras implementadas  ×100</t>
  </si>
  <si>
    <t>Subdirección de Gestión del Riesgo</t>
  </si>
  <si>
    <t xml:space="preserve">8173 4-Desarrollar 3 estrategias para el fortalecimiento de la logística en la atención de emergencias. </t>
  </si>
  <si>
    <t xml:space="preserve">POLÍTICA PÚBLICA DISTRITAL DE SEGURIDAD, CONVIVENCIA Y JUSTICIA Y CONSTRUCCIÓN DE PAZ Y RECONCILIACIÓN: 5.1.8. Ejecución del plan de Preparativos para la Respuesta de la UAE - COB para la atención de las emergencias generadas por un sismo de gran magnitud  Fortalecimiento de la capacidad de respuesta en la atención de emergencias por parte de la UAE - Cuerpo Oficial de Bomberos. </t>
  </si>
  <si>
    <t>1.3 Fortalecer las capacidades para el manejo de emergencias</t>
  </si>
  <si>
    <t xml:space="preserve">Índice de capacidades=Número de capacitaciones y simulacros realizados/Número de capacitaciones y simulacros planificados x100
​
 </t>
  </si>
  <si>
    <t>8173 1-Implementación 6 estrategias de reducción del riesgo de incendios,  incidentes con materiales peligrosos y rescate en todas sus modalidades en la ciudad de Bogotá</t>
  </si>
  <si>
    <t>Política de Salud Ambiental: Acciones para la prevención y mitigación del riesgo de incidentes forestales (connatos, quemas e incendios)</t>
  </si>
  <si>
    <t>1.2 Fortalecer las capacidades de la ciudad para la reducción del riesgo de incendios</t>
  </si>
  <si>
    <t xml:space="preserve">Índice de Capacidades=Número de capacitaciones y recursos implementados/Número total de capacitaciones y recursos planificados x100
​
 </t>
  </si>
  <si>
    <t>POLÍTICA PÚBLICA DISTRITAL DE SEGURIDAD, CONVIVENCIA Y JUSTICIA Y CONSTRUCCIÓN DE PAZ Y RECONCILIACIÓN: 5.1.3. Plan educativo ejecutado para la prevención de los riesgos, particularmente de incendios estructurales</t>
  </si>
  <si>
    <t>Subdirección Operativa- Grupos Especializados</t>
  </si>
  <si>
    <t>Subdirección Operativa- Grupos Especializados-USAR</t>
  </si>
  <si>
    <t>POLÍTICA PÚBLICA DISTRITAL DE SEGURIDAD, CONVIVENCIA Y JUSTICIA Y CONSTRUCCIÓN DE PAZ Y RECONCILIACIÓN:  5.1.1. Realizar investigaciones sobre el origen y causas de incendios y explosiones para la caracterización y análisis de escenarios de riesgos misionales</t>
  </si>
  <si>
    <t>POLÍTICA PÚBLICA DISTRITAL DE SEGURIDAD, CONVIVENCIA Y JUSTICIA Y CONSTRUCCIÓN DE PAZ Y RECONCILIACIÓN: 5.1.2. Documentos formulados y socializados que definen escenarios de riesgo  por incendio estructural</t>
  </si>
  <si>
    <t>8126 3-Implementar el 100% de los sistemas y modelos de gestión que defina la UAECOB en el marco del MIPG</t>
  </si>
  <si>
    <t>Subdirección Operativa- Grupos Especializados-BRAE</t>
  </si>
  <si>
    <t>Subdirección Operativa- Grupos Especializados-MATPEL</t>
  </si>
  <si>
    <t>Subdirección Operativa- Grupos Especializados-FORESTALES</t>
  </si>
  <si>
    <t>Subdirección Operativa- Grupos Especializados-UARBO</t>
  </si>
  <si>
    <t>Subdirección Operativa- Grupos Especializados-SART</t>
  </si>
  <si>
    <t>Subdirección Operativa- Grupos Especializados-INVG. INCENDIOS</t>
  </si>
  <si>
    <t>Subdirección Operativa- Grupos Especializados-ETR</t>
  </si>
  <si>
    <t>Subdirección Operativa- Grupos Especializados-CCC</t>
  </si>
  <si>
    <t>Subdirección Operativa- Grupos Especializados-GOVE</t>
  </si>
  <si>
    <t>8173 5-Realizar 3 Estrategias de Investigación, desarrollo e innovación en gestión del riesgo</t>
  </si>
  <si>
    <t>Conocimiento</t>
  </si>
  <si>
    <t xml:space="preserve">Reducción </t>
  </si>
  <si>
    <t>POLÍTICA PÚBLICA DISTRITAL DE SEGURIDAD, CONVIVENCIA Y JUSTICIA Y CONSTRUCCIÓN DE PAZ Y RECONCILIACIÓN: 5.1.6. Plan ejecutado para las inspecciones técnicas en seguridad humana y protección contra incendios</t>
  </si>
  <si>
    <t>2.2  Impulsar el desarrollo integral del talento humano de la entidad con enfoque de género, a través de capacitación, bienestar,  seguridad y fortalecimiento de los valores del servidor público, para proyectar una gestión institucional que reconoce el valor del Ser Humano</t>
  </si>
  <si>
    <t>índice de desarrollo integral= Número de Iniciativas implementadas/Número total de iniciativas planificadas x100</t>
  </si>
  <si>
    <t>Subdirección de Gestión Humana</t>
  </si>
  <si>
    <t>Objetivo Institucional III: Promover el relacionamiento con la ciudadanía y los grupos de interés y la articulación interinstitucional, basándose en la transparencia, la participación y el servicio con estándares de calidad, para generar valor público en el servicio de bomberos.</t>
  </si>
  <si>
    <t>3-Participar</t>
  </si>
  <si>
    <t>3.2 Fortalecer la capacidad institucional para la generación, procesamiento, reporte, difusión y uso de información estadística de calidad, mediante la consolidación de estrategias articuladas garantizando la toma de decisiones basadas en datos confiables y promoviendo el mejoramiento continuo de las operaciones estadísticas y el aprovechamiento de registros administrativos.</t>
  </si>
  <si>
    <t>Índice de información estadística=Número de actividades ejecutadas para la generación, procesamiento, reporte, difusión y uso de la información estadística/Número total de actividades programadas para la generación, procesamiento, reporte, difusión y uso de la información estadisticax100</t>
  </si>
  <si>
    <t>8126 10-Formular e Implementar una estrategia de comunicaciones en lo relacionado con la divulgación de estrategias, programas, proyectos y servicios a los grupos de interés, de la UAECOB</t>
  </si>
  <si>
    <t xml:space="preserve">POLÍTICA PÚBLICA DISTRITAL DE SEGURIDAD, CONVIVENCIA Y JUSTICIA Y CONSTRUCCIÓN DE PAZ Y RECONCILIACIÓN: 5.1.7. “Percepción de la ciudadanía en términos de confianza, oportunidad, corresponsabilidad y prestación del servicio” - Percepción ciudadana de la prestación del servicio por parte del  UAE - Cuerpo Oficial de Bomberos </t>
  </si>
  <si>
    <t xml:space="preserve">3.1 Consolidar  el relacionamiento con la ciudadanía y grupos de interés con una gestión institucional abierta, con enfoque de género  y diferencial, soportada en la garantía de la participación ciudadana, el control social, la transparencia, acceso a la información pública y lucha conta la corrupción para  generar valor público </t>
  </si>
  <si>
    <t>Número de mecanismos de participación implementados/Número de mecanismos planificados x100</t>
  </si>
  <si>
    <t>Subdirección de Gestión Corporativa</t>
  </si>
  <si>
    <t xml:space="preserve">Servicio a la Ciudadanía </t>
  </si>
  <si>
    <t>8173 7-Adecuar 4 Sedes de la UAECOB</t>
  </si>
  <si>
    <t xml:space="preserve">Gestión de Recursos </t>
  </si>
  <si>
    <t>8126 8-Implementar el 100% del programa de mantenimiento a las sedes de Bomberos de Bogotá</t>
  </si>
  <si>
    <t>Oficina Asesora de Planeación</t>
  </si>
  <si>
    <t>8173 9-Implementar el 100% del programa de capacitación, formación y entrenamiento al personal uniformado de la Unidad Administrativa Cuerpo Oficial de Bomberos de Bogotá.</t>
  </si>
  <si>
    <t>8126 9-Fortalecer el 100% de la gestión administrativa de las áreas de apoyo al cumplimiento de la misionalidad de la UAECOB</t>
  </si>
  <si>
    <t>8126 2-Formular y ejecutar el 100% de las actividades asociadas al modelo de relacionamiento con la ciudadanía (servicio a la ciudadanía, transparencia acceso a la información y lucha contra la corrupción, Rendición de cuentas y racionalización de trámites); participación y  colaboración ciudadana y, medidas de integridad y anticorrupción.</t>
  </si>
  <si>
    <t>8126 1-Implementar el 100% de las actividades de seguimiento y control de los requisitos y directrices de las políticas del Modelo integrado de Planeación y Gestión - MIPG</t>
  </si>
  <si>
    <t>Subdirección Logística</t>
  </si>
  <si>
    <t xml:space="preserve">Gestión del Talento Humano </t>
  </si>
  <si>
    <t>Política de la Mujer y Equidad de Género: 1.2.8 Estrategia integral de acciones con enfoques de género y diferencial en la Unidad Administrativa Especial Cuerpo Oficial de Bomberos de Bogotá (UAE)</t>
  </si>
  <si>
    <t>Oficina de Control Interno</t>
  </si>
  <si>
    <t xml:space="preserve">Evaluación y Control </t>
  </si>
  <si>
    <t>8126 4-Administrar, soportar y mantener el 100% del servicio de Herramientas de Colaboración y sistemas de información.</t>
  </si>
  <si>
    <t>Oficina de Control Disciplinario Interno</t>
  </si>
  <si>
    <t>Oficina Jurídica</t>
  </si>
  <si>
    <t xml:space="preserve">Gestión Jurídica </t>
  </si>
  <si>
    <t>Gestión Estratégica</t>
  </si>
  <si>
    <t>Oficina Asesora de Planeación-Cooperación Internacional</t>
  </si>
  <si>
    <t>8126 6-Formular e Implementar 1 Plan Estratégico de Tecnologías de la Información y Transformación Digital de la UAECOB.</t>
  </si>
  <si>
    <t xml:space="preserve">Gestión Tecnologías de la Información y las Comunicaciones </t>
  </si>
  <si>
    <t>8126 7-Actualizar e implementar el 100% del Plan Anual de Seguridad y Privacidad de la Información.</t>
  </si>
  <si>
    <t xml:space="preserve">Dirección - Oficina de Comunicaciones y Prensa </t>
  </si>
  <si>
    <t xml:space="preserve">POLÍTICAS MIPG </t>
  </si>
  <si>
    <t>PLAN DE ACCIÓN INSTITUCIONAL 2025</t>
  </si>
  <si>
    <t>COD.OBJETIVO ESTRATÉGICO</t>
  </si>
  <si>
    <t xml:space="preserve">OBJETIVOS ESTRATÉGICOS </t>
  </si>
  <si>
    <t>PUESTO DE LA ACTIVIDAD</t>
  </si>
  <si>
    <t>FECHA DE INICIO DE LA ACTIVIDAD</t>
  </si>
  <si>
    <t>FECHA FIN DE LA ACTIVIDAD</t>
  </si>
  <si>
    <t>META ANUAL</t>
  </si>
  <si>
    <t xml:space="preserve">PRODUCTO
</t>
  </si>
  <si>
    <t xml:space="preserve">CRITERIO DE MEDICIÓN </t>
  </si>
  <si>
    <t>CÓDIGO DE ACTIVIDAD</t>
  </si>
  <si>
    <t>META I  TRIMESTRE</t>
  </si>
  <si>
    <t>META II TRIMESTRE</t>
  </si>
  <si>
    <t>META III TRIMESTRE</t>
  </si>
  <si>
    <t>META IV TRIMESTRE</t>
  </si>
  <si>
    <t>ODS 3 - Salud y bienestar</t>
  </si>
  <si>
    <t>ODS 4- Educación de calidad</t>
  </si>
  <si>
    <t>ODS 5 - Igualdad de género</t>
  </si>
  <si>
    <t>OBJETIVOS  ESTRATÉGICOS</t>
  </si>
  <si>
    <t>INDICADOR META</t>
  </si>
  <si>
    <t>PROYECTO DE INVERSIÓN</t>
  </si>
  <si>
    <t>8173 8-Construir 1 sede de bomberos de la UAECOB</t>
  </si>
  <si>
    <t>8173 10-Realizar 2 documentos de lineamientos técnicos para la construcción de estaciones de bomberos</t>
  </si>
  <si>
    <t xml:space="preserve"> POLÍTICAS PÚBLICAS </t>
  </si>
  <si>
    <t>POLÍTICA PÚBLICA DISTRITAL DE SEGURIDAD, CONVIVENCIA Y JUSTICIA Y CONSTRUCCIÓN DE PAZ Y RECONCILIACIÓN: 5.1.4. Plan implementado para el fortalecimiento institucional para la atención de emergencias</t>
  </si>
  <si>
    <t>POLÍTICA PÚBLICA DISTRITAL DE SEGURIDAD, CONVIVENCIA Y JUSTICIA Y CONSTRUCCIÓN DE PAZ Y RECONCILIACIÓN: 5.1.5. Monitoreo implementado para el seguimiento a los riesgos y emergencias asociadas a  la misionalidad de la entidad y que puedan afectar la gobernabilidad</t>
  </si>
  <si>
    <t xml:space="preserve">Política de Salud Ambiental: Construir (1) estación forestal de bomberos sujeta al proyecto del sendero ambiental en los cerros orientales. </t>
  </si>
  <si>
    <t>Política de Salud ambiental: Crear (1) Escuela de Formación y Capacitación de Bomberos</t>
  </si>
  <si>
    <t>Política de Salud Ambiental: Renovar en un 50% la dotación de Equipos de Protección Personal del Cuerpo de Bomberos de Bogotá Fase 1: Trajes Estructurales Fase 2: Equipo Autocontenido Fase 3: Trajes Especializados.</t>
  </si>
  <si>
    <t>Política de Ruralidad</t>
  </si>
  <si>
    <t>OBJETIVOS INSTITUCIONALES</t>
  </si>
  <si>
    <t>EJES ESTRUCTURALES</t>
  </si>
  <si>
    <t>META</t>
  </si>
  <si>
    <t>Dirección</t>
  </si>
  <si>
    <t>Todas las dependencias</t>
  </si>
  <si>
    <t>PROCESO</t>
  </si>
  <si>
    <t>POLITICAS MIPG</t>
  </si>
  <si>
    <t>1. Planeación Institucional</t>
  </si>
  <si>
    <t>2. Gestión presupuestal y eficiencia del gasto público</t>
  </si>
  <si>
    <t>3. Compras y Contratación Pública 3</t>
  </si>
  <si>
    <t>4. Talento humano</t>
  </si>
  <si>
    <t>5. Integridad</t>
  </si>
  <si>
    <t>6. Transparencia, acceso a la información pública y lucha contra la corrupción</t>
  </si>
  <si>
    <t>7. Fortalecimiento organizacional y simplificación de procesos</t>
  </si>
  <si>
    <t>8. Servicio al ciudadano</t>
  </si>
  <si>
    <t>9. Participación ciudadana en la gestión pública</t>
  </si>
  <si>
    <t>10. Racionalización de trámites</t>
  </si>
  <si>
    <t>11. Gobierno digital</t>
  </si>
  <si>
    <t>12. Seguridad digital</t>
  </si>
  <si>
    <t>13. Defensa jurídica</t>
  </si>
  <si>
    <t>14. Mejora normativa4</t>
  </si>
  <si>
    <t>15. Gestión del conocimiento y la innovación</t>
  </si>
  <si>
    <t>16. Gestión documental</t>
  </si>
  <si>
    <t>17. Gestión de la información estadística5</t>
  </si>
  <si>
    <t>18. Seguimiento y evaluación del desempeño institucional</t>
  </si>
  <si>
    <t>19. Control interno</t>
  </si>
  <si>
    <t>NUMERO DE METAS PDD</t>
  </si>
  <si>
    <t>META1</t>
  </si>
  <si>
    <t>META2</t>
  </si>
  <si>
    <t xml:space="preserve">META DE INVERSIÓN </t>
  </si>
  <si>
    <t>NOMBRE PRO</t>
  </si>
  <si>
    <t>PROYEC8126</t>
  </si>
  <si>
    <t>PROYEC8173</t>
  </si>
  <si>
    <t xml:space="preserve">Versión de contenido: </t>
  </si>
  <si>
    <t xml:space="preserve">Fecha de Aprobación: </t>
  </si>
  <si>
    <t>2 de 2</t>
  </si>
  <si>
    <t>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</si>
</sst>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00&quot;#"/>
    <numFmt numFmtId="165" formatCode="_-&quot;$&quot;\ * #,##0_-;\-&quot;$&quot;\ * #,##0_-;_-&quot;$&quot;\ * &quot;-&quot;??_-;_-@_-"/>
    <numFmt numFmtId="166" formatCode="&quot;0&quot;#"/>
    <numFmt numFmtId="167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856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 style="thin">
        <color theme="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theme="0"/>
      </bottom>
      <diagonal/>
    </border>
    <border>
      <left style="medium">
        <color rgb="FFC00000"/>
      </left>
      <right/>
      <top style="thin">
        <color theme="0"/>
      </top>
      <bottom style="thin">
        <color theme="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theme="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thin">
        <color rgb="FFC00000"/>
      </top>
      <bottom style="thin">
        <color theme="0"/>
      </bottom>
      <diagonal/>
    </border>
    <border>
      <left style="medium">
        <color rgb="FFC00000"/>
      </left>
      <right style="medium">
        <color rgb="FFC00000"/>
      </right>
      <top style="thin">
        <color theme="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/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thin">
        <color rgb="FFC00000"/>
      </left>
      <right/>
      <top/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thin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thin">
        <color rgb="FFC00000"/>
      </right>
      <top/>
      <bottom style="medium">
        <color rgb="FFC00000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7" fillId="7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9" fontId="0" fillId="2" borderId="4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left" vertical="center" wrapText="1"/>
    </xf>
    <xf numFmtId="9" fontId="0" fillId="2" borderId="4" xfId="0" applyNumberForma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9" fontId="0" fillId="2" borderId="6" xfId="0" applyNumberForma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 wrapText="1"/>
    </xf>
    <xf numFmtId="0" fontId="9" fillId="0" borderId="0" xfId="0" applyFont="1"/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9" fillId="8" borderId="4" xfId="0" applyFont="1" applyFill="1" applyBorder="1" applyAlignment="1">
      <alignment horizontal="left" vertical="center" wrapText="1"/>
    </xf>
    <xf numFmtId="167" fontId="9" fillId="0" borderId="4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14" fontId="9" fillId="0" borderId="4" xfId="0" applyNumberFormat="1" applyFont="1" applyBorder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 wrapText="1"/>
    </xf>
    <xf numFmtId="9" fontId="1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 wrapText="1"/>
    </xf>
    <xf numFmtId="0" fontId="9" fillId="0" borderId="4" xfId="0" quotePrefix="1" applyFont="1" applyBorder="1" applyAlignment="1">
      <alignment horizontal="left" vertical="center" wrapText="1"/>
    </xf>
    <xf numFmtId="9" fontId="9" fillId="0" borderId="4" xfId="0" applyNumberFormat="1" applyFont="1" applyBorder="1" applyAlignment="1">
      <alignment horizontal="left" vertical="top" wrapText="1"/>
    </xf>
    <xf numFmtId="9" fontId="9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167" fontId="9" fillId="0" borderId="8" xfId="0" applyNumberFormat="1" applyFont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2" borderId="4" xfId="0" applyNumberFormat="1" applyFill="1" applyBorder="1" applyAlignment="1">
      <alignment vertical="center" wrapText="1"/>
    </xf>
    <xf numFmtId="0" fontId="0" fillId="10" borderId="10" xfId="0" applyFill="1" applyBorder="1"/>
    <xf numFmtId="0" fontId="15" fillId="11" borderId="11" xfId="0" applyFont="1" applyFill="1" applyBorder="1" applyAlignment="1">
      <alignment horizontal="center" vertical="center"/>
    </xf>
    <xf numFmtId="0" fontId="0" fillId="10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15" fillId="11" borderId="11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10" borderId="13" xfId="0" applyFill="1" applyBorder="1" applyAlignment="1">
      <alignment wrapText="1"/>
    </xf>
    <xf numFmtId="0" fontId="0" fillId="0" borderId="14" xfId="0" applyBorder="1" applyAlignment="1">
      <alignment wrapText="1"/>
    </xf>
    <xf numFmtId="0" fontId="15" fillId="11" borderId="15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44" fontId="0" fillId="2" borderId="0" xfId="0" applyNumberFormat="1" applyFill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9" fontId="0" fillId="2" borderId="0" xfId="0" applyNumberForma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7" fillId="7" borderId="25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 wrapText="1"/>
    </xf>
    <xf numFmtId="9" fontId="0" fillId="2" borderId="29" xfId="0" applyNumberForma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164" fontId="0" fillId="2" borderId="43" xfId="0" applyNumberForma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14" fontId="4" fillId="2" borderId="43" xfId="0" applyNumberFormat="1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/>
    </xf>
    <xf numFmtId="14" fontId="0" fillId="2" borderId="41" xfId="0" applyNumberForma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0" fillId="2" borderId="4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8" fillId="9" borderId="51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/>
    </xf>
    <xf numFmtId="0" fontId="8" fillId="9" borderId="5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32">
    <dxf>
      <alignment horizontal="center" vertical="bottom" textRotation="0" wrapText="1" indent="0" justifyLastLine="0" shrinkToFit="0" readingOrder="0"/>
    </dxf>
    <dxf>
      <border outline="0">
        <right style="thin">
          <color theme="4" tint="0.39997558519241921"/>
        </right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914401</xdr:colOff>
      <xdr:row>0</xdr:row>
      <xdr:rowOff>149225</xdr:rowOff>
    </xdr:from>
    <xdr:to>
      <xdr:col>0</xdr:col>
      <xdr:colOff>1935481</xdr:colOff>
      <xdr:row>3</xdr:row>
      <xdr:rowOff>17145</xdr:rowOff>
    </xdr:to>
    <xdr:pic>
      <xdr:nvPicPr>
        <xdr:cNvPr id="2" name="image1.jpeg" descr="Logo alcaldia mayor de bogota " title="Logo alcaldia mayor de bogota ">
          <a:extLst>
            <a:ext uri="{FF2B5EF4-FFF2-40B4-BE49-F238E27FC236}">
              <a16:creationId xmlns:a16="http://schemas.microsoft.com/office/drawing/2014/main" id="{E80E16AA-9EC7-4873-9952-F1D68B089A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1" y="149225"/>
          <a:ext cx="1021080" cy="84899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914401</xdr:colOff>
      <xdr:row>0</xdr:row>
      <xdr:rowOff>149225</xdr:rowOff>
    </xdr:from>
    <xdr:to>
      <xdr:col>0</xdr:col>
      <xdr:colOff>1935481</xdr:colOff>
      <xdr:row>3</xdr:row>
      <xdr:rowOff>17145</xdr:rowOff>
    </xdr:to>
    <xdr:pic>
      <xdr:nvPicPr>
        <xdr:cNvPr id="3" name="image1.jpeg" descr="Logo alcaldia mayor de bogota " title="Logo alcaldia mayor de bogota ">
          <a:extLst>
            <a:ext uri="{FF2B5EF4-FFF2-40B4-BE49-F238E27FC236}">
              <a16:creationId xmlns:a16="http://schemas.microsoft.com/office/drawing/2014/main" id="{33627ADE-216E-45DF-B25E-49B37E1077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1" y="149225"/>
          <a:ext cx="1021080" cy="848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685801</xdr:colOff>
      <xdr:row>0</xdr:row>
      <xdr:rowOff>187325</xdr:rowOff>
    </xdr:from>
    <xdr:to>
      <xdr:col>1</xdr:col>
      <xdr:colOff>1657350</xdr:colOff>
      <xdr:row>3</xdr:row>
      <xdr:rowOff>247650</xdr:rowOff>
    </xdr:to>
    <xdr:pic>
      <xdr:nvPicPr>
        <xdr:cNvPr id="5" name="image1.jpeg" descr="Logo alcaldia mayor de bogota " title="Logo alcaldia mayor de bogota ">
          <a:extLst>
            <a:ext uri="{FF2B5EF4-FFF2-40B4-BE49-F238E27FC236}">
              <a16:creationId xmlns:a16="http://schemas.microsoft.com/office/drawing/2014/main" id="{C8E8459C-ACE1-4329-A211-AF200326B2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1" y="187325"/>
          <a:ext cx="971549" cy="1203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abala\OneDrive%20-%20Bomberos%20Bogota\Documentos\2025\ALIEACI&#211;N%20PEI-PAI\GE-FT02%20Plan%20Estrat&#233;gico%20y%20Plan%20de%20Acci&#243;n_V2_AprobadoCIGD_Desbloque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3"/>
      <sheetName val="ALINEACIÓN ESTRATÉGICA"/>
      <sheetName val="PLAN DE ACCIÓN SEGUIMIENTO"/>
      <sheetName val="Listas Desplegables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8087FB-3D2B-4596-825B-ECF76D33ADEB}" name="Tabla1" displayName="Tabla1" ref="A2:A7" totalsRowShown="0" headerRowDxfId="31" dataDxfId="30">
  <autoFilter ref="A2:A7" xr:uid="{ACD4C5EC-FE24-4E5F-BE3C-290D28167A0D}"/>
  <tableColumns count="1">
    <tableColumn id="1" xr3:uid="{4C8B80F9-78A8-4878-8DF1-0EA28FCE2912}" name="OBJETIVO DE DESARROLLO SOSTENIBLE" dataDxfId="2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99117D-F852-41DF-AF8E-67E8C18A90C2}" name="Tabla18" displayName="Tabla18" ref="Y2:Y21" totalsRowShown="0" headerRowDxfId="6" dataDxfId="5">
  <autoFilter ref="Y2:Y21" xr:uid="{3B5C6ECE-97DD-4244-B0EC-C62C9C73452C}"/>
  <tableColumns count="1">
    <tableColumn id="1" xr3:uid="{C23F1F6C-617A-40ED-908E-AF930EBF341B}" name="POLITICAS MIPG" dataDxf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744D0-A8E4-4CAD-9D76-463C41917A1D}" name="Tabla2" displayName="Tabla2" ref="C2:G4" totalsRowShown="0" headerRowDxfId="3" tableBorderDxfId="2">
  <autoFilter ref="C2:G4" xr:uid="{5E0744D0-A8E4-4CAD-9D76-463C41917A1D}"/>
  <tableColumns count="5">
    <tableColumn id="1" xr3:uid="{A1F09104-AA53-41A3-AB1C-884B1A8ED433}" name="OBJETIVOS  ESTRATÉGICOS"/>
    <tableColumn id="2" xr3:uid="{F9DDD938-8D61-4108-BC38-C01B4112D3D7}" name="ESTRATEGIA"/>
    <tableColumn id="3" xr3:uid="{930701B5-9674-46A7-8E38-6D6EE12093DA}" name="PROGRAMA"/>
    <tableColumn id="4" xr3:uid="{7580EC80-509B-4449-BDA5-9138E0F6F401}" name="METAS PDD" dataDxfId="1"/>
    <tableColumn id="5" xr3:uid="{9D7B6C0C-94A0-4B18-BBFA-2A2697C47350}" name="NUMERO DE METAS PD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93B19FE-E96C-4BB1-804D-0F68B55C612D}" name="Tabla10" displayName="Tabla10" ref="M2:M17" totalsRowShown="0" headerRowDxfId="28" dataDxfId="27">
  <autoFilter ref="M2:M17" xr:uid="{8161187E-0E9F-47FA-A2D7-83C1F555DC66}"/>
  <tableColumns count="1">
    <tableColumn id="1" xr3:uid="{32C25460-6022-4C7E-9AC4-DAAACE2E4E8B}" name=" POLÍTICAS PÚBLICAS 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ADFF813-3BC8-413D-8690-464A270180E7}" name="Tabla11" displayName="Tabla11" ref="O2:O5" totalsRowShown="0" headerRowDxfId="25" dataDxfId="24">
  <autoFilter ref="O2:O5" xr:uid="{316058C5-DD87-4C53-9B65-AF022157E0E8}"/>
  <tableColumns count="1">
    <tableColumn id="1" xr3:uid="{43354955-B885-4D04-9C88-A2CDC8EBC9E7}" name="OBJETIVOS INSTITUCIONALES" dataDxfId="2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2FC5A2-F08B-49A1-AEC5-9E7346ADD32F}" name="Tabla12" displayName="Tabla12" ref="P2:P5" totalsRowShown="0" headerRowDxfId="22">
  <autoFilter ref="P2:P5" xr:uid="{760D0A33-8E1B-4E22-B815-D40A6081FF27}"/>
  <tableColumns count="1">
    <tableColumn id="1" xr3:uid="{385CDCEB-F273-4ECE-9187-1C915FA8C9E0}" name="EJES ESTRUCTURAL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B7318C-D002-4519-B03B-63BEAA285301}" name="Tabla13" displayName="Tabla13" ref="Q2:Q9" totalsRowShown="0" headerRowDxfId="21" dataDxfId="20">
  <autoFilter ref="Q2:Q9" xr:uid="{586C0A84-6D59-402A-8712-F9BB4D67EA74}"/>
  <tableColumns count="1">
    <tableColumn id="1" xr3:uid="{E9D0F07C-B14B-41AF-A8A6-31C3350B9511}" name="OBJETIVOS ESTRATÉGICOS" dataDxfId="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AB3AA06-F65E-4337-9517-1155AB6EF055}" name="Tabla14" displayName="Tabla14" ref="S2:S9" totalsRowShown="0" headerRowDxfId="18" dataDxfId="17">
  <autoFilter ref="S2:S9" xr:uid="{7A04282E-882B-42B1-9B15-06F36AFB14E6}"/>
  <tableColumns count="1">
    <tableColumn id="1" xr3:uid="{EB3CAF6E-A70E-4A0F-BCCB-DF5D1E843F2A}" name="INDICADOR OBJETIVOS ESTRATÉGICOS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B88305C-8C1D-4770-915B-FDC8FEEC28A5}" name="Tabla15" displayName="Tabla15" ref="U2:U5" totalsRowShown="0" headerRowDxfId="15" dataDxfId="14">
  <autoFilter ref="U2:U5" xr:uid="{2606A6D6-506F-438A-8A3C-BADCB3497143}"/>
  <tableColumns count="1">
    <tableColumn id="1" xr3:uid="{984E625C-42D9-4C28-93D6-8E11344F28DA}" name="META" dataDxfId="1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259BE55-E5D4-4759-8622-49E3A8393C38}" name="Tabla16" displayName="Tabla16" ref="W2:W27" totalsRowShown="0" headerRowDxfId="12" dataDxfId="11">
  <autoFilter ref="W2:W27" xr:uid="{77831123-ED8A-42E8-B687-9A341DE4ED24}"/>
  <tableColumns count="1">
    <tableColumn id="1" xr3:uid="{1ED8C7DB-5A54-4EAA-91D5-E08EC2BDFEC5}" name="DEPENDENCIA RESPONSABLE" dataDxfId="1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441D25B-992B-4D0F-BCC8-9CEE4409FED1}" name="Tabla17" displayName="Tabla17" ref="AA2:AA12" totalsRowShown="0" headerRowDxfId="9" dataDxfId="8">
  <autoFilter ref="AA2:AA12" xr:uid="{D6103A51-C85A-4401-BC38-436AF98F62B3}"/>
  <tableColumns count="1">
    <tableColumn id="1" xr3:uid="{C7772B52-E4DE-4BD9-967E-E42C03155BC1}" name="PROCESO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6717-A7CB-4F93-8D47-4DCCA56DF221}">
  <dimension ref="A1:Z151"/>
  <sheetViews>
    <sheetView tabSelected="1" workbookViewId="0">
      <selection activeCell="B20" sqref="B20"/>
    </sheetView>
  </sheetViews>
  <sheetFormatPr baseColWidth="10" defaultColWidth="11.42578125" defaultRowHeight="15" x14ac:dyDescent="0.25"/>
  <cols>
    <col min="1" max="1" width="41.42578125" style="111" customWidth="1"/>
    <col min="2" max="2" width="37.7109375" style="94" customWidth="1"/>
    <col min="3" max="3" width="31" style="94" customWidth="1"/>
    <col min="4" max="4" width="25" style="94" customWidth="1"/>
    <col min="5" max="5" width="32.7109375" style="94" customWidth="1"/>
    <col min="6" max="6" width="32" style="94" customWidth="1"/>
    <col min="7" max="8" width="40.140625" style="94" customWidth="1"/>
    <col min="9" max="9" width="46.5703125" style="94" customWidth="1"/>
    <col min="10" max="10" width="37.85546875" style="94" customWidth="1"/>
    <col min="11" max="11" width="24.7109375" style="94" customWidth="1"/>
    <col min="12" max="13" width="35.85546875" style="94" customWidth="1"/>
    <col min="14" max="16" width="14.5703125" style="94" customWidth="1"/>
    <col min="17" max="18" width="30.7109375" style="94" customWidth="1"/>
    <col min="19" max="19" width="56.28515625" style="94" customWidth="1"/>
    <col min="20" max="20" width="42" style="94" customWidth="1"/>
    <col min="21" max="21" width="29.5703125" style="94" customWidth="1"/>
    <col min="22" max="22" width="29.5703125" style="96" customWidth="1"/>
    <col min="23" max="23" width="28.5703125" style="94" customWidth="1"/>
    <col min="24" max="24" width="11.42578125" style="94"/>
    <col min="25" max="25" width="19.28515625" style="94" bestFit="1" customWidth="1"/>
    <col min="26" max="26" width="21.42578125" style="94" customWidth="1"/>
    <col min="27" max="16384" width="11.42578125" style="94"/>
  </cols>
  <sheetData>
    <row r="1" spans="1:26" s="92" customFormat="1" ht="30.75" customHeight="1" thickBot="1" x14ac:dyDescent="0.3">
      <c r="A1" s="130"/>
      <c r="B1" s="132" t="s">
        <v>0</v>
      </c>
      <c r="C1" s="155" t="s">
        <v>3</v>
      </c>
      <c r="D1" s="156"/>
      <c r="E1" s="157"/>
      <c r="F1" s="136" t="s">
        <v>1</v>
      </c>
      <c r="G1" s="137" t="s">
        <v>2</v>
      </c>
      <c r="H1" s="91"/>
      <c r="I1" s="91"/>
      <c r="L1" s="93"/>
    </row>
    <row r="2" spans="1:26" ht="32.25" customHeight="1" thickBot="1" x14ac:dyDescent="0.3">
      <c r="A2" s="131"/>
      <c r="B2" s="133"/>
      <c r="C2" s="158"/>
      <c r="D2" s="159"/>
      <c r="E2" s="160"/>
      <c r="F2" s="138" t="s">
        <v>4</v>
      </c>
      <c r="G2" s="139">
        <v>3</v>
      </c>
      <c r="H2" s="95"/>
      <c r="I2" s="95"/>
      <c r="L2" s="96"/>
      <c r="V2" s="94"/>
    </row>
    <row r="3" spans="1:26" ht="30" customHeight="1" thickBot="1" x14ac:dyDescent="0.3">
      <c r="A3" s="131"/>
      <c r="B3" s="134" t="s">
        <v>5</v>
      </c>
      <c r="C3" s="155" t="s">
        <v>7</v>
      </c>
      <c r="D3" s="156"/>
      <c r="E3" s="157"/>
      <c r="F3" s="138" t="s">
        <v>6</v>
      </c>
      <c r="G3" s="142">
        <v>45897</v>
      </c>
      <c r="H3" s="97"/>
      <c r="I3" s="97"/>
      <c r="L3" s="96"/>
      <c r="V3" s="94"/>
    </row>
    <row r="4" spans="1:26" ht="30" customHeight="1" thickBot="1" x14ac:dyDescent="0.3">
      <c r="A4" s="129"/>
      <c r="B4" s="135"/>
      <c r="C4" s="158"/>
      <c r="D4" s="159"/>
      <c r="E4" s="160"/>
      <c r="F4" s="140" t="s">
        <v>8</v>
      </c>
      <c r="G4" s="141" t="s">
        <v>194</v>
      </c>
      <c r="H4" s="98"/>
      <c r="I4" s="97"/>
      <c r="L4" s="96"/>
      <c r="V4" s="94"/>
    </row>
    <row r="5" spans="1:26" ht="30" customHeight="1" thickBot="1" x14ac:dyDescent="0.3">
      <c r="A5" s="94"/>
      <c r="P5" s="101"/>
      <c r="Q5" s="98"/>
      <c r="R5" s="98"/>
      <c r="S5" s="97"/>
    </row>
    <row r="6" spans="1:26" ht="30" customHeight="1" thickBot="1" x14ac:dyDescent="0.3">
      <c r="A6" s="153" t="s">
        <v>192</v>
      </c>
      <c r="B6" s="144"/>
      <c r="C6" s="154" t="s">
        <v>191</v>
      </c>
      <c r="D6" s="143"/>
      <c r="P6" s="101"/>
      <c r="Q6" s="98"/>
      <c r="R6" s="98"/>
      <c r="S6" s="97"/>
    </row>
    <row r="7" spans="1:26" ht="15.75" thickBot="1" x14ac:dyDescent="0.3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1"/>
      <c r="L7" s="101"/>
      <c r="M7" s="101"/>
      <c r="N7" s="101"/>
      <c r="O7" s="101"/>
      <c r="P7" s="127"/>
      <c r="Q7" s="128"/>
      <c r="R7" s="102"/>
      <c r="S7" s="103"/>
      <c r="W7" s="102"/>
    </row>
    <row r="8" spans="1:26" ht="21" customHeight="1" x14ac:dyDescent="0.25">
      <c r="A8" s="112" t="s">
        <v>9</v>
      </c>
      <c r="B8" s="147" t="s">
        <v>10</v>
      </c>
      <c r="C8" s="148"/>
      <c r="D8" s="148"/>
      <c r="E8" s="148"/>
      <c r="F8" s="148"/>
      <c r="G8" s="148"/>
      <c r="H8" s="148"/>
      <c r="I8" s="149"/>
      <c r="J8" s="150" t="s">
        <v>11</v>
      </c>
      <c r="K8" s="151"/>
      <c r="L8" s="151"/>
      <c r="M8" s="151"/>
      <c r="N8" s="151"/>
      <c r="O8" s="151"/>
      <c r="P8" s="151"/>
      <c r="Q8" s="151"/>
      <c r="R8" s="152"/>
      <c r="S8" s="145" t="s">
        <v>12</v>
      </c>
      <c r="T8" s="145"/>
      <c r="U8" s="145"/>
      <c r="V8" s="145"/>
      <c r="W8" s="146"/>
    </row>
    <row r="9" spans="1:26" s="96" customFormat="1" ht="69" customHeight="1" x14ac:dyDescent="0.25">
      <c r="A9" s="113" t="s">
        <v>13</v>
      </c>
      <c r="B9" s="1" t="s">
        <v>14</v>
      </c>
      <c r="C9" s="1" t="s">
        <v>15</v>
      </c>
      <c r="D9" s="1" t="s">
        <v>16</v>
      </c>
      <c r="E9" s="1" t="s">
        <v>17</v>
      </c>
      <c r="F9" s="1" t="s">
        <v>18</v>
      </c>
      <c r="G9" s="1" t="s">
        <v>19</v>
      </c>
      <c r="H9" s="1" t="s">
        <v>20</v>
      </c>
      <c r="I9" s="1" t="s">
        <v>21</v>
      </c>
      <c r="J9" s="1" t="s">
        <v>22</v>
      </c>
      <c r="K9" s="1" t="s">
        <v>23</v>
      </c>
      <c r="L9" s="1" t="s">
        <v>24</v>
      </c>
      <c r="M9" s="1" t="s">
        <v>25</v>
      </c>
      <c r="N9" s="1" t="s">
        <v>26</v>
      </c>
      <c r="O9" s="1" t="s">
        <v>27</v>
      </c>
      <c r="P9" s="1" t="s">
        <v>28</v>
      </c>
      <c r="Q9" s="1" t="s">
        <v>29</v>
      </c>
      <c r="R9" s="1" t="s">
        <v>128</v>
      </c>
      <c r="S9" s="1" t="s">
        <v>30</v>
      </c>
      <c r="T9" s="1" t="s">
        <v>31</v>
      </c>
      <c r="U9" s="1" t="s">
        <v>26</v>
      </c>
      <c r="V9" s="1" t="s">
        <v>32</v>
      </c>
      <c r="W9" s="114" t="s">
        <v>33</v>
      </c>
    </row>
    <row r="10" spans="1:26" ht="15.75" x14ac:dyDescent="0.25">
      <c r="A10" s="115"/>
      <c r="B10" s="2"/>
      <c r="C10" s="2" t="str">
        <f>IFERROR(_xlfn.XLOOKUP(B10,Tabla2[OBJETIVOS  ESTRATÉGICOS],Tabla2[ESTRATEGIA]),"")</f>
        <v/>
      </c>
      <c r="D10" s="2" t="str">
        <f>IFERROR(_xlfn.XLOOKUP(B10,Tabla2[OBJETIVOS  ESTRATÉGICOS],Tabla2[PROGRAMA]),"")</f>
        <v/>
      </c>
      <c r="E10" s="2" t="str">
        <f>IFERROR(_xlfn.XLOOKUP(B10,Tabla2[OBJETIVOS  ESTRATÉGICOS],Tabla2[METAS PDD]),"")</f>
        <v/>
      </c>
      <c r="F10" s="2"/>
      <c r="G10" s="2" t="str">
        <f>IFERROR(_xlfn.XLOOKUP(F10,'LISTAS DESPLEGABLES'!H3:H5,'LISTAS DESPLEGABLES'!I3:I5),"")</f>
        <v/>
      </c>
      <c r="H10" s="2"/>
      <c r="I10" s="3"/>
      <c r="J10" s="2"/>
      <c r="K10" s="3"/>
      <c r="L10" s="2"/>
      <c r="M10" s="2"/>
      <c r="N10" s="4"/>
      <c r="O10" s="4"/>
      <c r="P10" s="4"/>
      <c r="Q10" s="2"/>
      <c r="R10" s="2"/>
      <c r="S10" s="5"/>
      <c r="T10" s="2"/>
      <c r="U10" s="6"/>
      <c r="V10" s="7"/>
      <c r="W10" s="116"/>
    </row>
    <row r="11" spans="1:26" ht="15.75" x14ac:dyDescent="0.25">
      <c r="A11" s="115"/>
      <c r="B11" s="2"/>
      <c r="C11" s="2" t="str">
        <f>IFERROR(_xlfn.XLOOKUP(B11,Tabla2[OBJETIVOS  ESTRATÉGICOS],Tabla2[ESTRATEGIA]),"")</f>
        <v/>
      </c>
      <c r="D11" s="2" t="str">
        <f>IFERROR(_xlfn.XLOOKUP(B11,Tabla2[OBJETIVOS  ESTRATÉGICOS],Tabla2[PROGRAMA]),"")</f>
        <v/>
      </c>
      <c r="E11" s="2" t="str">
        <f>IFERROR(_xlfn.XLOOKUP(B11,Tabla2[OBJETIVOS  ESTRATÉGICOS],Tabla2[METAS PDD]),"")</f>
        <v/>
      </c>
      <c r="F11" s="2"/>
      <c r="G11" s="2">
        <f>IFERROR(_xlfn.XLOOKUP(F11,'LISTAS DESPLEGABLES'!H4:H6,'LISTAS DESPLEGABLES'!I4:I6),"")</f>
        <v>0</v>
      </c>
      <c r="H11" s="2"/>
      <c r="I11" s="3"/>
      <c r="J11" s="2"/>
      <c r="K11" s="3"/>
      <c r="L11" s="2"/>
      <c r="M11" s="2"/>
      <c r="N11" s="4"/>
      <c r="O11" s="4"/>
      <c r="P11" s="4"/>
      <c r="Q11" s="2"/>
      <c r="R11" s="2"/>
      <c r="S11" s="2"/>
      <c r="T11" s="2"/>
      <c r="U11" s="6"/>
      <c r="V11" s="7"/>
      <c r="W11" s="116"/>
    </row>
    <row r="12" spans="1:26" ht="15.75" x14ac:dyDescent="0.25">
      <c r="A12" s="115"/>
      <c r="B12" s="2"/>
      <c r="C12" s="2" t="str">
        <f>IFERROR(_xlfn.XLOOKUP(B12,Tabla2[OBJETIVOS  ESTRATÉGICOS],Tabla2[ESTRATEGIA]),"")</f>
        <v/>
      </c>
      <c r="D12" s="2" t="str">
        <f>IFERROR(_xlfn.XLOOKUP(B12,Tabla2[OBJETIVOS  ESTRATÉGICOS],Tabla2[PROGRAMA]),"")</f>
        <v/>
      </c>
      <c r="E12" s="2" t="str">
        <f>IFERROR(_xlfn.XLOOKUP(B12,Tabla2[OBJETIVOS  ESTRATÉGICOS],Tabla2[METAS PDD]),"")</f>
        <v/>
      </c>
      <c r="F12" s="2"/>
      <c r="G12" s="2">
        <f>IFERROR(_xlfn.XLOOKUP(F12,'LISTAS DESPLEGABLES'!H5:H7,'LISTAS DESPLEGABLES'!I5:I7),"")</f>
        <v>0</v>
      </c>
      <c r="H12" s="2"/>
      <c r="I12" s="3"/>
      <c r="J12" s="2"/>
      <c r="K12" s="3"/>
      <c r="L12" s="2"/>
      <c r="M12" s="2"/>
      <c r="N12" s="4"/>
      <c r="O12" s="4"/>
      <c r="P12" s="4"/>
      <c r="Q12" s="2"/>
      <c r="R12" s="2"/>
      <c r="S12" s="2"/>
      <c r="T12" s="2"/>
      <c r="U12" s="6"/>
      <c r="V12" s="7"/>
      <c r="W12" s="116"/>
    </row>
    <row r="13" spans="1:26" ht="15.75" x14ac:dyDescent="0.25">
      <c r="A13" s="117"/>
      <c r="B13" s="2"/>
      <c r="C13" s="2" t="str">
        <f>IFERROR(_xlfn.XLOOKUP(B13,Tabla2[OBJETIVOS  ESTRATÉGICOS],Tabla2[ESTRATEGIA]),"")</f>
        <v/>
      </c>
      <c r="D13" s="2" t="str">
        <f>IFERROR(_xlfn.XLOOKUP(B13,Tabla2[OBJETIVOS  ESTRATÉGICOS],Tabla2[PROGRAMA]),"")</f>
        <v/>
      </c>
      <c r="E13" s="2" t="str">
        <f>IFERROR(_xlfn.XLOOKUP(B13,Tabla2[OBJETIVOS  ESTRATÉGICOS],Tabla2[METAS PDD]),"")</f>
        <v/>
      </c>
      <c r="F13" s="2"/>
      <c r="G13" s="2">
        <f>IFERROR(_xlfn.XLOOKUP(F13,'LISTAS DESPLEGABLES'!H6:H8,'LISTAS DESPLEGABLES'!I6:I8),"")</f>
        <v>0</v>
      </c>
      <c r="H13" s="2"/>
      <c r="I13" s="3"/>
      <c r="J13" s="2"/>
      <c r="K13" s="3"/>
      <c r="L13" s="2"/>
      <c r="M13" s="2"/>
      <c r="N13" s="4"/>
      <c r="O13" s="4"/>
      <c r="P13" s="4"/>
      <c r="Q13" s="2"/>
      <c r="R13" s="2"/>
      <c r="S13" s="3"/>
      <c r="T13" s="3"/>
      <c r="U13" s="6"/>
      <c r="V13" s="7"/>
      <c r="W13" s="116"/>
      <c r="Z13" s="104"/>
    </row>
    <row r="14" spans="1:26" ht="15.75" x14ac:dyDescent="0.25">
      <c r="A14" s="115"/>
      <c r="B14" s="2"/>
      <c r="C14" s="2" t="str">
        <f>IFERROR(_xlfn.XLOOKUP(B14,Tabla2[OBJETIVOS  ESTRATÉGICOS],Tabla2[ESTRATEGIA]),"")</f>
        <v/>
      </c>
      <c r="D14" s="2" t="str">
        <f>IFERROR(_xlfn.XLOOKUP(B14,Tabla2[OBJETIVOS  ESTRATÉGICOS],Tabla2[PROGRAMA]),"")</f>
        <v/>
      </c>
      <c r="E14" s="2" t="str">
        <f>IFERROR(_xlfn.XLOOKUP(B14,Tabla2[OBJETIVOS  ESTRATÉGICOS],Tabla2[METAS PDD]),"")</f>
        <v/>
      </c>
      <c r="F14" s="2"/>
      <c r="G14" s="2">
        <f>IFERROR(_xlfn.XLOOKUP(F14,'LISTAS DESPLEGABLES'!H7:H9,'LISTAS DESPLEGABLES'!I7:I9),"")</f>
        <v>0</v>
      </c>
      <c r="H14" s="2"/>
      <c r="I14" s="3"/>
      <c r="J14" s="2"/>
      <c r="K14" s="3"/>
      <c r="L14" s="2"/>
      <c r="M14" s="2"/>
      <c r="N14" s="4"/>
      <c r="O14" s="4"/>
      <c r="P14" s="4"/>
      <c r="Q14" s="2"/>
      <c r="R14" s="2"/>
      <c r="S14" s="2"/>
      <c r="T14" s="2"/>
      <c r="U14" s="6"/>
      <c r="V14" s="7"/>
      <c r="W14" s="116"/>
    </row>
    <row r="15" spans="1:26" ht="15.75" x14ac:dyDescent="0.25">
      <c r="A15" s="115"/>
      <c r="B15" s="2"/>
      <c r="C15" s="2" t="str">
        <f>IFERROR(_xlfn.XLOOKUP(B15,Tabla2[OBJETIVOS  ESTRATÉGICOS],Tabla2[ESTRATEGIA]),"")</f>
        <v/>
      </c>
      <c r="D15" s="2" t="str">
        <f>IFERROR(_xlfn.XLOOKUP(B15,Tabla2[OBJETIVOS  ESTRATÉGICOS],Tabla2[PROGRAMA]),"")</f>
        <v/>
      </c>
      <c r="E15" s="2" t="str">
        <f>IFERROR(_xlfn.XLOOKUP(B15,Tabla2[OBJETIVOS  ESTRATÉGICOS],Tabla2[METAS PDD]),"")</f>
        <v/>
      </c>
      <c r="F15" s="2"/>
      <c r="G15" s="2">
        <f>IFERROR(_xlfn.XLOOKUP(F15,'LISTAS DESPLEGABLES'!H8:H10,'LISTAS DESPLEGABLES'!I8:I10),"")</f>
        <v>0</v>
      </c>
      <c r="H15" s="2"/>
      <c r="I15" s="3"/>
      <c r="J15" s="2"/>
      <c r="K15" s="3"/>
      <c r="L15" s="2"/>
      <c r="M15" s="2"/>
      <c r="N15" s="4"/>
      <c r="O15" s="4"/>
      <c r="P15" s="4"/>
      <c r="Q15" s="2"/>
      <c r="R15" s="2"/>
      <c r="S15" s="2"/>
      <c r="T15" s="2"/>
      <c r="U15" s="6"/>
      <c r="V15" s="7"/>
      <c r="W15" s="116"/>
      <c r="Y15" s="104"/>
    </row>
    <row r="16" spans="1:26" ht="15.75" x14ac:dyDescent="0.25">
      <c r="A16" s="115"/>
      <c r="B16" s="2"/>
      <c r="C16" s="2" t="str">
        <f>IFERROR(_xlfn.XLOOKUP(B16,Tabla2[OBJETIVOS  ESTRATÉGICOS],Tabla2[ESTRATEGIA]),"")</f>
        <v/>
      </c>
      <c r="D16" s="2" t="str">
        <f>IFERROR(_xlfn.XLOOKUP(B16,Tabla2[OBJETIVOS  ESTRATÉGICOS],Tabla2[PROGRAMA]),"")</f>
        <v/>
      </c>
      <c r="E16" s="2" t="str">
        <f>IFERROR(_xlfn.XLOOKUP(B16,Tabla2[OBJETIVOS  ESTRATÉGICOS],Tabla2[METAS PDD]),"")</f>
        <v/>
      </c>
      <c r="F16" s="2"/>
      <c r="G16" s="2">
        <f>IFERROR(_xlfn.XLOOKUP(F16,'LISTAS DESPLEGABLES'!H9:H11,'LISTAS DESPLEGABLES'!I9:I11),"")</f>
        <v>0</v>
      </c>
      <c r="H16" s="2"/>
      <c r="I16" s="3"/>
      <c r="J16" s="2"/>
      <c r="K16" s="3"/>
      <c r="L16" s="2"/>
      <c r="M16" s="2"/>
      <c r="N16" s="4"/>
      <c r="O16" s="4"/>
      <c r="P16" s="4"/>
      <c r="Q16" s="2"/>
      <c r="R16" s="2"/>
      <c r="S16" s="2"/>
      <c r="T16" s="2"/>
      <c r="U16" s="6"/>
      <c r="V16" s="7"/>
      <c r="W16" s="116"/>
      <c r="Y16" s="104"/>
      <c r="Z16" s="105"/>
    </row>
    <row r="17" spans="1:23" ht="15.75" x14ac:dyDescent="0.25">
      <c r="A17" s="115"/>
      <c r="B17" s="2"/>
      <c r="C17" s="2" t="str">
        <f>IFERROR(_xlfn.XLOOKUP(B17,Tabla2[OBJETIVOS  ESTRATÉGICOS],Tabla2[ESTRATEGIA]),"")</f>
        <v/>
      </c>
      <c r="D17" s="2" t="str">
        <f>IFERROR(_xlfn.XLOOKUP(B17,Tabla2[OBJETIVOS  ESTRATÉGICOS],Tabla2[PROGRAMA]),"")</f>
        <v/>
      </c>
      <c r="E17" s="2" t="str">
        <f>IFERROR(_xlfn.XLOOKUP(B17,Tabla2[OBJETIVOS  ESTRATÉGICOS],Tabla2[METAS PDD]),"")</f>
        <v/>
      </c>
      <c r="F17" s="2"/>
      <c r="G17" s="2">
        <f>IFERROR(_xlfn.XLOOKUP(F17,'LISTAS DESPLEGABLES'!H10:H12,'LISTAS DESPLEGABLES'!I10:I12),"")</f>
        <v>0</v>
      </c>
      <c r="H17" s="2"/>
      <c r="I17" s="3"/>
      <c r="J17" s="2"/>
      <c r="K17" s="3"/>
      <c r="L17" s="2"/>
      <c r="M17" s="2"/>
      <c r="N17" s="4"/>
      <c r="O17" s="4"/>
      <c r="P17" s="4"/>
      <c r="Q17" s="2"/>
      <c r="R17" s="2"/>
      <c r="S17" s="2"/>
      <c r="T17" s="2"/>
      <c r="U17" s="6"/>
      <c r="V17" s="7"/>
      <c r="W17" s="116"/>
    </row>
    <row r="18" spans="1:23" ht="15.75" x14ac:dyDescent="0.25">
      <c r="A18" s="115"/>
      <c r="B18" s="2"/>
      <c r="C18" s="2" t="str">
        <f>IFERROR(_xlfn.XLOOKUP(B18,Tabla2[OBJETIVOS  ESTRATÉGICOS],Tabla2[ESTRATEGIA]),"")</f>
        <v/>
      </c>
      <c r="D18" s="2" t="str">
        <f>IFERROR(_xlfn.XLOOKUP(B18,Tabla2[OBJETIVOS  ESTRATÉGICOS],Tabla2[PROGRAMA]),"")</f>
        <v/>
      </c>
      <c r="E18" s="2" t="str">
        <f>IFERROR(_xlfn.XLOOKUP(B18,Tabla2[OBJETIVOS  ESTRATÉGICOS],Tabla2[METAS PDD]),"")</f>
        <v/>
      </c>
      <c r="F18" s="2"/>
      <c r="G18" s="2">
        <f>IFERROR(_xlfn.XLOOKUP(F18,'LISTAS DESPLEGABLES'!H11:H13,'LISTAS DESPLEGABLES'!I11:I13),"")</f>
        <v>0</v>
      </c>
      <c r="H18" s="2"/>
      <c r="I18" s="3"/>
      <c r="J18" s="2"/>
      <c r="K18" s="3"/>
      <c r="L18" s="2"/>
      <c r="M18" s="2"/>
      <c r="N18" s="4"/>
      <c r="O18" s="4"/>
      <c r="P18" s="4"/>
      <c r="Q18" s="2"/>
      <c r="R18" s="2"/>
      <c r="S18" s="2"/>
      <c r="T18" s="2"/>
      <c r="U18" s="6"/>
      <c r="V18" s="7"/>
      <c r="W18" s="116"/>
    </row>
    <row r="19" spans="1:23" s="106" customFormat="1" ht="15.75" x14ac:dyDescent="0.25">
      <c r="A19" s="118"/>
      <c r="B19" s="2"/>
      <c r="C19" s="2" t="str">
        <f>IFERROR(_xlfn.XLOOKUP(B19,Tabla2[OBJETIVOS  ESTRATÉGICOS],Tabla2[ESTRATEGIA]),"")</f>
        <v/>
      </c>
      <c r="D19" s="2" t="str">
        <f>IFERROR(_xlfn.XLOOKUP(B19,Tabla2[OBJETIVOS  ESTRATÉGICOS],Tabla2[PROGRAMA]),"")</f>
        <v/>
      </c>
      <c r="E19" s="2" t="str">
        <f>IFERROR(_xlfn.XLOOKUP(B19,Tabla2[OBJETIVOS  ESTRATÉGICOS],Tabla2[METAS PDD]),"")</f>
        <v/>
      </c>
      <c r="F19" s="2"/>
      <c r="G19" s="2">
        <f>IFERROR(_xlfn.XLOOKUP(F19,'LISTAS DESPLEGABLES'!H12:H14,'LISTAS DESPLEGABLES'!I12:I14),"")</f>
        <v>0</v>
      </c>
      <c r="H19" s="2"/>
      <c r="I19" s="3"/>
      <c r="J19" s="2"/>
      <c r="K19" s="3"/>
      <c r="L19" s="2"/>
      <c r="M19" s="2"/>
      <c r="N19" s="4"/>
      <c r="O19" s="4"/>
      <c r="P19" s="4"/>
      <c r="Q19" s="2"/>
      <c r="R19" s="2"/>
      <c r="S19" s="8"/>
      <c r="T19" s="8"/>
      <c r="U19" s="10"/>
      <c r="V19" s="7"/>
      <c r="W19" s="116"/>
    </row>
    <row r="20" spans="1:23" ht="15.75" x14ac:dyDescent="0.25">
      <c r="A20" s="115"/>
      <c r="B20" s="2"/>
      <c r="C20" s="2" t="str">
        <f>IFERROR(_xlfn.XLOOKUP(B20,Tabla2[OBJETIVOS  ESTRATÉGICOS],Tabla2[ESTRATEGIA]),"")</f>
        <v/>
      </c>
      <c r="D20" s="2" t="str">
        <f>IFERROR(_xlfn.XLOOKUP(B20,Tabla2[OBJETIVOS  ESTRATÉGICOS],Tabla2[PROGRAMA]),"")</f>
        <v/>
      </c>
      <c r="E20" s="2" t="str">
        <f>IFERROR(_xlfn.XLOOKUP(B20,Tabla2[OBJETIVOS  ESTRATÉGICOS],Tabla2[METAS PDD]),"")</f>
        <v/>
      </c>
      <c r="F20" s="2"/>
      <c r="G20" s="2">
        <f>IFERROR(_xlfn.XLOOKUP(F20,'LISTAS DESPLEGABLES'!H13:H15,'LISTAS DESPLEGABLES'!I13:I15),"")</f>
        <v>0</v>
      </c>
      <c r="H20" s="2"/>
      <c r="I20" s="3"/>
      <c r="J20" s="2"/>
      <c r="K20" s="3"/>
      <c r="L20" s="2"/>
      <c r="M20" s="2"/>
      <c r="N20" s="4"/>
      <c r="O20" s="4"/>
      <c r="P20" s="4"/>
      <c r="Q20" s="2"/>
      <c r="R20" s="2"/>
      <c r="S20" s="2"/>
      <c r="T20" s="2"/>
      <c r="U20" s="6"/>
      <c r="V20" s="7"/>
      <c r="W20" s="116"/>
    </row>
    <row r="21" spans="1:23" ht="15" customHeight="1" x14ac:dyDescent="0.25">
      <c r="A21" s="119"/>
      <c r="B21" s="2"/>
      <c r="C21" s="2" t="str">
        <f>IFERROR(_xlfn.XLOOKUP(B21,Tabla2[OBJETIVOS  ESTRATÉGICOS],Tabla2[ESTRATEGIA]),"")</f>
        <v/>
      </c>
      <c r="D21" s="2" t="str">
        <f>IFERROR(_xlfn.XLOOKUP(B21,Tabla2[OBJETIVOS  ESTRATÉGICOS],Tabla2[PROGRAMA]),"")</f>
        <v/>
      </c>
      <c r="E21" s="2" t="str">
        <f>IFERROR(_xlfn.XLOOKUP(B21,Tabla2[OBJETIVOS  ESTRATÉGICOS],Tabla2[METAS PDD]),"")</f>
        <v/>
      </c>
      <c r="F21" s="2"/>
      <c r="G21" s="2">
        <f>IFERROR(_xlfn.XLOOKUP(F21,'LISTAS DESPLEGABLES'!H14:H16,'LISTAS DESPLEGABLES'!I14:I16),"")</f>
        <v>0</v>
      </c>
      <c r="H21" s="2"/>
      <c r="I21" s="3"/>
      <c r="J21" s="2"/>
      <c r="K21" s="3"/>
      <c r="L21" s="2"/>
      <c r="M21" s="2"/>
      <c r="N21" s="4"/>
      <c r="O21" s="4"/>
      <c r="P21" s="4"/>
      <c r="Q21" s="2"/>
      <c r="R21" s="2"/>
      <c r="S21" s="9"/>
      <c r="T21" s="9"/>
      <c r="U21" s="71"/>
      <c r="V21" s="7"/>
      <c r="W21" s="116"/>
    </row>
    <row r="22" spans="1:23" ht="15" customHeight="1" x14ac:dyDescent="0.25">
      <c r="A22" s="119"/>
      <c r="B22" s="2"/>
      <c r="C22" s="2" t="str">
        <f>IFERROR(_xlfn.XLOOKUP(B22,Tabla2[OBJETIVOS  ESTRATÉGICOS],Tabla2[ESTRATEGIA]),"")</f>
        <v/>
      </c>
      <c r="D22" s="2" t="str">
        <f>IFERROR(_xlfn.XLOOKUP(B22,Tabla2[OBJETIVOS  ESTRATÉGICOS],Tabla2[PROGRAMA]),"")</f>
        <v/>
      </c>
      <c r="E22" s="2" t="str">
        <f>IFERROR(_xlfn.XLOOKUP(B22,Tabla2[OBJETIVOS  ESTRATÉGICOS],Tabla2[METAS PDD]),"")</f>
        <v/>
      </c>
      <c r="F22" s="2"/>
      <c r="G22" s="2">
        <f>IFERROR(_xlfn.XLOOKUP(F22,'LISTAS DESPLEGABLES'!H15:H17,'LISTAS DESPLEGABLES'!I15:I17),"")</f>
        <v>0</v>
      </c>
      <c r="H22" s="2"/>
      <c r="I22" s="3"/>
      <c r="J22" s="2"/>
      <c r="K22" s="3"/>
      <c r="L22" s="2"/>
      <c r="M22" s="2"/>
      <c r="N22" s="4"/>
      <c r="O22" s="4"/>
      <c r="P22" s="4"/>
      <c r="Q22" s="2"/>
      <c r="R22" s="2"/>
      <c r="S22" s="9"/>
      <c r="T22" s="9"/>
      <c r="U22" s="71"/>
      <c r="V22" s="7"/>
      <c r="W22" s="116"/>
    </row>
    <row r="23" spans="1:23" ht="15.75" x14ac:dyDescent="0.25">
      <c r="A23" s="115"/>
      <c r="B23" s="2"/>
      <c r="C23" s="2" t="str">
        <f>IFERROR(_xlfn.XLOOKUP(B23,Tabla2[OBJETIVOS  ESTRATÉGICOS],Tabla2[ESTRATEGIA]),"")</f>
        <v/>
      </c>
      <c r="D23" s="2" t="str">
        <f>IFERROR(_xlfn.XLOOKUP(B23,Tabla2[OBJETIVOS  ESTRATÉGICOS],Tabla2[PROGRAMA]),"")</f>
        <v/>
      </c>
      <c r="E23" s="2" t="str">
        <f>IFERROR(_xlfn.XLOOKUP(B23,Tabla2[OBJETIVOS  ESTRATÉGICOS],Tabla2[METAS PDD]),"")</f>
        <v/>
      </c>
      <c r="F23" s="2"/>
      <c r="G23" s="2">
        <f>IFERROR(_xlfn.XLOOKUP(F23,'LISTAS DESPLEGABLES'!H16:H18,'LISTAS DESPLEGABLES'!I16:I18),"")</f>
        <v>0</v>
      </c>
      <c r="H23" s="2"/>
      <c r="I23" s="3"/>
      <c r="J23" s="2"/>
      <c r="K23" s="3"/>
      <c r="L23" s="2"/>
      <c r="M23" s="2"/>
      <c r="N23" s="4"/>
      <c r="O23" s="4"/>
      <c r="P23" s="4"/>
      <c r="Q23" s="2"/>
      <c r="R23" s="2"/>
      <c r="S23" s="2"/>
      <c r="T23" s="2"/>
      <c r="U23" s="6"/>
      <c r="V23" s="7"/>
      <c r="W23" s="116"/>
    </row>
    <row r="24" spans="1:23" ht="15.75" x14ac:dyDescent="0.25">
      <c r="A24" s="119"/>
      <c r="B24" s="2"/>
      <c r="C24" s="2" t="str">
        <f>IFERROR(_xlfn.XLOOKUP(B24,Tabla2[OBJETIVOS  ESTRATÉGICOS],Tabla2[ESTRATEGIA]),"")</f>
        <v/>
      </c>
      <c r="D24" s="2" t="str">
        <f>IFERROR(_xlfn.XLOOKUP(B24,Tabla2[OBJETIVOS  ESTRATÉGICOS],Tabla2[PROGRAMA]),"")</f>
        <v/>
      </c>
      <c r="E24" s="2" t="str">
        <f>IFERROR(_xlfn.XLOOKUP(B24,Tabla2[OBJETIVOS  ESTRATÉGICOS],Tabla2[METAS PDD]),"")</f>
        <v/>
      </c>
      <c r="F24" s="2"/>
      <c r="G24" s="2">
        <f>IFERROR(_xlfn.XLOOKUP(F24,'LISTAS DESPLEGABLES'!H17:H19,'LISTAS DESPLEGABLES'!I17:I19),"")</f>
        <v>0</v>
      </c>
      <c r="H24" s="2"/>
      <c r="I24" s="3"/>
      <c r="J24" s="2"/>
      <c r="K24" s="3"/>
      <c r="L24" s="2"/>
      <c r="M24" s="2"/>
      <c r="N24" s="4"/>
      <c r="O24" s="4"/>
      <c r="P24" s="4"/>
      <c r="Q24" s="2"/>
      <c r="R24" s="2"/>
      <c r="S24" s="9"/>
      <c r="T24" s="9"/>
      <c r="U24" s="6"/>
      <c r="V24" s="7"/>
      <c r="W24" s="116"/>
    </row>
    <row r="25" spans="1:23" ht="15.75" x14ac:dyDescent="0.25">
      <c r="A25" s="119"/>
      <c r="B25" s="2"/>
      <c r="C25" s="2" t="str">
        <f>IFERROR(_xlfn.XLOOKUP(B25,Tabla2[OBJETIVOS  ESTRATÉGICOS],Tabla2[ESTRATEGIA]),"")</f>
        <v/>
      </c>
      <c r="D25" s="2" t="str">
        <f>IFERROR(_xlfn.XLOOKUP(B25,Tabla2[OBJETIVOS  ESTRATÉGICOS],Tabla2[PROGRAMA]),"")</f>
        <v/>
      </c>
      <c r="E25" s="2" t="str">
        <f>IFERROR(_xlfn.XLOOKUP(B25,Tabla2[OBJETIVOS  ESTRATÉGICOS],Tabla2[METAS PDD]),"")</f>
        <v/>
      </c>
      <c r="F25" s="2"/>
      <c r="G25" s="2">
        <f>IFERROR(_xlfn.XLOOKUP(F25,'LISTAS DESPLEGABLES'!H18:H20,'LISTAS DESPLEGABLES'!I18:I20),"")</f>
        <v>0</v>
      </c>
      <c r="H25" s="2"/>
      <c r="I25" s="3"/>
      <c r="J25" s="2"/>
      <c r="K25" s="3"/>
      <c r="L25" s="2"/>
      <c r="M25" s="2"/>
      <c r="N25" s="4"/>
      <c r="O25" s="4"/>
      <c r="P25" s="4"/>
      <c r="Q25" s="2"/>
      <c r="R25" s="2"/>
      <c r="S25" s="9"/>
      <c r="T25" s="9"/>
      <c r="U25" s="6"/>
      <c r="V25" s="7"/>
      <c r="W25" s="116"/>
    </row>
    <row r="26" spans="1:23" ht="15.75" x14ac:dyDescent="0.25">
      <c r="A26" s="115"/>
      <c r="B26" s="2"/>
      <c r="C26" s="2" t="str">
        <f>IFERROR(_xlfn.XLOOKUP(B26,Tabla2[OBJETIVOS  ESTRATÉGICOS],Tabla2[ESTRATEGIA]),"")</f>
        <v/>
      </c>
      <c r="D26" s="2" t="str">
        <f>IFERROR(_xlfn.XLOOKUP(B26,Tabla2[OBJETIVOS  ESTRATÉGICOS],Tabla2[PROGRAMA]),"")</f>
        <v/>
      </c>
      <c r="E26" s="2" t="str">
        <f>IFERROR(_xlfn.XLOOKUP(B26,Tabla2[OBJETIVOS  ESTRATÉGICOS],Tabla2[METAS PDD]),"")</f>
        <v/>
      </c>
      <c r="F26" s="2"/>
      <c r="G26" s="2">
        <f>IFERROR(_xlfn.XLOOKUP(F26,'LISTAS DESPLEGABLES'!H19:H21,'LISTAS DESPLEGABLES'!I19:I21),"")</f>
        <v>0</v>
      </c>
      <c r="H26" s="2"/>
      <c r="I26" s="3"/>
      <c r="J26" s="2"/>
      <c r="K26" s="3"/>
      <c r="L26" s="2"/>
      <c r="M26" s="2"/>
      <c r="N26" s="4"/>
      <c r="O26" s="4"/>
      <c r="P26" s="4"/>
      <c r="Q26" s="2"/>
      <c r="R26" s="2"/>
      <c r="S26" s="9"/>
      <c r="T26" s="9"/>
      <c r="U26" s="6"/>
      <c r="V26" s="7"/>
      <c r="W26" s="116"/>
    </row>
    <row r="27" spans="1:23" ht="15.75" x14ac:dyDescent="0.25">
      <c r="A27" s="115"/>
      <c r="B27" s="2"/>
      <c r="C27" s="2" t="str">
        <f>IFERROR(_xlfn.XLOOKUP(B27,Tabla2[OBJETIVOS  ESTRATÉGICOS],Tabla2[ESTRATEGIA]),"")</f>
        <v/>
      </c>
      <c r="D27" s="2" t="str">
        <f>IFERROR(_xlfn.XLOOKUP(B27,Tabla2[OBJETIVOS  ESTRATÉGICOS],Tabla2[PROGRAMA]),"")</f>
        <v/>
      </c>
      <c r="E27" s="2" t="str">
        <f>IFERROR(_xlfn.XLOOKUP(B27,Tabla2[OBJETIVOS  ESTRATÉGICOS],Tabla2[METAS PDD]),"")</f>
        <v/>
      </c>
      <c r="F27" s="2"/>
      <c r="G27" s="2">
        <f>IFERROR(_xlfn.XLOOKUP(F27,'LISTAS DESPLEGABLES'!H20:H22,'LISTAS DESPLEGABLES'!I20:I22),"")</f>
        <v>0</v>
      </c>
      <c r="H27" s="2"/>
      <c r="I27" s="3"/>
      <c r="J27" s="2"/>
      <c r="K27" s="3"/>
      <c r="L27" s="2"/>
      <c r="M27" s="2"/>
      <c r="N27" s="4"/>
      <c r="O27" s="4"/>
      <c r="P27" s="4"/>
      <c r="Q27" s="2"/>
      <c r="R27" s="2"/>
      <c r="S27" s="2"/>
      <c r="T27" s="2"/>
      <c r="U27" s="6"/>
      <c r="V27" s="7"/>
      <c r="W27" s="116"/>
    </row>
    <row r="28" spans="1:23" ht="15.75" x14ac:dyDescent="0.25">
      <c r="A28" s="115"/>
      <c r="B28" s="2"/>
      <c r="C28" s="2" t="str">
        <f>IFERROR(_xlfn.XLOOKUP(B28,Tabla2[OBJETIVOS  ESTRATÉGICOS],Tabla2[ESTRATEGIA]),"")</f>
        <v/>
      </c>
      <c r="D28" s="2" t="str">
        <f>IFERROR(_xlfn.XLOOKUP(B28,Tabla2[OBJETIVOS  ESTRATÉGICOS],Tabla2[PROGRAMA]),"")</f>
        <v/>
      </c>
      <c r="E28" s="2" t="str">
        <f>IFERROR(_xlfn.XLOOKUP(B28,Tabla2[OBJETIVOS  ESTRATÉGICOS],Tabla2[METAS PDD]),"")</f>
        <v/>
      </c>
      <c r="F28" s="2"/>
      <c r="G28" s="2">
        <f>IFERROR(_xlfn.XLOOKUP(F28,'LISTAS DESPLEGABLES'!H21:H23,'LISTAS DESPLEGABLES'!I21:I23),"")</f>
        <v>0</v>
      </c>
      <c r="H28" s="2"/>
      <c r="I28" s="3"/>
      <c r="J28" s="2"/>
      <c r="K28" s="3"/>
      <c r="L28" s="2"/>
      <c r="M28" s="2"/>
      <c r="N28" s="4"/>
      <c r="O28" s="4"/>
      <c r="P28" s="4"/>
      <c r="Q28" s="2"/>
      <c r="R28" s="2"/>
      <c r="S28" s="2"/>
      <c r="T28" s="2"/>
      <c r="U28" s="6"/>
      <c r="V28" s="7"/>
      <c r="W28" s="116"/>
    </row>
    <row r="29" spans="1:23" ht="15.75" x14ac:dyDescent="0.25">
      <c r="A29" s="115"/>
      <c r="B29" s="2"/>
      <c r="C29" s="2" t="str">
        <f>IFERROR(_xlfn.XLOOKUP(B29,Tabla2[OBJETIVOS  ESTRATÉGICOS],Tabla2[ESTRATEGIA]),"")</f>
        <v/>
      </c>
      <c r="D29" s="2" t="str">
        <f>IFERROR(_xlfn.XLOOKUP(B29,Tabla2[OBJETIVOS  ESTRATÉGICOS],Tabla2[PROGRAMA]),"")</f>
        <v/>
      </c>
      <c r="E29" s="2" t="str">
        <f>IFERROR(_xlfn.XLOOKUP(B29,Tabla2[OBJETIVOS  ESTRATÉGICOS],Tabla2[METAS PDD]),"")</f>
        <v/>
      </c>
      <c r="F29" s="2"/>
      <c r="G29" s="2">
        <f>IFERROR(_xlfn.XLOOKUP(F29,'LISTAS DESPLEGABLES'!H22:H24,'LISTAS DESPLEGABLES'!I22:I24),"")</f>
        <v>0</v>
      </c>
      <c r="H29" s="2"/>
      <c r="I29" s="3"/>
      <c r="J29" s="2"/>
      <c r="K29" s="3"/>
      <c r="L29" s="2"/>
      <c r="M29" s="2"/>
      <c r="N29" s="4"/>
      <c r="O29" s="4"/>
      <c r="P29" s="4"/>
      <c r="Q29" s="2"/>
      <c r="R29" s="2"/>
      <c r="S29" s="2"/>
      <c r="T29" s="2"/>
      <c r="U29" s="6"/>
      <c r="V29" s="7"/>
      <c r="W29" s="116"/>
    </row>
    <row r="30" spans="1:23" ht="15.75" x14ac:dyDescent="0.25">
      <c r="A30" s="115"/>
      <c r="B30" s="2"/>
      <c r="C30" s="2" t="str">
        <f>IFERROR(_xlfn.XLOOKUP(B30,Tabla2[OBJETIVOS  ESTRATÉGICOS],Tabla2[ESTRATEGIA]),"")</f>
        <v/>
      </c>
      <c r="D30" s="2" t="str">
        <f>IFERROR(_xlfn.XLOOKUP(B30,Tabla2[OBJETIVOS  ESTRATÉGICOS],Tabla2[PROGRAMA]),"")</f>
        <v/>
      </c>
      <c r="E30" s="2" t="str">
        <f>IFERROR(_xlfn.XLOOKUP(B30,Tabla2[OBJETIVOS  ESTRATÉGICOS],Tabla2[METAS PDD]),"")</f>
        <v/>
      </c>
      <c r="F30" s="2"/>
      <c r="G30" s="2">
        <f>IFERROR(_xlfn.XLOOKUP(F30,'LISTAS DESPLEGABLES'!H23:H25,'LISTAS DESPLEGABLES'!I23:I25),"")</f>
        <v>0</v>
      </c>
      <c r="H30" s="2"/>
      <c r="I30" s="3"/>
      <c r="J30" s="2"/>
      <c r="K30" s="3"/>
      <c r="L30" s="2"/>
      <c r="M30" s="2"/>
      <c r="N30" s="4"/>
      <c r="O30" s="4"/>
      <c r="P30" s="4"/>
      <c r="Q30" s="2"/>
      <c r="R30" s="2"/>
      <c r="S30" s="2"/>
      <c r="T30" s="2"/>
      <c r="U30" s="6"/>
      <c r="V30" s="7"/>
      <c r="W30" s="116"/>
    </row>
    <row r="31" spans="1:23" ht="15.75" x14ac:dyDescent="0.25">
      <c r="A31" s="115"/>
      <c r="B31" s="2"/>
      <c r="C31" s="2" t="str">
        <f>IFERROR(_xlfn.XLOOKUP(B31,Tabla2[OBJETIVOS  ESTRATÉGICOS],Tabla2[ESTRATEGIA]),"")</f>
        <v/>
      </c>
      <c r="D31" s="2" t="str">
        <f>IFERROR(_xlfn.XLOOKUP(B31,Tabla2[OBJETIVOS  ESTRATÉGICOS],Tabla2[PROGRAMA]),"")</f>
        <v/>
      </c>
      <c r="E31" s="2" t="str">
        <f>IFERROR(_xlfn.XLOOKUP(B31,Tabla2[OBJETIVOS  ESTRATÉGICOS],Tabla2[METAS PDD]),"")</f>
        <v/>
      </c>
      <c r="F31" s="2"/>
      <c r="G31" s="2">
        <f>IFERROR(_xlfn.XLOOKUP(F31,'LISTAS DESPLEGABLES'!H24:H26,'LISTAS DESPLEGABLES'!I24:I26),"")</f>
        <v>0</v>
      </c>
      <c r="H31" s="2"/>
      <c r="I31" s="3"/>
      <c r="J31" s="2"/>
      <c r="K31" s="3"/>
      <c r="L31" s="2"/>
      <c r="M31" s="2"/>
      <c r="N31" s="4"/>
      <c r="O31" s="4"/>
      <c r="P31" s="4"/>
      <c r="Q31" s="2"/>
      <c r="R31" s="2"/>
      <c r="S31" s="2"/>
      <c r="T31" s="2"/>
      <c r="U31" s="6"/>
      <c r="V31" s="7"/>
      <c r="W31" s="116"/>
    </row>
    <row r="32" spans="1:23" ht="15.75" x14ac:dyDescent="0.25">
      <c r="A32" s="119"/>
      <c r="B32" s="2"/>
      <c r="C32" s="2" t="str">
        <f>IFERROR(_xlfn.XLOOKUP(B32,Tabla2[OBJETIVOS  ESTRATÉGICOS],Tabla2[ESTRATEGIA]),"")</f>
        <v/>
      </c>
      <c r="D32" s="2" t="str">
        <f>IFERROR(_xlfn.XLOOKUP(B32,Tabla2[OBJETIVOS  ESTRATÉGICOS],Tabla2[PROGRAMA]),"")</f>
        <v/>
      </c>
      <c r="E32" s="2" t="str">
        <f>IFERROR(_xlfn.XLOOKUP(B32,Tabla2[OBJETIVOS  ESTRATÉGICOS],Tabla2[METAS PDD]),"")</f>
        <v/>
      </c>
      <c r="F32" s="2"/>
      <c r="G32" s="2">
        <f>IFERROR(_xlfn.XLOOKUP(F32,'LISTAS DESPLEGABLES'!H25:H27,'LISTAS DESPLEGABLES'!I25:I27),"")</f>
        <v>0</v>
      </c>
      <c r="H32" s="2"/>
      <c r="I32" s="3"/>
      <c r="J32" s="2"/>
      <c r="K32" s="3"/>
      <c r="L32" s="2"/>
      <c r="M32" s="2"/>
      <c r="N32" s="4"/>
      <c r="O32" s="4"/>
      <c r="P32" s="4"/>
      <c r="Q32" s="2"/>
      <c r="R32" s="2"/>
      <c r="S32" s="9"/>
      <c r="T32" s="9"/>
      <c r="U32" s="6"/>
      <c r="V32" s="7"/>
      <c r="W32" s="116"/>
    </row>
    <row r="33" spans="1:23" ht="15.75" x14ac:dyDescent="0.25">
      <c r="A33" s="119"/>
      <c r="B33" s="2"/>
      <c r="C33" s="2" t="str">
        <f>IFERROR(_xlfn.XLOOKUP(B33,Tabla2[OBJETIVOS  ESTRATÉGICOS],Tabla2[ESTRATEGIA]),"")</f>
        <v/>
      </c>
      <c r="D33" s="2" t="str">
        <f>IFERROR(_xlfn.XLOOKUP(B33,Tabla2[OBJETIVOS  ESTRATÉGICOS],Tabla2[PROGRAMA]),"")</f>
        <v/>
      </c>
      <c r="E33" s="2" t="str">
        <f>IFERROR(_xlfn.XLOOKUP(B33,Tabla2[OBJETIVOS  ESTRATÉGICOS],Tabla2[METAS PDD]),"")</f>
        <v/>
      </c>
      <c r="F33" s="2"/>
      <c r="G33" s="2">
        <f>IFERROR(_xlfn.XLOOKUP(F33,'LISTAS DESPLEGABLES'!H26:H28,'LISTAS DESPLEGABLES'!I26:I28),"")</f>
        <v>0</v>
      </c>
      <c r="H33" s="2"/>
      <c r="I33" s="3"/>
      <c r="J33" s="2"/>
      <c r="K33" s="3"/>
      <c r="L33" s="2"/>
      <c r="M33" s="2"/>
      <c r="N33" s="4"/>
      <c r="O33" s="4"/>
      <c r="P33" s="4"/>
      <c r="Q33" s="2"/>
      <c r="R33" s="2"/>
      <c r="S33" s="9"/>
      <c r="T33" s="9"/>
      <c r="U33" s="6"/>
      <c r="V33" s="7"/>
      <c r="W33" s="116"/>
    </row>
    <row r="34" spans="1:23" ht="15.75" x14ac:dyDescent="0.25">
      <c r="A34" s="119"/>
      <c r="B34" s="2"/>
      <c r="C34" s="2" t="str">
        <f>IFERROR(_xlfn.XLOOKUP(B34,Tabla2[OBJETIVOS  ESTRATÉGICOS],Tabla2[ESTRATEGIA]),"")</f>
        <v/>
      </c>
      <c r="D34" s="2" t="str">
        <f>IFERROR(_xlfn.XLOOKUP(B34,Tabla2[OBJETIVOS  ESTRATÉGICOS],Tabla2[PROGRAMA]),"")</f>
        <v/>
      </c>
      <c r="E34" s="2" t="str">
        <f>IFERROR(_xlfn.XLOOKUP(B34,Tabla2[OBJETIVOS  ESTRATÉGICOS],Tabla2[METAS PDD]),"")</f>
        <v/>
      </c>
      <c r="F34" s="2"/>
      <c r="G34" s="2">
        <f>IFERROR(_xlfn.XLOOKUP(F34,'LISTAS DESPLEGABLES'!H27:H29,'LISTAS DESPLEGABLES'!I27:I29),"")</f>
        <v>0</v>
      </c>
      <c r="H34" s="2"/>
      <c r="I34" s="3"/>
      <c r="J34" s="2"/>
      <c r="K34" s="3"/>
      <c r="L34" s="2"/>
      <c r="M34" s="2"/>
      <c r="N34" s="4"/>
      <c r="O34" s="4"/>
      <c r="P34" s="4"/>
      <c r="Q34" s="2"/>
      <c r="R34" s="2"/>
      <c r="S34" s="9"/>
      <c r="T34" s="9"/>
      <c r="U34" s="6"/>
      <c r="V34" s="7"/>
      <c r="W34" s="116"/>
    </row>
    <row r="35" spans="1:23" ht="15.75" x14ac:dyDescent="0.25">
      <c r="A35" s="119"/>
      <c r="B35" s="2"/>
      <c r="C35" s="2" t="str">
        <f>IFERROR(_xlfn.XLOOKUP(B35,Tabla2[OBJETIVOS  ESTRATÉGICOS],Tabla2[ESTRATEGIA]),"")</f>
        <v/>
      </c>
      <c r="D35" s="2" t="str">
        <f>IFERROR(_xlfn.XLOOKUP(B35,Tabla2[OBJETIVOS  ESTRATÉGICOS],Tabla2[PROGRAMA]),"")</f>
        <v/>
      </c>
      <c r="E35" s="2" t="str">
        <f>IFERROR(_xlfn.XLOOKUP(B35,Tabla2[OBJETIVOS  ESTRATÉGICOS],Tabla2[METAS PDD]),"")</f>
        <v/>
      </c>
      <c r="F35" s="2"/>
      <c r="G35" s="2">
        <f>IFERROR(_xlfn.XLOOKUP(F35,'LISTAS DESPLEGABLES'!H28:H30,'LISTAS DESPLEGABLES'!I28:I30),"")</f>
        <v>0</v>
      </c>
      <c r="H35" s="2"/>
      <c r="I35" s="3"/>
      <c r="J35" s="2"/>
      <c r="K35" s="3"/>
      <c r="L35" s="2"/>
      <c r="M35" s="2"/>
      <c r="N35" s="4"/>
      <c r="O35" s="4"/>
      <c r="P35" s="4"/>
      <c r="Q35" s="2"/>
      <c r="R35" s="2"/>
      <c r="S35" s="9"/>
      <c r="T35" s="9"/>
      <c r="U35" s="6"/>
      <c r="V35" s="7"/>
      <c r="W35" s="116"/>
    </row>
    <row r="36" spans="1:23" ht="15.75" x14ac:dyDescent="0.25">
      <c r="A36" s="119"/>
      <c r="B36" s="2"/>
      <c r="C36" s="2" t="str">
        <f>IFERROR(_xlfn.XLOOKUP(B36,Tabla2[OBJETIVOS  ESTRATÉGICOS],Tabla2[ESTRATEGIA]),"")</f>
        <v/>
      </c>
      <c r="D36" s="2" t="str">
        <f>IFERROR(_xlfn.XLOOKUP(B36,Tabla2[OBJETIVOS  ESTRATÉGICOS],Tabla2[PROGRAMA]),"")</f>
        <v/>
      </c>
      <c r="E36" s="2" t="str">
        <f>IFERROR(_xlfn.XLOOKUP(B36,Tabla2[OBJETIVOS  ESTRATÉGICOS],Tabla2[METAS PDD]),"")</f>
        <v/>
      </c>
      <c r="F36" s="2"/>
      <c r="G36" s="2">
        <f>IFERROR(_xlfn.XLOOKUP(F36,'LISTAS DESPLEGABLES'!H29:H31,'LISTAS DESPLEGABLES'!I29:I31),"")</f>
        <v>0</v>
      </c>
      <c r="H36" s="2"/>
      <c r="I36" s="3"/>
      <c r="J36" s="2"/>
      <c r="K36" s="3"/>
      <c r="L36" s="2"/>
      <c r="M36" s="2"/>
      <c r="N36" s="4"/>
      <c r="O36" s="4"/>
      <c r="P36" s="4"/>
      <c r="Q36" s="2"/>
      <c r="R36" s="2"/>
      <c r="S36" s="9"/>
      <c r="T36" s="9"/>
      <c r="U36" s="6"/>
      <c r="V36" s="7"/>
      <c r="W36" s="116"/>
    </row>
    <row r="37" spans="1:23" ht="15.75" x14ac:dyDescent="0.25">
      <c r="A37" s="119"/>
      <c r="B37" s="2"/>
      <c r="C37" s="2" t="str">
        <f>IFERROR(_xlfn.XLOOKUP(B37,Tabla2[OBJETIVOS  ESTRATÉGICOS],Tabla2[ESTRATEGIA]),"")</f>
        <v/>
      </c>
      <c r="D37" s="2" t="str">
        <f>IFERROR(_xlfn.XLOOKUP(B37,Tabla2[OBJETIVOS  ESTRATÉGICOS],Tabla2[PROGRAMA]),"")</f>
        <v/>
      </c>
      <c r="E37" s="2" t="str">
        <f>IFERROR(_xlfn.XLOOKUP(B37,Tabla2[OBJETIVOS  ESTRATÉGICOS],Tabla2[METAS PDD]),"")</f>
        <v/>
      </c>
      <c r="F37" s="2"/>
      <c r="G37" s="2">
        <f>IFERROR(_xlfn.XLOOKUP(F37,'LISTAS DESPLEGABLES'!H30:H32,'LISTAS DESPLEGABLES'!I30:I32),"")</f>
        <v>0</v>
      </c>
      <c r="H37" s="2"/>
      <c r="I37" s="3"/>
      <c r="J37" s="2"/>
      <c r="K37" s="3"/>
      <c r="L37" s="2"/>
      <c r="M37" s="2"/>
      <c r="N37" s="4"/>
      <c r="O37" s="4"/>
      <c r="P37" s="4"/>
      <c r="Q37" s="2"/>
      <c r="R37" s="2"/>
      <c r="S37" s="9"/>
      <c r="T37" s="9"/>
      <c r="U37" s="6"/>
      <c r="V37" s="7"/>
      <c r="W37" s="116"/>
    </row>
    <row r="38" spans="1:23" ht="15.75" x14ac:dyDescent="0.25">
      <c r="A38" s="115"/>
      <c r="B38" s="2"/>
      <c r="C38" s="2" t="str">
        <f>IFERROR(_xlfn.XLOOKUP(B38,Tabla2[OBJETIVOS  ESTRATÉGICOS],Tabla2[ESTRATEGIA]),"")</f>
        <v/>
      </c>
      <c r="D38" s="2" t="str">
        <f>IFERROR(_xlfn.XLOOKUP(B38,Tabla2[OBJETIVOS  ESTRATÉGICOS],Tabla2[PROGRAMA]),"")</f>
        <v/>
      </c>
      <c r="E38" s="2" t="str">
        <f>IFERROR(_xlfn.XLOOKUP(B38,Tabla2[OBJETIVOS  ESTRATÉGICOS],Tabla2[METAS PDD]),"")</f>
        <v/>
      </c>
      <c r="F38" s="2"/>
      <c r="G38" s="2">
        <f>IFERROR(_xlfn.XLOOKUP(F38,'LISTAS DESPLEGABLES'!H31:H33,'LISTAS DESPLEGABLES'!I31:I33),"")</f>
        <v>0</v>
      </c>
      <c r="H38" s="2"/>
      <c r="I38" s="3"/>
      <c r="J38" s="2"/>
      <c r="K38" s="3"/>
      <c r="L38" s="2"/>
      <c r="M38" s="2"/>
      <c r="N38" s="4"/>
      <c r="O38" s="4"/>
      <c r="P38" s="4"/>
      <c r="Q38" s="2"/>
      <c r="R38" s="2"/>
      <c r="S38" s="2"/>
      <c r="T38" s="2"/>
      <c r="U38" s="6"/>
      <c r="V38" s="7"/>
      <c r="W38" s="116"/>
    </row>
    <row r="39" spans="1:23" ht="15.75" x14ac:dyDescent="0.25">
      <c r="A39" s="115"/>
      <c r="B39" s="2"/>
      <c r="C39" s="2" t="str">
        <f>IFERROR(_xlfn.XLOOKUP(B39,Tabla2[OBJETIVOS  ESTRATÉGICOS],Tabla2[ESTRATEGIA]),"")</f>
        <v/>
      </c>
      <c r="D39" s="2" t="str">
        <f>IFERROR(_xlfn.XLOOKUP(B39,Tabla2[OBJETIVOS  ESTRATÉGICOS],Tabla2[PROGRAMA]),"")</f>
        <v/>
      </c>
      <c r="E39" s="2" t="str">
        <f>IFERROR(_xlfn.XLOOKUP(B39,Tabla2[OBJETIVOS  ESTRATÉGICOS],Tabla2[METAS PDD]),"")</f>
        <v/>
      </c>
      <c r="F39" s="2"/>
      <c r="G39" s="2">
        <f>IFERROR(_xlfn.XLOOKUP(F39,'LISTAS DESPLEGABLES'!H32:H34,'LISTAS DESPLEGABLES'!I32:I34),"")</f>
        <v>0</v>
      </c>
      <c r="H39" s="2"/>
      <c r="I39" s="3"/>
      <c r="J39" s="2"/>
      <c r="K39" s="3"/>
      <c r="L39" s="2"/>
      <c r="M39" s="2"/>
      <c r="N39" s="4"/>
      <c r="O39" s="4"/>
      <c r="P39" s="4"/>
      <c r="Q39" s="2"/>
      <c r="R39" s="2"/>
      <c r="S39" s="2"/>
      <c r="T39" s="2"/>
      <c r="U39" s="6"/>
      <c r="V39" s="7"/>
      <c r="W39" s="116"/>
    </row>
    <row r="40" spans="1:23" ht="15.75" x14ac:dyDescent="0.25">
      <c r="A40" s="115"/>
      <c r="B40" s="2"/>
      <c r="C40" s="2" t="str">
        <f>IFERROR(_xlfn.XLOOKUP(B40,Tabla2[OBJETIVOS  ESTRATÉGICOS],Tabla2[ESTRATEGIA]),"")</f>
        <v/>
      </c>
      <c r="D40" s="2" t="str">
        <f>IFERROR(_xlfn.XLOOKUP(B40,Tabla2[OBJETIVOS  ESTRATÉGICOS],Tabla2[PROGRAMA]),"")</f>
        <v/>
      </c>
      <c r="E40" s="2" t="str">
        <f>IFERROR(_xlfn.XLOOKUP(B40,Tabla2[OBJETIVOS  ESTRATÉGICOS],Tabla2[METAS PDD]),"")</f>
        <v/>
      </c>
      <c r="F40" s="2"/>
      <c r="G40" s="2">
        <f>IFERROR(_xlfn.XLOOKUP(F40,'LISTAS DESPLEGABLES'!H33:H35,'LISTAS DESPLEGABLES'!I33:I35),"")</f>
        <v>0</v>
      </c>
      <c r="H40" s="2"/>
      <c r="I40" s="3"/>
      <c r="J40" s="2"/>
      <c r="K40" s="3"/>
      <c r="L40" s="2"/>
      <c r="M40" s="2"/>
      <c r="N40" s="4"/>
      <c r="O40" s="4"/>
      <c r="P40" s="4"/>
      <c r="Q40" s="2"/>
      <c r="R40" s="2"/>
      <c r="S40" s="2"/>
      <c r="T40" s="2"/>
      <c r="U40" s="6"/>
      <c r="V40" s="7"/>
      <c r="W40" s="116"/>
    </row>
    <row r="41" spans="1:23" ht="15.75" x14ac:dyDescent="0.25">
      <c r="A41" s="115"/>
      <c r="B41" s="2"/>
      <c r="C41" s="2" t="str">
        <f>IFERROR(_xlfn.XLOOKUP(B41,Tabla2[OBJETIVOS  ESTRATÉGICOS],Tabla2[ESTRATEGIA]),"")</f>
        <v/>
      </c>
      <c r="D41" s="2" t="str">
        <f>IFERROR(_xlfn.XLOOKUP(B41,Tabla2[OBJETIVOS  ESTRATÉGICOS],Tabla2[PROGRAMA]),"")</f>
        <v/>
      </c>
      <c r="E41" s="2" t="str">
        <f>IFERROR(_xlfn.XLOOKUP(B41,Tabla2[OBJETIVOS  ESTRATÉGICOS],Tabla2[METAS PDD]),"")</f>
        <v/>
      </c>
      <c r="F41" s="2"/>
      <c r="G41" s="2">
        <f>IFERROR(_xlfn.XLOOKUP(F41,'LISTAS DESPLEGABLES'!H34:H36,'LISTAS DESPLEGABLES'!I34:I36),"")</f>
        <v>0</v>
      </c>
      <c r="H41" s="2"/>
      <c r="I41" s="3"/>
      <c r="J41" s="2"/>
      <c r="K41" s="3"/>
      <c r="L41" s="2"/>
      <c r="M41" s="2"/>
      <c r="N41" s="4"/>
      <c r="O41" s="4"/>
      <c r="P41" s="4"/>
      <c r="Q41" s="2"/>
      <c r="R41" s="2"/>
      <c r="S41" s="11"/>
      <c r="T41" s="2"/>
      <c r="U41" s="6"/>
      <c r="V41" s="7"/>
      <c r="W41" s="116"/>
    </row>
    <row r="42" spans="1:23" ht="15.75" x14ac:dyDescent="0.25">
      <c r="A42" s="117"/>
      <c r="B42" s="2"/>
      <c r="C42" s="2" t="str">
        <f>IFERROR(_xlfn.XLOOKUP(B42,Tabla2[OBJETIVOS  ESTRATÉGICOS],Tabla2[ESTRATEGIA]),"")</f>
        <v/>
      </c>
      <c r="D42" s="2" t="str">
        <f>IFERROR(_xlfn.XLOOKUP(B42,Tabla2[OBJETIVOS  ESTRATÉGICOS],Tabla2[PROGRAMA]),"")</f>
        <v/>
      </c>
      <c r="E42" s="2" t="str">
        <f>IFERROR(_xlfn.XLOOKUP(B42,Tabla2[OBJETIVOS  ESTRATÉGICOS],Tabla2[METAS PDD]),"")</f>
        <v/>
      </c>
      <c r="F42" s="2"/>
      <c r="G42" s="2">
        <f>IFERROR(_xlfn.XLOOKUP(F42,'LISTAS DESPLEGABLES'!H35:H37,'LISTAS DESPLEGABLES'!I35:I37),"")</f>
        <v>0</v>
      </c>
      <c r="H42" s="2"/>
      <c r="I42" s="3"/>
      <c r="J42" s="2"/>
      <c r="K42" s="3"/>
      <c r="L42" s="2"/>
      <c r="M42" s="2"/>
      <c r="N42" s="4"/>
      <c r="O42" s="4"/>
      <c r="P42" s="4"/>
      <c r="Q42" s="2"/>
      <c r="R42" s="2"/>
      <c r="S42" s="12"/>
      <c r="T42" s="3"/>
      <c r="U42" s="6"/>
      <c r="V42" s="7"/>
      <c r="W42" s="116"/>
    </row>
    <row r="43" spans="1:23" ht="15.75" x14ac:dyDescent="0.25">
      <c r="A43" s="115"/>
      <c r="B43" s="2"/>
      <c r="C43" s="2" t="str">
        <f>IFERROR(_xlfn.XLOOKUP(B43,Tabla2[OBJETIVOS  ESTRATÉGICOS],Tabla2[ESTRATEGIA]),"")</f>
        <v/>
      </c>
      <c r="D43" s="2" t="str">
        <f>IFERROR(_xlfn.XLOOKUP(B43,Tabla2[OBJETIVOS  ESTRATÉGICOS],Tabla2[PROGRAMA]),"")</f>
        <v/>
      </c>
      <c r="E43" s="2" t="str">
        <f>IFERROR(_xlfn.XLOOKUP(B43,Tabla2[OBJETIVOS  ESTRATÉGICOS],Tabla2[METAS PDD]),"")</f>
        <v/>
      </c>
      <c r="F43" s="2"/>
      <c r="G43" s="2">
        <f>IFERROR(_xlfn.XLOOKUP(F43,'LISTAS DESPLEGABLES'!H36:H38,'LISTAS DESPLEGABLES'!I36:I38),"")</f>
        <v>0</v>
      </c>
      <c r="H43" s="2"/>
      <c r="I43" s="3"/>
      <c r="J43" s="2"/>
      <c r="K43" s="3"/>
      <c r="L43" s="2"/>
      <c r="M43" s="2"/>
      <c r="N43" s="4"/>
      <c r="O43" s="4"/>
      <c r="P43" s="4"/>
      <c r="Q43" s="2"/>
      <c r="R43" s="2"/>
      <c r="S43" s="11"/>
      <c r="T43" s="2"/>
      <c r="U43" s="6"/>
      <c r="V43" s="7"/>
      <c r="W43" s="116"/>
    </row>
    <row r="44" spans="1:23" ht="15.75" x14ac:dyDescent="0.25">
      <c r="A44" s="115"/>
      <c r="B44" s="2"/>
      <c r="C44" s="2" t="str">
        <f>IFERROR(_xlfn.XLOOKUP(B44,Tabla2[OBJETIVOS  ESTRATÉGICOS],Tabla2[ESTRATEGIA]),"")</f>
        <v/>
      </c>
      <c r="D44" s="2" t="str">
        <f>IFERROR(_xlfn.XLOOKUP(B44,Tabla2[OBJETIVOS  ESTRATÉGICOS],Tabla2[PROGRAMA]),"")</f>
        <v/>
      </c>
      <c r="E44" s="2" t="str">
        <f>IFERROR(_xlfn.XLOOKUP(B44,Tabla2[OBJETIVOS  ESTRATÉGICOS],Tabla2[METAS PDD]),"")</f>
        <v/>
      </c>
      <c r="F44" s="2"/>
      <c r="G44" s="2">
        <f>IFERROR(_xlfn.XLOOKUP(F44,'LISTAS DESPLEGABLES'!H37:H39,'LISTAS DESPLEGABLES'!I37:I39),"")</f>
        <v>0</v>
      </c>
      <c r="H44" s="2"/>
      <c r="I44" s="3"/>
      <c r="J44" s="2"/>
      <c r="K44" s="3"/>
      <c r="L44" s="2"/>
      <c r="M44" s="2"/>
      <c r="N44" s="4"/>
      <c r="O44" s="4"/>
      <c r="P44" s="4"/>
      <c r="Q44" s="2"/>
      <c r="R44" s="2"/>
      <c r="S44" s="11"/>
      <c r="T44" s="2"/>
      <c r="U44" s="6"/>
      <c r="V44" s="7"/>
      <c r="W44" s="116"/>
    </row>
    <row r="45" spans="1:23" ht="15.75" x14ac:dyDescent="0.25">
      <c r="A45" s="115"/>
      <c r="B45" s="2"/>
      <c r="C45" s="2" t="str">
        <f>IFERROR(_xlfn.XLOOKUP(B45,Tabla2[OBJETIVOS  ESTRATÉGICOS],Tabla2[ESTRATEGIA]),"")</f>
        <v/>
      </c>
      <c r="D45" s="2" t="str">
        <f>IFERROR(_xlfn.XLOOKUP(B45,Tabla2[OBJETIVOS  ESTRATÉGICOS],Tabla2[PROGRAMA]),"")</f>
        <v/>
      </c>
      <c r="E45" s="2" t="str">
        <f>IFERROR(_xlfn.XLOOKUP(B45,Tabla2[OBJETIVOS  ESTRATÉGICOS],Tabla2[METAS PDD]),"")</f>
        <v/>
      </c>
      <c r="F45" s="2"/>
      <c r="G45" s="2">
        <f>IFERROR(_xlfn.XLOOKUP(F45,'LISTAS DESPLEGABLES'!H38:H40,'LISTAS DESPLEGABLES'!I38:I40),"")</f>
        <v>0</v>
      </c>
      <c r="H45" s="2"/>
      <c r="I45" s="3"/>
      <c r="J45" s="2"/>
      <c r="K45" s="3"/>
      <c r="L45" s="2"/>
      <c r="M45" s="2"/>
      <c r="N45" s="4"/>
      <c r="O45" s="4"/>
      <c r="P45" s="4"/>
      <c r="Q45" s="2"/>
      <c r="R45" s="2"/>
      <c r="S45" s="11"/>
      <c r="T45" s="2"/>
      <c r="U45" s="6"/>
      <c r="V45" s="7"/>
      <c r="W45" s="116"/>
    </row>
    <row r="46" spans="1:23" ht="15.75" x14ac:dyDescent="0.25">
      <c r="A46" s="115"/>
      <c r="B46" s="2"/>
      <c r="C46" s="2" t="str">
        <f>IFERROR(_xlfn.XLOOKUP(B46,Tabla2[OBJETIVOS  ESTRATÉGICOS],Tabla2[ESTRATEGIA]),"")</f>
        <v/>
      </c>
      <c r="D46" s="2" t="str">
        <f>IFERROR(_xlfn.XLOOKUP(B46,Tabla2[OBJETIVOS  ESTRATÉGICOS],Tabla2[PROGRAMA]),"")</f>
        <v/>
      </c>
      <c r="E46" s="2" t="str">
        <f>IFERROR(_xlfn.XLOOKUP(B46,Tabla2[OBJETIVOS  ESTRATÉGICOS],Tabla2[METAS PDD]),"")</f>
        <v/>
      </c>
      <c r="F46" s="2"/>
      <c r="G46" s="2">
        <f>IFERROR(_xlfn.XLOOKUP(F46,'LISTAS DESPLEGABLES'!H39:H41,'LISTAS DESPLEGABLES'!I39:I41),"")</f>
        <v>0</v>
      </c>
      <c r="H46" s="2"/>
      <c r="I46" s="3"/>
      <c r="J46" s="2"/>
      <c r="K46" s="3"/>
      <c r="L46" s="2"/>
      <c r="M46" s="2"/>
      <c r="N46" s="4"/>
      <c r="O46" s="4"/>
      <c r="P46" s="4"/>
      <c r="Q46" s="2"/>
      <c r="R46" s="2"/>
      <c r="S46" s="11"/>
      <c r="T46" s="2"/>
      <c r="U46" s="6"/>
      <c r="V46" s="7"/>
      <c r="W46" s="116"/>
    </row>
    <row r="47" spans="1:23" ht="15.75" x14ac:dyDescent="0.25">
      <c r="A47" s="115"/>
      <c r="B47" s="2"/>
      <c r="C47" s="2" t="str">
        <f>IFERROR(_xlfn.XLOOKUP(B47,Tabla2[OBJETIVOS  ESTRATÉGICOS],Tabla2[ESTRATEGIA]),"")</f>
        <v/>
      </c>
      <c r="D47" s="2" t="str">
        <f>IFERROR(_xlfn.XLOOKUP(B47,Tabla2[OBJETIVOS  ESTRATÉGICOS],Tabla2[PROGRAMA]),"")</f>
        <v/>
      </c>
      <c r="E47" s="2" t="str">
        <f>IFERROR(_xlfn.XLOOKUP(B47,Tabla2[OBJETIVOS  ESTRATÉGICOS],Tabla2[METAS PDD]),"")</f>
        <v/>
      </c>
      <c r="F47" s="2"/>
      <c r="G47" s="2">
        <f>IFERROR(_xlfn.XLOOKUP(F47,'LISTAS DESPLEGABLES'!H40:H42,'LISTAS DESPLEGABLES'!I40:I42),"")</f>
        <v>0</v>
      </c>
      <c r="H47" s="2"/>
      <c r="I47" s="3"/>
      <c r="J47" s="2"/>
      <c r="K47" s="3"/>
      <c r="L47" s="2"/>
      <c r="M47" s="2"/>
      <c r="N47" s="4"/>
      <c r="O47" s="4"/>
      <c r="P47" s="4"/>
      <c r="Q47" s="2"/>
      <c r="R47" s="2"/>
      <c r="S47" s="11"/>
      <c r="T47" s="2"/>
      <c r="U47" s="6"/>
      <c r="V47" s="7"/>
      <c r="W47" s="116"/>
    </row>
    <row r="48" spans="1:23" ht="15.75" x14ac:dyDescent="0.25">
      <c r="A48" s="115"/>
      <c r="B48" s="2"/>
      <c r="C48" s="2" t="str">
        <f>IFERROR(_xlfn.XLOOKUP(B48,Tabla2[OBJETIVOS  ESTRATÉGICOS],Tabla2[ESTRATEGIA]),"")</f>
        <v/>
      </c>
      <c r="D48" s="2" t="str">
        <f>IFERROR(_xlfn.XLOOKUP(B48,Tabla2[OBJETIVOS  ESTRATÉGICOS],Tabla2[PROGRAMA]),"")</f>
        <v/>
      </c>
      <c r="E48" s="2" t="str">
        <f>IFERROR(_xlfn.XLOOKUP(B48,Tabla2[OBJETIVOS  ESTRATÉGICOS],Tabla2[METAS PDD]),"")</f>
        <v/>
      </c>
      <c r="F48" s="2"/>
      <c r="G48" s="2">
        <f>IFERROR(_xlfn.XLOOKUP(F48,'LISTAS DESPLEGABLES'!H41:H43,'LISTAS DESPLEGABLES'!I41:I43),"")</f>
        <v>0</v>
      </c>
      <c r="H48" s="2"/>
      <c r="I48" s="3"/>
      <c r="J48" s="2"/>
      <c r="K48" s="3"/>
      <c r="L48" s="2"/>
      <c r="M48" s="2"/>
      <c r="N48" s="4"/>
      <c r="O48" s="4"/>
      <c r="P48" s="4"/>
      <c r="Q48" s="2"/>
      <c r="R48" s="2"/>
      <c r="S48" s="11"/>
      <c r="T48" s="2"/>
      <c r="U48" s="6"/>
      <c r="V48" s="7"/>
      <c r="W48" s="116"/>
    </row>
    <row r="49" spans="1:23" ht="15.75" x14ac:dyDescent="0.25">
      <c r="A49" s="115"/>
      <c r="B49" s="2"/>
      <c r="C49" s="2" t="str">
        <f>IFERROR(_xlfn.XLOOKUP(B49,Tabla2[OBJETIVOS  ESTRATÉGICOS],Tabla2[ESTRATEGIA]),"")</f>
        <v/>
      </c>
      <c r="D49" s="2" t="str">
        <f>IFERROR(_xlfn.XLOOKUP(B49,Tabla2[OBJETIVOS  ESTRATÉGICOS],Tabla2[PROGRAMA]),"")</f>
        <v/>
      </c>
      <c r="E49" s="2" t="str">
        <f>IFERROR(_xlfn.XLOOKUP(B49,Tabla2[OBJETIVOS  ESTRATÉGICOS],Tabla2[METAS PDD]),"")</f>
        <v/>
      </c>
      <c r="F49" s="2"/>
      <c r="G49" s="2">
        <f>IFERROR(_xlfn.XLOOKUP(F49,'LISTAS DESPLEGABLES'!H42:H44,'LISTAS DESPLEGABLES'!I42:I44),"")</f>
        <v>0</v>
      </c>
      <c r="H49" s="2"/>
      <c r="I49" s="3"/>
      <c r="J49" s="2"/>
      <c r="K49" s="3"/>
      <c r="L49" s="2"/>
      <c r="M49" s="2"/>
      <c r="N49" s="4"/>
      <c r="O49" s="4"/>
      <c r="P49" s="4"/>
      <c r="Q49" s="2"/>
      <c r="R49" s="2"/>
      <c r="S49" s="11"/>
      <c r="T49" s="2"/>
      <c r="U49" s="6"/>
      <c r="V49" s="7"/>
      <c r="W49" s="116"/>
    </row>
    <row r="50" spans="1:23" ht="15.75" x14ac:dyDescent="0.25">
      <c r="A50" s="115"/>
      <c r="B50" s="2"/>
      <c r="C50" s="2" t="str">
        <f>IFERROR(_xlfn.XLOOKUP(B50,Tabla2[OBJETIVOS  ESTRATÉGICOS],Tabla2[ESTRATEGIA]),"")</f>
        <v/>
      </c>
      <c r="D50" s="2" t="str">
        <f>IFERROR(_xlfn.XLOOKUP(B50,Tabla2[OBJETIVOS  ESTRATÉGICOS],Tabla2[PROGRAMA]),"")</f>
        <v/>
      </c>
      <c r="E50" s="2" t="str">
        <f>IFERROR(_xlfn.XLOOKUP(B50,Tabla2[OBJETIVOS  ESTRATÉGICOS],Tabla2[METAS PDD]),"")</f>
        <v/>
      </c>
      <c r="F50" s="2"/>
      <c r="G50" s="2">
        <f>IFERROR(_xlfn.XLOOKUP(F50,'LISTAS DESPLEGABLES'!H43:H45,'LISTAS DESPLEGABLES'!I43:I45),"")</f>
        <v>0</v>
      </c>
      <c r="H50" s="2"/>
      <c r="I50" s="3"/>
      <c r="J50" s="2"/>
      <c r="K50" s="3"/>
      <c r="L50" s="2"/>
      <c r="M50" s="2"/>
      <c r="N50" s="4"/>
      <c r="O50" s="4"/>
      <c r="P50" s="4"/>
      <c r="Q50" s="2"/>
      <c r="R50" s="2"/>
      <c r="S50" s="11"/>
      <c r="T50" s="2"/>
      <c r="U50" s="6"/>
      <c r="V50" s="7"/>
      <c r="W50" s="116"/>
    </row>
    <row r="51" spans="1:23" ht="15.75" x14ac:dyDescent="0.25">
      <c r="A51" s="115"/>
      <c r="B51" s="2"/>
      <c r="C51" s="2" t="str">
        <f>IFERROR(_xlfn.XLOOKUP(B51,Tabla2[OBJETIVOS  ESTRATÉGICOS],Tabla2[ESTRATEGIA]),"")</f>
        <v/>
      </c>
      <c r="D51" s="2" t="str">
        <f>IFERROR(_xlfn.XLOOKUP(B51,Tabla2[OBJETIVOS  ESTRATÉGICOS],Tabla2[PROGRAMA]),"")</f>
        <v/>
      </c>
      <c r="E51" s="2" t="str">
        <f>IFERROR(_xlfn.XLOOKUP(B51,Tabla2[OBJETIVOS  ESTRATÉGICOS],Tabla2[METAS PDD]),"")</f>
        <v/>
      </c>
      <c r="F51" s="2"/>
      <c r="G51" s="2">
        <f>IFERROR(_xlfn.XLOOKUP(F51,'LISTAS DESPLEGABLES'!H44:H46,'LISTAS DESPLEGABLES'!I44:I46),"")</f>
        <v>0</v>
      </c>
      <c r="H51" s="2"/>
      <c r="I51" s="3"/>
      <c r="J51" s="2"/>
      <c r="K51" s="3"/>
      <c r="L51" s="2"/>
      <c r="M51" s="2"/>
      <c r="N51" s="4"/>
      <c r="O51" s="4"/>
      <c r="P51" s="4"/>
      <c r="Q51" s="2"/>
      <c r="R51" s="2"/>
      <c r="S51" s="13"/>
      <c r="T51" s="14"/>
      <c r="U51" s="15"/>
      <c r="V51" s="7"/>
      <c r="W51" s="116"/>
    </row>
    <row r="52" spans="1:23" ht="15.75" x14ac:dyDescent="0.25">
      <c r="A52" s="115"/>
      <c r="B52" s="2"/>
      <c r="C52" s="2" t="str">
        <f>IFERROR(_xlfn.XLOOKUP(B52,Tabla2[OBJETIVOS  ESTRATÉGICOS],Tabla2[ESTRATEGIA]),"")</f>
        <v/>
      </c>
      <c r="D52" s="2" t="str">
        <f>IFERROR(_xlfn.XLOOKUP(B52,Tabla2[OBJETIVOS  ESTRATÉGICOS],Tabla2[PROGRAMA]),"")</f>
        <v/>
      </c>
      <c r="E52" s="2" t="str">
        <f>IFERROR(_xlfn.XLOOKUP(B52,Tabla2[OBJETIVOS  ESTRATÉGICOS],Tabla2[METAS PDD]),"")</f>
        <v/>
      </c>
      <c r="F52" s="2"/>
      <c r="G52" s="2">
        <f>IFERROR(_xlfn.XLOOKUP(F52,'LISTAS DESPLEGABLES'!H45:H47,'LISTAS DESPLEGABLES'!I45:I47),"")</f>
        <v>0</v>
      </c>
      <c r="H52" s="2"/>
      <c r="I52" s="3"/>
      <c r="J52" s="2"/>
      <c r="K52" s="3"/>
      <c r="L52" s="2"/>
      <c r="M52" s="2"/>
      <c r="N52" s="4"/>
      <c r="O52" s="4"/>
      <c r="P52" s="4"/>
      <c r="Q52" s="2"/>
      <c r="R52" s="2"/>
      <c r="S52" s="13"/>
      <c r="T52" s="14"/>
      <c r="U52" s="15"/>
      <c r="V52" s="7"/>
      <c r="W52" s="116"/>
    </row>
    <row r="53" spans="1:23" ht="15.75" x14ac:dyDescent="0.25">
      <c r="A53" s="115"/>
      <c r="B53" s="2"/>
      <c r="C53" s="2" t="str">
        <f>IFERROR(_xlfn.XLOOKUP(B53,Tabla2[OBJETIVOS  ESTRATÉGICOS],Tabla2[ESTRATEGIA]),"")</f>
        <v/>
      </c>
      <c r="D53" s="2" t="str">
        <f>IFERROR(_xlfn.XLOOKUP(B53,Tabla2[OBJETIVOS  ESTRATÉGICOS],Tabla2[PROGRAMA]),"")</f>
        <v/>
      </c>
      <c r="E53" s="2" t="str">
        <f>IFERROR(_xlfn.XLOOKUP(B53,Tabla2[OBJETIVOS  ESTRATÉGICOS],Tabla2[METAS PDD]),"")</f>
        <v/>
      </c>
      <c r="F53" s="2"/>
      <c r="G53" s="2">
        <f>IFERROR(_xlfn.XLOOKUP(F53,'LISTAS DESPLEGABLES'!H46:H48,'LISTAS DESPLEGABLES'!I46:I48),"")</f>
        <v>0</v>
      </c>
      <c r="H53" s="2"/>
      <c r="I53" s="3"/>
      <c r="J53" s="2"/>
      <c r="K53" s="3"/>
      <c r="L53" s="2"/>
      <c r="M53" s="2"/>
      <c r="N53" s="4"/>
      <c r="O53" s="4"/>
      <c r="P53" s="4"/>
      <c r="Q53" s="2"/>
      <c r="R53" s="2"/>
      <c r="S53" s="13"/>
      <c r="T53" s="16"/>
      <c r="U53" s="15"/>
      <c r="V53" s="7"/>
      <c r="W53" s="116"/>
    </row>
    <row r="54" spans="1:23" ht="15.75" x14ac:dyDescent="0.25">
      <c r="A54" s="115"/>
      <c r="B54" s="2"/>
      <c r="C54" s="2" t="str">
        <f>IFERROR(_xlfn.XLOOKUP(B54,Tabla2[OBJETIVOS  ESTRATÉGICOS],Tabla2[ESTRATEGIA]),"")</f>
        <v/>
      </c>
      <c r="D54" s="2" t="str">
        <f>IFERROR(_xlfn.XLOOKUP(B54,Tabla2[OBJETIVOS  ESTRATÉGICOS],Tabla2[PROGRAMA]),"")</f>
        <v/>
      </c>
      <c r="E54" s="2" t="str">
        <f>IFERROR(_xlfn.XLOOKUP(B54,Tabla2[OBJETIVOS  ESTRATÉGICOS],Tabla2[METAS PDD]),"")</f>
        <v/>
      </c>
      <c r="F54" s="2"/>
      <c r="G54" s="2">
        <f>IFERROR(_xlfn.XLOOKUP(F54,'LISTAS DESPLEGABLES'!H47:H49,'LISTAS DESPLEGABLES'!I47:I49),"")</f>
        <v>0</v>
      </c>
      <c r="H54" s="2"/>
      <c r="I54" s="3"/>
      <c r="J54" s="2"/>
      <c r="K54" s="3"/>
      <c r="L54" s="2"/>
      <c r="M54" s="2"/>
      <c r="N54" s="4"/>
      <c r="O54" s="4"/>
      <c r="P54" s="4"/>
      <c r="Q54" s="2"/>
      <c r="R54" s="2"/>
      <c r="S54" s="13"/>
      <c r="T54" s="14"/>
      <c r="U54" s="15"/>
      <c r="V54" s="7"/>
      <c r="W54" s="116"/>
    </row>
    <row r="55" spans="1:23" ht="15.75" x14ac:dyDescent="0.25">
      <c r="A55" s="115"/>
      <c r="B55" s="2"/>
      <c r="C55" s="2" t="str">
        <f>IFERROR(_xlfn.XLOOKUP(B55,Tabla2[OBJETIVOS  ESTRATÉGICOS],Tabla2[ESTRATEGIA]),"")</f>
        <v/>
      </c>
      <c r="D55" s="2" t="str">
        <f>IFERROR(_xlfn.XLOOKUP(B55,Tabla2[OBJETIVOS  ESTRATÉGICOS],Tabla2[PROGRAMA]),"")</f>
        <v/>
      </c>
      <c r="E55" s="2" t="str">
        <f>IFERROR(_xlfn.XLOOKUP(B55,Tabla2[OBJETIVOS  ESTRATÉGICOS],Tabla2[METAS PDD]),"")</f>
        <v/>
      </c>
      <c r="F55" s="2"/>
      <c r="G55" s="2">
        <f>IFERROR(_xlfn.XLOOKUP(F55,'LISTAS DESPLEGABLES'!H48:H50,'LISTAS DESPLEGABLES'!I48:I50),"")</f>
        <v>0</v>
      </c>
      <c r="H55" s="2"/>
      <c r="I55" s="3"/>
      <c r="J55" s="2"/>
      <c r="K55" s="3"/>
      <c r="L55" s="2"/>
      <c r="M55" s="2"/>
      <c r="N55" s="4"/>
      <c r="O55" s="4"/>
      <c r="P55" s="4"/>
      <c r="Q55" s="2"/>
      <c r="R55" s="2"/>
      <c r="S55" s="13"/>
      <c r="T55" s="14"/>
      <c r="U55" s="15"/>
      <c r="V55" s="7"/>
      <c r="W55" s="116"/>
    </row>
    <row r="56" spans="1:23" ht="15.75" x14ac:dyDescent="0.25">
      <c r="A56" s="115"/>
      <c r="B56" s="2"/>
      <c r="C56" s="2" t="str">
        <f>IFERROR(_xlfn.XLOOKUP(B56,Tabla2[OBJETIVOS  ESTRATÉGICOS],Tabla2[ESTRATEGIA]),"")</f>
        <v/>
      </c>
      <c r="D56" s="2" t="str">
        <f>IFERROR(_xlfn.XLOOKUP(B56,Tabla2[OBJETIVOS  ESTRATÉGICOS],Tabla2[PROGRAMA]),"")</f>
        <v/>
      </c>
      <c r="E56" s="2" t="str">
        <f>IFERROR(_xlfn.XLOOKUP(B56,Tabla2[OBJETIVOS  ESTRATÉGICOS],Tabla2[METAS PDD]),"")</f>
        <v/>
      </c>
      <c r="F56" s="2"/>
      <c r="G56" s="2">
        <f>IFERROR(_xlfn.XLOOKUP(F56,'LISTAS DESPLEGABLES'!H49:H51,'LISTAS DESPLEGABLES'!I49:I51),"")</f>
        <v>0</v>
      </c>
      <c r="H56" s="2"/>
      <c r="I56" s="3"/>
      <c r="J56" s="2"/>
      <c r="K56" s="3"/>
      <c r="L56" s="2"/>
      <c r="M56" s="2"/>
      <c r="N56" s="4"/>
      <c r="O56" s="4"/>
      <c r="P56" s="4"/>
      <c r="Q56" s="2"/>
      <c r="R56" s="2"/>
      <c r="S56" s="13"/>
      <c r="T56" s="14"/>
      <c r="U56" s="15"/>
      <c r="V56" s="7"/>
      <c r="W56" s="116"/>
    </row>
    <row r="57" spans="1:23" ht="15.75" x14ac:dyDescent="0.25">
      <c r="A57" s="115"/>
      <c r="B57" s="2"/>
      <c r="C57" s="2" t="str">
        <f>IFERROR(_xlfn.XLOOKUP(B57,Tabla2[OBJETIVOS  ESTRATÉGICOS],Tabla2[ESTRATEGIA]),"")</f>
        <v/>
      </c>
      <c r="D57" s="2" t="str">
        <f>IFERROR(_xlfn.XLOOKUP(B57,Tabla2[OBJETIVOS  ESTRATÉGICOS],Tabla2[PROGRAMA]),"")</f>
        <v/>
      </c>
      <c r="E57" s="2" t="str">
        <f>IFERROR(_xlfn.XLOOKUP(B57,Tabla2[OBJETIVOS  ESTRATÉGICOS],Tabla2[METAS PDD]),"")</f>
        <v/>
      </c>
      <c r="F57" s="2"/>
      <c r="G57" s="2">
        <f>IFERROR(_xlfn.XLOOKUP(F57,'LISTAS DESPLEGABLES'!H50:H52,'LISTAS DESPLEGABLES'!I50:I52),"")</f>
        <v>0</v>
      </c>
      <c r="H57" s="2"/>
      <c r="I57" s="3"/>
      <c r="J57" s="2"/>
      <c r="K57" s="3"/>
      <c r="L57" s="2"/>
      <c r="M57" s="2"/>
      <c r="N57" s="4"/>
      <c r="O57" s="4"/>
      <c r="P57" s="4"/>
      <c r="Q57" s="2"/>
      <c r="R57" s="2"/>
      <c r="S57" s="13"/>
      <c r="T57" s="14"/>
      <c r="U57" s="15"/>
      <c r="V57" s="7"/>
      <c r="W57" s="116"/>
    </row>
    <row r="58" spans="1:23" ht="15.75" x14ac:dyDescent="0.25">
      <c r="A58" s="115"/>
      <c r="B58" s="2"/>
      <c r="C58" s="2" t="str">
        <f>IFERROR(_xlfn.XLOOKUP(B58,Tabla2[OBJETIVOS  ESTRATÉGICOS],Tabla2[ESTRATEGIA]),"")</f>
        <v/>
      </c>
      <c r="D58" s="2" t="str">
        <f>IFERROR(_xlfn.XLOOKUP(B58,Tabla2[OBJETIVOS  ESTRATÉGICOS],Tabla2[PROGRAMA]),"")</f>
        <v/>
      </c>
      <c r="E58" s="2" t="str">
        <f>IFERROR(_xlfn.XLOOKUP(B58,Tabla2[OBJETIVOS  ESTRATÉGICOS],Tabla2[METAS PDD]),"")</f>
        <v/>
      </c>
      <c r="F58" s="2"/>
      <c r="G58" s="2">
        <f>IFERROR(_xlfn.XLOOKUP(F58,'LISTAS DESPLEGABLES'!H51:H53,'LISTAS DESPLEGABLES'!I51:I53),"")</f>
        <v>0</v>
      </c>
      <c r="H58" s="2"/>
      <c r="I58" s="3"/>
      <c r="J58" s="2"/>
      <c r="K58" s="3"/>
      <c r="L58" s="2"/>
      <c r="M58" s="2"/>
      <c r="N58" s="4"/>
      <c r="O58" s="4"/>
      <c r="P58" s="4"/>
      <c r="Q58" s="2"/>
      <c r="R58" s="2"/>
      <c r="S58" s="13"/>
      <c r="T58" s="16"/>
      <c r="U58" s="15"/>
      <c r="V58" s="7"/>
      <c r="W58" s="116"/>
    </row>
    <row r="59" spans="1:23" s="107" customFormat="1" ht="15.75" x14ac:dyDescent="0.25">
      <c r="A59" s="120"/>
      <c r="B59" s="2"/>
      <c r="C59" s="2" t="str">
        <f>IFERROR(_xlfn.XLOOKUP(B59,Tabla2[OBJETIVOS  ESTRATÉGICOS],Tabla2[ESTRATEGIA]),"")</f>
        <v/>
      </c>
      <c r="D59" s="2" t="str">
        <f>IFERROR(_xlfn.XLOOKUP(B59,Tabla2[OBJETIVOS  ESTRATÉGICOS],Tabla2[PROGRAMA]),"")</f>
        <v/>
      </c>
      <c r="E59" s="2" t="str">
        <f>IFERROR(_xlfn.XLOOKUP(B59,Tabla2[OBJETIVOS  ESTRATÉGICOS],Tabla2[METAS PDD]),"")</f>
        <v/>
      </c>
      <c r="F59" s="2"/>
      <c r="G59" s="2">
        <f>IFERROR(_xlfn.XLOOKUP(F59,'LISTAS DESPLEGABLES'!H52:H54,'LISTAS DESPLEGABLES'!I52:I54),"")</f>
        <v>0</v>
      </c>
      <c r="H59" s="2"/>
      <c r="I59" s="3"/>
      <c r="J59" s="2"/>
      <c r="K59" s="3"/>
      <c r="L59" s="2"/>
      <c r="M59" s="2"/>
      <c r="N59" s="4"/>
      <c r="O59" s="4"/>
      <c r="P59" s="4"/>
      <c r="Q59" s="2"/>
      <c r="R59" s="2"/>
      <c r="S59" s="13"/>
      <c r="T59" s="14"/>
      <c r="U59" s="15"/>
      <c r="V59" s="7"/>
      <c r="W59" s="116"/>
    </row>
    <row r="60" spans="1:23" ht="15.75" x14ac:dyDescent="0.25">
      <c r="A60" s="115"/>
      <c r="B60" s="2"/>
      <c r="C60" s="2" t="str">
        <f>IFERROR(_xlfn.XLOOKUP(B60,Tabla2[OBJETIVOS  ESTRATÉGICOS],Tabla2[ESTRATEGIA]),"")</f>
        <v/>
      </c>
      <c r="D60" s="2" t="str">
        <f>IFERROR(_xlfn.XLOOKUP(B60,Tabla2[OBJETIVOS  ESTRATÉGICOS],Tabla2[PROGRAMA]),"")</f>
        <v/>
      </c>
      <c r="E60" s="2" t="str">
        <f>IFERROR(_xlfn.XLOOKUP(B60,Tabla2[OBJETIVOS  ESTRATÉGICOS],Tabla2[METAS PDD]),"")</f>
        <v/>
      </c>
      <c r="F60" s="2"/>
      <c r="G60" s="2">
        <f>IFERROR(_xlfn.XLOOKUP(F60,'LISTAS DESPLEGABLES'!H53:H55,'LISTAS DESPLEGABLES'!I53:I55),"")</f>
        <v>0</v>
      </c>
      <c r="H60" s="2"/>
      <c r="I60" s="3"/>
      <c r="J60" s="2"/>
      <c r="K60" s="3"/>
      <c r="L60" s="2"/>
      <c r="M60" s="2"/>
      <c r="N60" s="4"/>
      <c r="O60" s="4"/>
      <c r="P60" s="4"/>
      <c r="Q60" s="2"/>
      <c r="R60" s="2"/>
      <c r="S60" s="13"/>
      <c r="T60" s="14"/>
      <c r="U60" s="15"/>
      <c r="V60" s="7"/>
      <c r="W60" s="116"/>
    </row>
    <row r="61" spans="1:23" ht="15.75" x14ac:dyDescent="0.25">
      <c r="A61" s="115"/>
      <c r="B61" s="2"/>
      <c r="C61" s="2" t="str">
        <f>IFERROR(_xlfn.XLOOKUP(B61,Tabla2[OBJETIVOS  ESTRATÉGICOS],Tabla2[ESTRATEGIA]),"")</f>
        <v/>
      </c>
      <c r="D61" s="2" t="str">
        <f>IFERROR(_xlfn.XLOOKUP(B61,Tabla2[OBJETIVOS  ESTRATÉGICOS],Tabla2[PROGRAMA]),"")</f>
        <v/>
      </c>
      <c r="E61" s="2" t="str">
        <f>IFERROR(_xlfn.XLOOKUP(B61,Tabla2[OBJETIVOS  ESTRATÉGICOS],Tabla2[METAS PDD]),"")</f>
        <v/>
      </c>
      <c r="F61" s="2"/>
      <c r="G61" s="2">
        <f>IFERROR(_xlfn.XLOOKUP(F61,'LISTAS DESPLEGABLES'!H54:H56,'LISTAS DESPLEGABLES'!I54:I56),"")</f>
        <v>0</v>
      </c>
      <c r="H61" s="2"/>
      <c r="I61" s="3"/>
      <c r="J61" s="2"/>
      <c r="K61" s="3"/>
      <c r="L61" s="2"/>
      <c r="M61" s="2"/>
      <c r="N61" s="4"/>
      <c r="O61" s="4"/>
      <c r="P61" s="4"/>
      <c r="Q61" s="2"/>
      <c r="R61" s="2"/>
      <c r="S61" s="13"/>
      <c r="T61" s="14"/>
      <c r="U61" s="15"/>
      <c r="V61" s="7"/>
      <c r="W61" s="116"/>
    </row>
    <row r="62" spans="1:23" ht="15.75" x14ac:dyDescent="0.25">
      <c r="A62" s="115"/>
      <c r="B62" s="2"/>
      <c r="C62" s="2" t="str">
        <f>IFERROR(_xlfn.XLOOKUP(B62,Tabla2[OBJETIVOS  ESTRATÉGICOS],Tabla2[ESTRATEGIA]),"")</f>
        <v/>
      </c>
      <c r="D62" s="2" t="str">
        <f>IFERROR(_xlfn.XLOOKUP(B62,Tabla2[OBJETIVOS  ESTRATÉGICOS],Tabla2[PROGRAMA]),"")</f>
        <v/>
      </c>
      <c r="E62" s="2" t="str">
        <f>IFERROR(_xlfn.XLOOKUP(B62,Tabla2[OBJETIVOS  ESTRATÉGICOS],Tabla2[METAS PDD]),"")</f>
        <v/>
      </c>
      <c r="F62" s="2"/>
      <c r="G62" s="2">
        <f>IFERROR(_xlfn.XLOOKUP(F62,'LISTAS DESPLEGABLES'!H55:H57,'LISTAS DESPLEGABLES'!I55:I57),"")</f>
        <v>0</v>
      </c>
      <c r="H62" s="2"/>
      <c r="I62" s="3"/>
      <c r="J62" s="2"/>
      <c r="K62" s="3"/>
      <c r="L62" s="2"/>
      <c r="M62" s="2"/>
      <c r="N62" s="4"/>
      <c r="O62" s="4"/>
      <c r="P62" s="4"/>
      <c r="Q62" s="2"/>
      <c r="R62" s="2"/>
      <c r="S62" s="13"/>
      <c r="T62" s="14"/>
      <c r="U62" s="15"/>
      <c r="V62" s="7"/>
      <c r="W62" s="116"/>
    </row>
    <row r="63" spans="1:23" ht="15.75" x14ac:dyDescent="0.25">
      <c r="A63" s="115"/>
      <c r="B63" s="2"/>
      <c r="C63" s="2" t="str">
        <f>IFERROR(_xlfn.XLOOKUP(B63,Tabla2[OBJETIVOS  ESTRATÉGICOS],Tabla2[ESTRATEGIA]),"")</f>
        <v/>
      </c>
      <c r="D63" s="2" t="str">
        <f>IFERROR(_xlfn.XLOOKUP(B63,Tabla2[OBJETIVOS  ESTRATÉGICOS],Tabla2[PROGRAMA]),"")</f>
        <v/>
      </c>
      <c r="E63" s="2" t="str">
        <f>IFERROR(_xlfn.XLOOKUP(B63,Tabla2[OBJETIVOS  ESTRATÉGICOS],Tabla2[METAS PDD]),"")</f>
        <v/>
      </c>
      <c r="F63" s="2"/>
      <c r="G63" s="2">
        <f>IFERROR(_xlfn.XLOOKUP(F63,'LISTAS DESPLEGABLES'!H56:H58,'LISTAS DESPLEGABLES'!I56:I58),"")</f>
        <v>0</v>
      </c>
      <c r="H63" s="2"/>
      <c r="I63" s="3"/>
      <c r="J63" s="2"/>
      <c r="K63" s="3"/>
      <c r="L63" s="2"/>
      <c r="M63" s="2"/>
      <c r="N63" s="4"/>
      <c r="O63" s="4"/>
      <c r="P63" s="4"/>
      <c r="Q63" s="2"/>
      <c r="R63" s="2"/>
      <c r="S63" s="13"/>
      <c r="T63" s="14"/>
      <c r="U63" s="15"/>
      <c r="V63" s="7"/>
      <c r="W63" s="116"/>
    </row>
    <row r="64" spans="1:23" ht="15.75" x14ac:dyDescent="0.25">
      <c r="A64" s="115"/>
      <c r="B64" s="2"/>
      <c r="C64" s="2" t="str">
        <f>IFERROR(_xlfn.XLOOKUP(B64,Tabla2[OBJETIVOS  ESTRATÉGICOS],Tabla2[ESTRATEGIA]),"")</f>
        <v/>
      </c>
      <c r="D64" s="2" t="str">
        <f>IFERROR(_xlfn.XLOOKUP(B64,Tabla2[OBJETIVOS  ESTRATÉGICOS],Tabla2[PROGRAMA]),"")</f>
        <v/>
      </c>
      <c r="E64" s="2" t="str">
        <f>IFERROR(_xlfn.XLOOKUP(B64,Tabla2[OBJETIVOS  ESTRATÉGICOS],Tabla2[METAS PDD]),"")</f>
        <v/>
      </c>
      <c r="F64" s="2"/>
      <c r="G64" s="2">
        <f>IFERROR(_xlfn.XLOOKUP(F64,'LISTAS DESPLEGABLES'!H57:H59,'LISTAS DESPLEGABLES'!I57:I59),"")</f>
        <v>0</v>
      </c>
      <c r="H64" s="2"/>
      <c r="I64" s="3"/>
      <c r="J64" s="2"/>
      <c r="K64" s="3"/>
      <c r="L64" s="2"/>
      <c r="M64" s="2"/>
      <c r="N64" s="4"/>
      <c r="O64" s="4"/>
      <c r="P64" s="4"/>
      <c r="Q64" s="2"/>
      <c r="R64" s="2"/>
      <c r="S64" s="13"/>
      <c r="T64" s="14"/>
      <c r="U64" s="15"/>
      <c r="V64" s="7"/>
      <c r="W64" s="116"/>
    </row>
    <row r="65" spans="1:23" ht="15.75" x14ac:dyDescent="0.25">
      <c r="A65" s="115"/>
      <c r="B65" s="2"/>
      <c r="C65" s="2" t="str">
        <f>IFERROR(_xlfn.XLOOKUP(B65,Tabla2[OBJETIVOS  ESTRATÉGICOS],Tabla2[ESTRATEGIA]),"")</f>
        <v/>
      </c>
      <c r="D65" s="2" t="str">
        <f>IFERROR(_xlfn.XLOOKUP(B65,Tabla2[OBJETIVOS  ESTRATÉGICOS],Tabla2[PROGRAMA]),"")</f>
        <v/>
      </c>
      <c r="E65" s="2" t="str">
        <f>IFERROR(_xlfn.XLOOKUP(B65,Tabla2[OBJETIVOS  ESTRATÉGICOS],Tabla2[METAS PDD]),"")</f>
        <v/>
      </c>
      <c r="F65" s="2"/>
      <c r="G65" s="2">
        <f>IFERROR(_xlfn.XLOOKUP(F65,'LISTAS DESPLEGABLES'!H58:H60,'LISTAS DESPLEGABLES'!I58:I60),"")</f>
        <v>0</v>
      </c>
      <c r="H65" s="2"/>
      <c r="I65" s="3"/>
      <c r="J65" s="2"/>
      <c r="K65" s="3"/>
      <c r="L65" s="2"/>
      <c r="M65" s="2"/>
      <c r="N65" s="4"/>
      <c r="O65" s="4"/>
      <c r="P65" s="4"/>
      <c r="Q65" s="2"/>
      <c r="R65" s="2"/>
      <c r="S65" s="13"/>
      <c r="T65" s="14"/>
      <c r="U65" s="15"/>
      <c r="V65" s="7"/>
      <c r="W65" s="116"/>
    </row>
    <row r="66" spans="1:23" ht="15.75" x14ac:dyDescent="0.25">
      <c r="A66" s="115"/>
      <c r="B66" s="2"/>
      <c r="C66" s="2" t="str">
        <f>IFERROR(_xlfn.XLOOKUP(B66,Tabla2[OBJETIVOS  ESTRATÉGICOS],Tabla2[ESTRATEGIA]),"")</f>
        <v/>
      </c>
      <c r="D66" s="2" t="str">
        <f>IFERROR(_xlfn.XLOOKUP(B66,Tabla2[OBJETIVOS  ESTRATÉGICOS],Tabla2[PROGRAMA]),"")</f>
        <v/>
      </c>
      <c r="E66" s="2" t="str">
        <f>IFERROR(_xlfn.XLOOKUP(B66,Tabla2[OBJETIVOS  ESTRATÉGICOS],Tabla2[METAS PDD]),"")</f>
        <v/>
      </c>
      <c r="F66" s="2"/>
      <c r="G66" s="2">
        <f>IFERROR(_xlfn.XLOOKUP(F66,'LISTAS DESPLEGABLES'!H59:H61,'LISTAS DESPLEGABLES'!I59:I61),"")</f>
        <v>0</v>
      </c>
      <c r="H66" s="2"/>
      <c r="I66" s="3"/>
      <c r="J66" s="2"/>
      <c r="K66" s="3"/>
      <c r="L66" s="2"/>
      <c r="M66" s="2"/>
      <c r="N66" s="4"/>
      <c r="O66" s="4"/>
      <c r="P66" s="4"/>
      <c r="Q66" s="2"/>
      <c r="R66" s="2"/>
      <c r="S66" s="13"/>
      <c r="T66" s="16"/>
      <c r="U66" s="15"/>
      <c r="V66" s="7"/>
      <c r="W66" s="116"/>
    </row>
    <row r="67" spans="1:23" ht="15.75" x14ac:dyDescent="0.25">
      <c r="A67" s="115"/>
      <c r="B67" s="2"/>
      <c r="C67" s="2" t="str">
        <f>IFERROR(_xlfn.XLOOKUP(B67,Tabla2[OBJETIVOS  ESTRATÉGICOS],Tabla2[ESTRATEGIA]),"")</f>
        <v/>
      </c>
      <c r="D67" s="2" t="str">
        <f>IFERROR(_xlfn.XLOOKUP(B67,Tabla2[OBJETIVOS  ESTRATÉGICOS],Tabla2[PROGRAMA]),"")</f>
        <v/>
      </c>
      <c r="E67" s="2" t="str">
        <f>IFERROR(_xlfn.XLOOKUP(B67,Tabla2[OBJETIVOS  ESTRATÉGICOS],Tabla2[METAS PDD]),"")</f>
        <v/>
      </c>
      <c r="F67" s="2"/>
      <c r="G67" s="2">
        <f>IFERROR(_xlfn.XLOOKUP(F67,'LISTAS DESPLEGABLES'!H60:H62,'LISTAS DESPLEGABLES'!I60:I62),"")</f>
        <v>0</v>
      </c>
      <c r="H67" s="2"/>
      <c r="I67" s="3"/>
      <c r="J67" s="2"/>
      <c r="K67" s="3"/>
      <c r="L67" s="2"/>
      <c r="M67" s="2"/>
      <c r="N67" s="4"/>
      <c r="O67" s="4"/>
      <c r="P67" s="4"/>
      <c r="Q67" s="2"/>
      <c r="R67" s="2"/>
      <c r="S67" s="13"/>
      <c r="T67" s="16"/>
      <c r="U67" s="15"/>
      <c r="V67" s="7"/>
      <c r="W67" s="116"/>
    </row>
    <row r="68" spans="1:23" ht="15.75" x14ac:dyDescent="0.25">
      <c r="A68" s="115"/>
      <c r="B68" s="2"/>
      <c r="C68" s="2" t="str">
        <f>IFERROR(_xlfn.XLOOKUP(B68,Tabla2[OBJETIVOS  ESTRATÉGICOS],Tabla2[ESTRATEGIA]),"")</f>
        <v/>
      </c>
      <c r="D68" s="2" t="str">
        <f>IFERROR(_xlfn.XLOOKUP(B68,Tabla2[OBJETIVOS  ESTRATÉGICOS],Tabla2[PROGRAMA]),"")</f>
        <v/>
      </c>
      <c r="E68" s="2" t="str">
        <f>IFERROR(_xlfn.XLOOKUP(B68,Tabla2[OBJETIVOS  ESTRATÉGICOS],Tabla2[METAS PDD]),"")</f>
        <v/>
      </c>
      <c r="F68" s="2"/>
      <c r="G68" s="2">
        <f>IFERROR(_xlfn.XLOOKUP(F68,'LISTAS DESPLEGABLES'!H61:H63,'LISTAS DESPLEGABLES'!I61:I63),"")</f>
        <v>0</v>
      </c>
      <c r="H68" s="2"/>
      <c r="I68" s="3"/>
      <c r="J68" s="2"/>
      <c r="K68" s="3"/>
      <c r="L68" s="2"/>
      <c r="M68" s="2"/>
      <c r="N68" s="4"/>
      <c r="O68" s="4"/>
      <c r="P68" s="4"/>
      <c r="Q68" s="2"/>
      <c r="R68" s="2"/>
      <c r="S68" s="2"/>
      <c r="T68" s="2"/>
      <c r="U68" s="4"/>
      <c r="V68" s="7"/>
      <c r="W68" s="116"/>
    </row>
    <row r="69" spans="1:23" ht="15.75" x14ac:dyDescent="0.25">
      <c r="A69" s="115"/>
      <c r="B69" s="2"/>
      <c r="C69" s="2" t="str">
        <f>IFERROR(_xlfn.XLOOKUP(B69,Tabla2[OBJETIVOS  ESTRATÉGICOS],Tabla2[ESTRATEGIA]),"")</f>
        <v/>
      </c>
      <c r="D69" s="2" t="str">
        <f>IFERROR(_xlfn.XLOOKUP(B69,Tabla2[OBJETIVOS  ESTRATÉGICOS],Tabla2[PROGRAMA]),"")</f>
        <v/>
      </c>
      <c r="E69" s="2" t="str">
        <f>IFERROR(_xlfn.XLOOKUP(B69,Tabla2[OBJETIVOS  ESTRATÉGICOS],Tabla2[METAS PDD]),"")</f>
        <v/>
      </c>
      <c r="F69" s="2"/>
      <c r="G69" s="2">
        <f>IFERROR(_xlfn.XLOOKUP(F69,'LISTAS DESPLEGABLES'!H62:H64,'LISTAS DESPLEGABLES'!I62:I64),"")</f>
        <v>0</v>
      </c>
      <c r="H69" s="2"/>
      <c r="I69" s="3"/>
      <c r="J69" s="2"/>
      <c r="K69" s="3"/>
      <c r="L69" s="2"/>
      <c r="M69" s="2"/>
      <c r="N69" s="4"/>
      <c r="O69" s="4"/>
      <c r="P69" s="4"/>
      <c r="Q69" s="2"/>
      <c r="R69" s="2"/>
      <c r="S69" s="2"/>
      <c r="T69" s="2"/>
      <c r="U69" s="4"/>
      <c r="V69" s="7"/>
      <c r="W69" s="116"/>
    </row>
    <row r="70" spans="1:23" ht="15.75" x14ac:dyDescent="0.25">
      <c r="A70" s="115"/>
      <c r="B70" s="2"/>
      <c r="C70" s="2" t="str">
        <f>IFERROR(_xlfn.XLOOKUP(B70,Tabla2[OBJETIVOS  ESTRATÉGICOS],Tabla2[ESTRATEGIA]),"")</f>
        <v/>
      </c>
      <c r="D70" s="2" t="str">
        <f>IFERROR(_xlfn.XLOOKUP(B70,Tabla2[OBJETIVOS  ESTRATÉGICOS],Tabla2[PROGRAMA]),"")</f>
        <v/>
      </c>
      <c r="E70" s="2" t="str">
        <f>IFERROR(_xlfn.XLOOKUP(B70,Tabla2[OBJETIVOS  ESTRATÉGICOS],Tabla2[METAS PDD]),"")</f>
        <v/>
      </c>
      <c r="F70" s="2"/>
      <c r="G70" s="2">
        <f>IFERROR(_xlfn.XLOOKUP(F70,'LISTAS DESPLEGABLES'!H63:H65,'LISTAS DESPLEGABLES'!I63:I65),"")</f>
        <v>0</v>
      </c>
      <c r="H70" s="2"/>
      <c r="I70" s="3"/>
      <c r="J70" s="2"/>
      <c r="K70" s="3"/>
      <c r="L70" s="2"/>
      <c r="M70" s="2"/>
      <c r="N70" s="4"/>
      <c r="O70" s="4"/>
      <c r="P70" s="4"/>
      <c r="Q70" s="2"/>
      <c r="R70" s="2"/>
      <c r="S70" s="2"/>
      <c r="T70" s="2"/>
      <c r="U70" s="4"/>
      <c r="V70" s="7"/>
      <c r="W70" s="116"/>
    </row>
    <row r="71" spans="1:23" ht="15.75" x14ac:dyDescent="0.25">
      <c r="A71" s="115"/>
      <c r="B71" s="2"/>
      <c r="C71" s="2" t="str">
        <f>IFERROR(_xlfn.XLOOKUP(B71,Tabla2[OBJETIVOS  ESTRATÉGICOS],Tabla2[ESTRATEGIA]),"")</f>
        <v/>
      </c>
      <c r="D71" s="2" t="str">
        <f>IFERROR(_xlfn.XLOOKUP(B71,Tabla2[OBJETIVOS  ESTRATÉGICOS],Tabla2[PROGRAMA]),"")</f>
        <v/>
      </c>
      <c r="E71" s="2" t="str">
        <f>IFERROR(_xlfn.XLOOKUP(B71,Tabla2[OBJETIVOS  ESTRATÉGICOS],Tabla2[METAS PDD]),"")</f>
        <v/>
      </c>
      <c r="F71" s="2"/>
      <c r="G71" s="2">
        <f>IFERROR(_xlfn.XLOOKUP(F71,'LISTAS DESPLEGABLES'!H64:H66,'LISTAS DESPLEGABLES'!I64:I66),"")</f>
        <v>0</v>
      </c>
      <c r="H71" s="2"/>
      <c r="I71" s="3"/>
      <c r="J71" s="2"/>
      <c r="K71" s="3"/>
      <c r="L71" s="2"/>
      <c r="M71" s="2"/>
      <c r="N71" s="4"/>
      <c r="O71" s="4"/>
      <c r="P71" s="4"/>
      <c r="Q71" s="2"/>
      <c r="R71" s="2"/>
      <c r="S71" s="2"/>
      <c r="T71" s="2"/>
      <c r="U71" s="4"/>
      <c r="V71" s="7"/>
      <c r="W71" s="116"/>
    </row>
    <row r="72" spans="1:23" ht="15.75" x14ac:dyDescent="0.25">
      <c r="A72" s="115"/>
      <c r="B72" s="2"/>
      <c r="C72" s="2" t="str">
        <f>IFERROR(_xlfn.XLOOKUP(B72,Tabla2[OBJETIVOS  ESTRATÉGICOS],Tabla2[ESTRATEGIA]),"")</f>
        <v/>
      </c>
      <c r="D72" s="2" t="str">
        <f>IFERROR(_xlfn.XLOOKUP(B72,Tabla2[OBJETIVOS  ESTRATÉGICOS],Tabla2[PROGRAMA]),"")</f>
        <v/>
      </c>
      <c r="E72" s="2" t="str">
        <f>IFERROR(_xlfn.XLOOKUP(B72,Tabla2[OBJETIVOS  ESTRATÉGICOS],Tabla2[METAS PDD]),"")</f>
        <v/>
      </c>
      <c r="F72" s="2"/>
      <c r="G72" s="2">
        <f>IFERROR(_xlfn.XLOOKUP(F72,'LISTAS DESPLEGABLES'!H65:H67,'LISTAS DESPLEGABLES'!I65:I67),"")</f>
        <v>0</v>
      </c>
      <c r="H72" s="2"/>
      <c r="I72" s="3"/>
      <c r="J72" s="2"/>
      <c r="K72" s="3"/>
      <c r="L72" s="2"/>
      <c r="M72" s="2"/>
      <c r="N72" s="4"/>
      <c r="O72" s="4"/>
      <c r="P72" s="4"/>
      <c r="Q72" s="2"/>
      <c r="R72" s="2"/>
      <c r="S72" s="2"/>
      <c r="T72" s="2"/>
      <c r="U72" s="4"/>
      <c r="V72" s="7"/>
      <c r="W72" s="116"/>
    </row>
    <row r="73" spans="1:23" ht="15.75" x14ac:dyDescent="0.25">
      <c r="A73" s="115"/>
      <c r="B73" s="2"/>
      <c r="C73" s="2" t="str">
        <f>IFERROR(_xlfn.XLOOKUP(B73,Tabla2[OBJETIVOS  ESTRATÉGICOS],Tabla2[ESTRATEGIA]),"")</f>
        <v/>
      </c>
      <c r="D73" s="2" t="str">
        <f>IFERROR(_xlfn.XLOOKUP(B73,Tabla2[OBJETIVOS  ESTRATÉGICOS],Tabla2[PROGRAMA]),"")</f>
        <v/>
      </c>
      <c r="E73" s="2" t="str">
        <f>IFERROR(_xlfn.XLOOKUP(B73,Tabla2[OBJETIVOS  ESTRATÉGICOS],Tabla2[METAS PDD]),"")</f>
        <v/>
      </c>
      <c r="F73" s="2"/>
      <c r="G73" s="2">
        <f>IFERROR(_xlfn.XLOOKUP(F73,'LISTAS DESPLEGABLES'!H66:H68,'LISTAS DESPLEGABLES'!I66:I68),"")</f>
        <v>0</v>
      </c>
      <c r="H73" s="2"/>
      <c r="I73" s="3"/>
      <c r="J73" s="2"/>
      <c r="K73" s="3"/>
      <c r="L73" s="2"/>
      <c r="M73" s="2"/>
      <c r="N73" s="4"/>
      <c r="O73" s="4"/>
      <c r="P73" s="4"/>
      <c r="Q73" s="2"/>
      <c r="R73" s="2"/>
      <c r="S73" s="2"/>
      <c r="T73" s="2"/>
      <c r="U73" s="4"/>
      <c r="V73" s="7"/>
      <c r="W73" s="116"/>
    </row>
    <row r="74" spans="1:23" ht="15.75" x14ac:dyDescent="0.25">
      <c r="A74" s="115"/>
      <c r="B74" s="2"/>
      <c r="C74" s="2" t="str">
        <f>IFERROR(_xlfn.XLOOKUP(B74,Tabla2[OBJETIVOS  ESTRATÉGICOS],Tabla2[ESTRATEGIA]),"")</f>
        <v/>
      </c>
      <c r="D74" s="2" t="str">
        <f>IFERROR(_xlfn.XLOOKUP(B74,Tabla2[OBJETIVOS  ESTRATÉGICOS],Tabla2[PROGRAMA]),"")</f>
        <v/>
      </c>
      <c r="E74" s="2" t="str">
        <f>IFERROR(_xlfn.XLOOKUP(B74,Tabla2[OBJETIVOS  ESTRATÉGICOS],Tabla2[METAS PDD]),"")</f>
        <v/>
      </c>
      <c r="F74" s="2"/>
      <c r="G74" s="2">
        <f>IFERROR(_xlfn.XLOOKUP(F74,'LISTAS DESPLEGABLES'!H67:H69,'LISTAS DESPLEGABLES'!I67:I69),"")</f>
        <v>0</v>
      </c>
      <c r="H74" s="2"/>
      <c r="I74" s="3"/>
      <c r="J74" s="2"/>
      <c r="K74" s="3"/>
      <c r="L74" s="2"/>
      <c r="M74" s="2"/>
      <c r="N74" s="4"/>
      <c r="O74" s="4"/>
      <c r="P74" s="4"/>
      <c r="Q74" s="2"/>
      <c r="R74" s="2"/>
      <c r="S74" s="2"/>
      <c r="T74" s="17"/>
      <c r="U74" s="4"/>
      <c r="V74" s="7"/>
      <c r="W74" s="116"/>
    </row>
    <row r="75" spans="1:23" ht="15.75" x14ac:dyDescent="0.25">
      <c r="A75" s="115"/>
      <c r="B75" s="2"/>
      <c r="C75" s="2" t="str">
        <f>IFERROR(_xlfn.XLOOKUP(B75,Tabla2[OBJETIVOS  ESTRATÉGICOS],Tabla2[ESTRATEGIA]),"")</f>
        <v/>
      </c>
      <c r="D75" s="2" t="str">
        <f>IFERROR(_xlfn.XLOOKUP(B75,Tabla2[OBJETIVOS  ESTRATÉGICOS],Tabla2[PROGRAMA]),"")</f>
        <v/>
      </c>
      <c r="E75" s="2" t="str">
        <f>IFERROR(_xlfn.XLOOKUP(B75,Tabla2[OBJETIVOS  ESTRATÉGICOS],Tabla2[METAS PDD]),"")</f>
        <v/>
      </c>
      <c r="F75" s="2"/>
      <c r="G75" s="2">
        <f>IFERROR(_xlfn.XLOOKUP(F75,'LISTAS DESPLEGABLES'!H68:H70,'LISTAS DESPLEGABLES'!I68:I70),"")</f>
        <v>0</v>
      </c>
      <c r="H75" s="2"/>
      <c r="I75" s="3"/>
      <c r="J75" s="2"/>
      <c r="K75" s="3"/>
      <c r="L75" s="2"/>
      <c r="M75" s="2"/>
      <c r="N75" s="4"/>
      <c r="O75" s="4"/>
      <c r="P75" s="4"/>
      <c r="Q75" s="2"/>
      <c r="R75" s="2"/>
      <c r="S75" s="2"/>
      <c r="T75" s="17"/>
      <c r="U75" s="4"/>
      <c r="V75" s="7"/>
      <c r="W75" s="116"/>
    </row>
    <row r="76" spans="1:23" ht="15.75" x14ac:dyDescent="0.25">
      <c r="A76" s="115"/>
      <c r="B76" s="2"/>
      <c r="C76" s="2" t="str">
        <f>IFERROR(_xlfn.XLOOKUP(B76,Tabla2[OBJETIVOS  ESTRATÉGICOS],Tabla2[ESTRATEGIA]),"")</f>
        <v/>
      </c>
      <c r="D76" s="2" t="str">
        <f>IFERROR(_xlfn.XLOOKUP(B76,Tabla2[OBJETIVOS  ESTRATÉGICOS],Tabla2[PROGRAMA]),"")</f>
        <v/>
      </c>
      <c r="E76" s="2" t="str">
        <f>IFERROR(_xlfn.XLOOKUP(B76,Tabla2[OBJETIVOS  ESTRATÉGICOS],Tabla2[METAS PDD]),"")</f>
        <v/>
      </c>
      <c r="F76" s="2"/>
      <c r="G76" s="2">
        <f>IFERROR(_xlfn.XLOOKUP(F76,'LISTAS DESPLEGABLES'!H69:H71,'LISTAS DESPLEGABLES'!I69:I71),"")</f>
        <v>0</v>
      </c>
      <c r="H76" s="2"/>
      <c r="I76" s="3"/>
      <c r="J76" s="2"/>
      <c r="K76" s="3"/>
      <c r="L76" s="2"/>
      <c r="M76" s="2"/>
      <c r="N76" s="4"/>
      <c r="O76" s="4"/>
      <c r="P76" s="4"/>
      <c r="Q76" s="2"/>
      <c r="R76" s="2"/>
      <c r="S76" s="2"/>
      <c r="T76" s="17"/>
      <c r="U76" s="4"/>
      <c r="V76" s="7"/>
      <c r="W76" s="116"/>
    </row>
    <row r="77" spans="1:23" ht="15.75" x14ac:dyDescent="0.25">
      <c r="A77" s="115"/>
      <c r="B77" s="2"/>
      <c r="C77" s="2" t="str">
        <f>IFERROR(_xlfn.XLOOKUP(B77,Tabla2[OBJETIVOS  ESTRATÉGICOS],Tabla2[ESTRATEGIA]),"")</f>
        <v/>
      </c>
      <c r="D77" s="2" t="str">
        <f>IFERROR(_xlfn.XLOOKUP(B77,Tabla2[OBJETIVOS  ESTRATÉGICOS],Tabla2[PROGRAMA]),"")</f>
        <v/>
      </c>
      <c r="E77" s="2" t="str">
        <f>IFERROR(_xlfn.XLOOKUP(B77,Tabla2[OBJETIVOS  ESTRATÉGICOS],Tabla2[METAS PDD]),"")</f>
        <v/>
      </c>
      <c r="F77" s="2"/>
      <c r="G77" s="2">
        <f>IFERROR(_xlfn.XLOOKUP(F77,'LISTAS DESPLEGABLES'!H70:H72,'LISTAS DESPLEGABLES'!I70:I72),"")</f>
        <v>0</v>
      </c>
      <c r="H77" s="2"/>
      <c r="I77" s="3"/>
      <c r="J77" s="2"/>
      <c r="K77" s="3"/>
      <c r="L77" s="2"/>
      <c r="M77" s="2"/>
      <c r="N77" s="4"/>
      <c r="O77" s="4"/>
      <c r="P77" s="4"/>
      <c r="Q77" s="2"/>
      <c r="R77" s="2"/>
      <c r="S77" s="2"/>
      <c r="T77" s="17"/>
      <c r="U77" s="4"/>
      <c r="V77" s="7"/>
      <c r="W77" s="116"/>
    </row>
    <row r="78" spans="1:23" ht="15.75" x14ac:dyDescent="0.25">
      <c r="A78" s="115"/>
      <c r="B78" s="2"/>
      <c r="C78" s="2" t="str">
        <f>IFERROR(_xlfn.XLOOKUP(B78,Tabla2[OBJETIVOS  ESTRATÉGICOS],Tabla2[ESTRATEGIA]),"")</f>
        <v/>
      </c>
      <c r="D78" s="2" t="str">
        <f>IFERROR(_xlfn.XLOOKUP(B78,Tabla2[OBJETIVOS  ESTRATÉGICOS],Tabla2[PROGRAMA]),"")</f>
        <v/>
      </c>
      <c r="E78" s="2" t="str">
        <f>IFERROR(_xlfn.XLOOKUP(B78,Tabla2[OBJETIVOS  ESTRATÉGICOS],Tabla2[METAS PDD]),"")</f>
        <v/>
      </c>
      <c r="F78" s="2"/>
      <c r="G78" s="2">
        <f>IFERROR(_xlfn.XLOOKUP(F78,'LISTAS DESPLEGABLES'!H71:H73,'LISTAS DESPLEGABLES'!I71:I73),"")</f>
        <v>0</v>
      </c>
      <c r="H78" s="2"/>
      <c r="I78" s="3"/>
      <c r="J78" s="2"/>
      <c r="K78" s="3"/>
      <c r="L78" s="2"/>
      <c r="M78" s="2"/>
      <c r="N78" s="4"/>
      <c r="O78" s="4"/>
      <c r="P78" s="4"/>
      <c r="Q78" s="2"/>
      <c r="R78" s="2"/>
      <c r="S78" s="2"/>
      <c r="T78" s="2"/>
      <c r="U78" s="4"/>
      <c r="V78" s="7"/>
      <c r="W78" s="116"/>
    </row>
    <row r="79" spans="1:23" ht="15.75" x14ac:dyDescent="0.25">
      <c r="A79" s="115"/>
      <c r="B79" s="2"/>
      <c r="C79" s="2" t="str">
        <f>IFERROR(_xlfn.XLOOKUP(B79,Tabla2[OBJETIVOS  ESTRATÉGICOS],Tabla2[ESTRATEGIA]),"")</f>
        <v/>
      </c>
      <c r="D79" s="2" t="str">
        <f>IFERROR(_xlfn.XLOOKUP(B79,Tabla2[OBJETIVOS  ESTRATÉGICOS],Tabla2[PROGRAMA]),"")</f>
        <v/>
      </c>
      <c r="E79" s="2" t="str">
        <f>IFERROR(_xlfn.XLOOKUP(B79,Tabla2[OBJETIVOS  ESTRATÉGICOS],Tabla2[METAS PDD]),"")</f>
        <v/>
      </c>
      <c r="F79" s="2"/>
      <c r="G79" s="2">
        <f>IFERROR(_xlfn.XLOOKUP(F79,'LISTAS DESPLEGABLES'!H72:H74,'LISTAS DESPLEGABLES'!I72:I74),"")</f>
        <v>0</v>
      </c>
      <c r="H79" s="2"/>
      <c r="I79" s="3"/>
      <c r="J79" s="2"/>
      <c r="K79" s="3"/>
      <c r="L79" s="2"/>
      <c r="M79" s="2"/>
      <c r="N79" s="4"/>
      <c r="O79" s="4"/>
      <c r="P79" s="4"/>
      <c r="Q79" s="2"/>
      <c r="R79" s="2"/>
      <c r="S79" s="2"/>
      <c r="T79" s="2"/>
      <c r="U79" s="4"/>
      <c r="V79" s="7"/>
      <c r="W79" s="116"/>
    </row>
    <row r="80" spans="1:23" ht="15.75" x14ac:dyDescent="0.25">
      <c r="A80" s="115"/>
      <c r="B80" s="2"/>
      <c r="C80" s="2" t="str">
        <f>IFERROR(_xlfn.XLOOKUP(B80,Tabla2[OBJETIVOS  ESTRATÉGICOS],Tabla2[ESTRATEGIA]),"")</f>
        <v/>
      </c>
      <c r="D80" s="2" t="str">
        <f>IFERROR(_xlfn.XLOOKUP(B80,Tabla2[OBJETIVOS  ESTRATÉGICOS],Tabla2[PROGRAMA]),"")</f>
        <v/>
      </c>
      <c r="E80" s="2" t="str">
        <f>IFERROR(_xlfn.XLOOKUP(B80,Tabla2[OBJETIVOS  ESTRATÉGICOS],Tabla2[METAS PDD]),"")</f>
        <v/>
      </c>
      <c r="F80" s="2"/>
      <c r="G80" s="2">
        <f>IFERROR(_xlfn.XLOOKUP(F80,'LISTAS DESPLEGABLES'!H73:H75,'LISTAS DESPLEGABLES'!I73:I75),"")</f>
        <v>0</v>
      </c>
      <c r="H80" s="2"/>
      <c r="I80" s="3"/>
      <c r="J80" s="2"/>
      <c r="K80" s="3"/>
      <c r="L80" s="2"/>
      <c r="M80" s="2"/>
      <c r="N80" s="4"/>
      <c r="O80" s="4"/>
      <c r="P80" s="4"/>
      <c r="Q80" s="2"/>
      <c r="R80" s="2"/>
      <c r="S80" s="2"/>
      <c r="T80" s="2"/>
      <c r="U80" s="4"/>
      <c r="V80" s="7"/>
      <c r="W80" s="116"/>
    </row>
    <row r="81" spans="1:23" ht="15.75" x14ac:dyDescent="0.25">
      <c r="A81" s="115"/>
      <c r="B81" s="2"/>
      <c r="C81" s="2" t="str">
        <f>IFERROR(_xlfn.XLOOKUP(B81,Tabla2[OBJETIVOS  ESTRATÉGICOS],Tabla2[ESTRATEGIA]),"")</f>
        <v/>
      </c>
      <c r="D81" s="2" t="str">
        <f>IFERROR(_xlfn.XLOOKUP(B81,Tabla2[OBJETIVOS  ESTRATÉGICOS],Tabla2[PROGRAMA]),"")</f>
        <v/>
      </c>
      <c r="E81" s="2" t="str">
        <f>IFERROR(_xlfn.XLOOKUP(B81,Tabla2[OBJETIVOS  ESTRATÉGICOS],Tabla2[METAS PDD]),"")</f>
        <v/>
      </c>
      <c r="F81" s="2"/>
      <c r="G81" s="2">
        <f>IFERROR(_xlfn.XLOOKUP(F81,'LISTAS DESPLEGABLES'!H74:H76,'LISTAS DESPLEGABLES'!I74:I76),"")</f>
        <v>0</v>
      </c>
      <c r="H81" s="2"/>
      <c r="I81" s="3"/>
      <c r="J81" s="2"/>
      <c r="K81" s="3"/>
      <c r="L81" s="2"/>
      <c r="M81" s="2"/>
      <c r="N81" s="4"/>
      <c r="O81" s="4"/>
      <c r="P81" s="4"/>
      <c r="Q81" s="2"/>
      <c r="R81" s="2"/>
      <c r="S81" s="2"/>
      <c r="T81" s="18"/>
      <c r="U81" s="4"/>
      <c r="V81" s="7"/>
      <c r="W81" s="116"/>
    </row>
    <row r="82" spans="1:23" ht="15.75" x14ac:dyDescent="0.25">
      <c r="A82" s="115"/>
      <c r="B82" s="2"/>
      <c r="C82" s="2" t="str">
        <f>IFERROR(_xlfn.XLOOKUP(B82,Tabla2[OBJETIVOS  ESTRATÉGICOS],Tabla2[ESTRATEGIA]),"")</f>
        <v/>
      </c>
      <c r="D82" s="2" t="str">
        <f>IFERROR(_xlfn.XLOOKUP(B82,Tabla2[OBJETIVOS  ESTRATÉGICOS],Tabla2[PROGRAMA]),"")</f>
        <v/>
      </c>
      <c r="E82" s="2" t="str">
        <f>IFERROR(_xlfn.XLOOKUP(B82,Tabla2[OBJETIVOS  ESTRATÉGICOS],Tabla2[METAS PDD]),"")</f>
        <v/>
      </c>
      <c r="F82" s="2"/>
      <c r="G82" s="2">
        <f>IFERROR(_xlfn.XLOOKUP(F82,'LISTAS DESPLEGABLES'!H75:H77,'LISTAS DESPLEGABLES'!I75:I77),"")</f>
        <v>0</v>
      </c>
      <c r="H82" s="2"/>
      <c r="I82" s="3"/>
      <c r="J82" s="2"/>
      <c r="K82" s="3"/>
      <c r="L82" s="2"/>
      <c r="M82" s="2"/>
      <c r="N82" s="4"/>
      <c r="O82" s="4"/>
      <c r="P82" s="4"/>
      <c r="Q82" s="2"/>
      <c r="R82" s="2"/>
      <c r="S82" s="2"/>
      <c r="T82" s="18"/>
      <c r="U82" s="4"/>
      <c r="V82" s="7"/>
      <c r="W82" s="116"/>
    </row>
    <row r="83" spans="1:23" ht="15.75" x14ac:dyDescent="0.25">
      <c r="A83" s="115"/>
      <c r="B83" s="2"/>
      <c r="C83" s="2" t="str">
        <f>IFERROR(_xlfn.XLOOKUP(B83,Tabla2[OBJETIVOS  ESTRATÉGICOS],Tabla2[ESTRATEGIA]),"")</f>
        <v/>
      </c>
      <c r="D83" s="2" t="str">
        <f>IFERROR(_xlfn.XLOOKUP(B83,Tabla2[OBJETIVOS  ESTRATÉGICOS],Tabla2[PROGRAMA]),"")</f>
        <v/>
      </c>
      <c r="E83" s="2" t="str">
        <f>IFERROR(_xlfn.XLOOKUP(B83,Tabla2[OBJETIVOS  ESTRATÉGICOS],Tabla2[METAS PDD]),"")</f>
        <v/>
      </c>
      <c r="F83" s="2"/>
      <c r="G83" s="2">
        <f>IFERROR(_xlfn.XLOOKUP(F83,'LISTAS DESPLEGABLES'!H76:H78,'LISTAS DESPLEGABLES'!I76:I78),"")</f>
        <v>0</v>
      </c>
      <c r="H83" s="2"/>
      <c r="I83" s="3"/>
      <c r="J83" s="2"/>
      <c r="K83" s="3"/>
      <c r="L83" s="2"/>
      <c r="M83" s="2"/>
      <c r="N83" s="4"/>
      <c r="O83" s="4"/>
      <c r="P83" s="4"/>
      <c r="Q83" s="2"/>
      <c r="R83" s="2"/>
      <c r="S83" s="2"/>
      <c r="T83" s="18"/>
      <c r="U83" s="4"/>
      <c r="V83" s="7"/>
      <c r="W83" s="116"/>
    </row>
    <row r="84" spans="1:23" ht="15.75" x14ac:dyDescent="0.25">
      <c r="A84" s="115"/>
      <c r="B84" s="2"/>
      <c r="C84" s="2" t="str">
        <f>IFERROR(_xlfn.XLOOKUP(B84,Tabla2[OBJETIVOS  ESTRATÉGICOS],Tabla2[ESTRATEGIA]),"")</f>
        <v/>
      </c>
      <c r="D84" s="2" t="str">
        <f>IFERROR(_xlfn.XLOOKUP(B84,Tabla2[OBJETIVOS  ESTRATÉGICOS],Tabla2[PROGRAMA]),"")</f>
        <v/>
      </c>
      <c r="E84" s="2" t="str">
        <f>IFERROR(_xlfn.XLOOKUP(B84,Tabla2[OBJETIVOS  ESTRATÉGICOS],Tabla2[METAS PDD]),"")</f>
        <v/>
      </c>
      <c r="F84" s="2"/>
      <c r="G84" s="2">
        <f>IFERROR(_xlfn.XLOOKUP(F84,'LISTAS DESPLEGABLES'!H77:H79,'LISTAS DESPLEGABLES'!I77:I79),"")</f>
        <v>0</v>
      </c>
      <c r="H84" s="2"/>
      <c r="I84" s="3"/>
      <c r="J84" s="2"/>
      <c r="K84" s="3"/>
      <c r="L84" s="2"/>
      <c r="M84" s="2"/>
      <c r="N84" s="4"/>
      <c r="O84" s="4"/>
      <c r="P84" s="4"/>
      <c r="Q84" s="2"/>
      <c r="R84" s="2"/>
      <c r="S84" s="2"/>
      <c r="T84" s="18"/>
      <c r="U84" s="4"/>
      <c r="V84" s="7"/>
      <c r="W84" s="116"/>
    </row>
    <row r="85" spans="1:23" ht="15.75" x14ac:dyDescent="0.25">
      <c r="A85" s="115"/>
      <c r="B85" s="2"/>
      <c r="C85" s="2" t="str">
        <f>IFERROR(_xlfn.XLOOKUP(B85,Tabla2[OBJETIVOS  ESTRATÉGICOS],Tabla2[ESTRATEGIA]),"")</f>
        <v/>
      </c>
      <c r="D85" s="2" t="str">
        <f>IFERROR(_xlfn.XLOOKUP(B85,Tabla2[OBJETIVOS  ESTRATÉGICOS],Tabla2[PROGRAMA]),"")</f>
        <v/>
      </c>
      <c r="E85" s="2" t="str">
        <f>IFERROR(_xlfn.XLOOKUP(B85,Tabla2[OBJETIVOS  ESTRATÉGICOS],Tabla2[METAS PDD]),"")</f>
        <v/>
      </c>
      <c r="F85" s="2"/>
      <c r="G85" s="2">
        <f>IFERROR(_xlfn.XLOOKUP(F85,'LISTAS DESPLEGABLES'!H78:H80,'LISTAS DESPLEGABLES'!I78:I80),"")</f>
        <v>0</v>
      </c>
      <c r="H85" s="2"/>
      <c r="I85" s="3"/>
      <c r="J85" s="2"/>
      <c r="K85" s="3"/>
      <c r="L85" s="2"/>
      <c r="M85" s="2"/>
      <c r="N85" s="4"/>
      <c r="O85" s="4"/>
      <c r="P85" s="4"/>
      <c r="Q85" s="2"/>
      <c r="R85" s="2"/>
      <c r="S85" s="2"/>
      <c r="T85" s="2"/>
      <c r="U85" s="4"/>
      <c r="V85" s="7"/>
      <c r="W85" s="116"/>
    </row>
    <row r="86" spans="1:23" ht="15.75" x14ac:dyDescent="0.25">
      <c r="A86" s="115"/>
      <c r="B86" s="2"/>
      <c r="C86" s="2" t="str">
        <f>IFERROR(_xlfn.XLOOKUP(B86,Tabla2[OBJETIVOS  ESTRATÉGICOS],Tabla2[ESTRATEGIA]),"")</f>
        <v/>
      </c>
      <c r="D86" s="2" t="str">
        <f>IFERROR(_xlfn.XLOOKUP(B86,Tabla2[OBJETIVOS  ESTRATÉGICOS],Tabla2[PROGRAMA]),"")</f>
        <v/>
      </c>
      <c r="E86" s="2" t="str">
        <f>IFERROR(_xlfn.XLOOKUP(B86,Tabla2[OBJETIVOS  ESTRATÉGICOS],Tabla2[METAS PDD]),"")</f>
        <v/>
      </c>
      <c r="F86" s="2"/>
      <c r="G86" s="2">
        <f>IFERROR(_xlfn.XLOOKUP(F86,'LISTAS DESPLEGABLES'!H79:H81,'LISTAS DESPLEGABLES'!I79:I81),"")</f>
        <v>0</v>
      </c>
      <c r="H86" s="2"/>
      <c r="I86" s="3"/>
      <c r="J86" s="2"/>
      <c r="K86" s="3"/>
      <c r="L86" s="2"/>
      <c r="M86" s="2"/>
      <c r="N86" s="4"/>
      <c r="O86" s="4"/>
      <c r="P86" s="4"/>
      <c r="Q86" s="2"/>
      <c r="R86" s="2"/>
      <c r="S86" s="2"/>
      <c r="T86" s="2"/>
      <c r="U86" s="4"/>
      <c r="V86" s="7"/>
      <c r="W86" s="116"/>
    </row>
    <row r="87" spans="1:23" ht="15.75" x14ac:dyDescent="0.25">
      <c r="A87" s="115"/>
      <c r="B87" s="2"/>
      <c r="C87" s="2" t="str">
        <f>IFERROR(_xlfn.XLOOKUP(B87,Tabla2[OBJETIVOS  ESTRATÉGICOS],Tabla2[ESTRATEGIA]),"")</f>
        <v/>
      </c>
      <c r="D87" s="2" t="str">
        <f>IFERROR(_xlfn.XLOOKUP(B87,Tabla2[OBJETIVOS  ESTRATÉGICOS],Tabla2[PROGRAMA]),"")</f>
        <v/>
      </c>
      <c r="E87" s="2" t="str">
        <f>IFERROR(_xlfn.XLOOKUP(B87,Tabla2[OBJETIVOS  ESTRATÉGICOS],Tabla2[METAS PDD]),"")</f>
        <v/>
      </c>
      <c r="F87" s="2"/>
      <c r="G87" s="2">
        <f>IFERROR(_xlfn.XLOOKUP(F87,'LISTAS DESPLEGABLES'!H80:H82,'LISTAS DESPLEGABLES'!I80:I82),"")</f>
        <v>0</v>
      </c>
      <c r="H87" s="2"/>
      <c r="I87" s="3"/>
      <c r="J87" s="2"/>
      <c r="K87" s="3"/>
      <c r="L87" s="2"/>
      <c r="M87" s="2"/>
      <c r="N87" s="4"/>
      <c r="O87" s="4"/>
      <c r="P87" s="4"/>
      <c r="Q87" s="2"/>
      <c r="R87" s="2"/>
      <c r="S87" s="2"/>
      <c r="T87" s="2"/>
      <c r="U87" s="4"/>
      <c r="V87" s="7"/>
      <c r="W87" s="116"/>
    </row>
    <row r="88" spans="1:23" ht="15.75" x14ac:dyDescent="0.25">
      <c r="A88" s="115"/>
      <c r="B88" s="2"/>
      <c r="C88" s="2" t="str">
        <f>IFERROR(_xlfn.XLOOKUP(B88,Tabla2[OBJETIVOS  ESTRATÉGICOS],Tabla2[ESTRATEGIA]),"")</f>
        <v/>
      </c>
      <c r="D88" s="2" t="str">
        <f>IFERROR(_xlfn.XLOOKUP(B88,Tabla2[OBJETIVOS  ESTRATÉGICOS],Tabla2[PROGRAMA]),"")</f>
        <v/>
      </c>
      <c r="E88" s="2" t="str">
        <f>IFERROR(_xlfn.XLOOKUP(B88,Tabla2[OBJETIVOS  ESTRATÉGICOS],Tabla2[METAS PDD]),"")</f>
        <v/>
      </c>
      <c r="F88" s="2"/>
      <c r="G88" s="2">
        <f>IFERROR(_xlfn.XLOOKUP(F88,'LISTAS DESPLEGABLES'!H81:H83,'LISTAS DESPLEGABLES'!I81:I83),"")</f>
        <v>0</v>
      </c>
      <c r="H88" s="2"/>
      <c r="I88" s="3"/>
      <c r="J88" s="2"/>
      <c r="K88" s="3"/>
      <c r="L88" s="2"/>
      <c r="M88" s="2"/>
      <c r="N88" s="4"/>
      <c r="O88" s="4"/>
      <c r="P88" s="4"/>
      <c r="Q88" s="2"/>
      <c r="R88" s="2"/>
      <c r="S88" s="2"/>
      <c r="T88" s="2"/>
      <c r="U88" s="4"/>
      <c r="V88" s="7"/>
      <c r="W88" s="116"/>
    </row>
    <row r="89" spans="1:23" ht="15.75" x14ac:dyDescent="0.25">
      <c r="A89" s="115"/>
      <c r="B89" s="2"/>
      <c r="C89" s="2" t="str">
        <f>IFERROR(_xlfn.XLOOKUP(B89,Tabla2[OBJETIVOS  ESTRATÉGICOS],Tabla2[ESTRATEGIA]),"")</f>
        <v/>
      </c>
      <c r="D89" s="2" t="str">
        <f>IFERROR(_xlfn.XLOOKUP(B89,Tabla2[OBJETIVOS  ESTRATÉGICOS],Tabla2[PROGRAMA]),"")</f>
        <v/>
      </c>
      <c r="E89" s="2" t="str">
        <f>IFERROR(_xlfn.XLOOKUP(B89,Tabla2[OBJETIVOS  ESTRATÉGICOS],Tabla2[METAS PDD]),"")</f>
        <v/>
      </c>
      <c r="F89" s="2"/>
      <c r="G89" s="2">
        <f>IFERROR(_xlfn.XLOOKUP(F89,'LISTAS DESPLEGABLES'!H82:H84,'LISTAS DESPLEGABLES'!I82:I84),"")</f>
        <v>0</v>
      </c>
      <c r="H89" s="2"/>
      <c r="I89" s="3"/>
      <c r="J89" s="2"/>
      <c r="K89" s="3"/>
      <c r="L89" s="2"/>
      <c r="M89" s="2"/>
      <c r="N89" s="4"/>
      <c r="O89" s="4"/>
      <c r="P89" s="4"/>
      <c r="Q89" s="2"/>
      <c r="R89" s="2"/>
      <c r="S89" s="2"/>
      <c r="T89" s="2"/>
      <c r="U89" s="4"/>
      <c r="V89" s="7"/>
      <c r="W89" s="116"/>
    </row>
    <row r="90" spans="1:23" ht="15.75" x14ac:dyDescent="0.25">
      <c r="A90" s="115"/>
      <c r="B90" s="2"/>
      <c r="C90" s="2" t="str">
        <f>IFERROR(_xlfn.XLOOKUP(B90,Tabla2[OBJETIVOS  ESTRATÉGICOS],Tabla2[ESTRATEGIA]),"")</f>
        <v/>
      </c>
      <c r="D90" s="2" t="str">
        <f>IFERROR(_xlfn.XLOOKUP(B90,Tabla2[OBJETIVOS  ESTRATÉGICOS],Tabla2[PROGRAMA]),"")</f>
        <v/>
      </c>
      <c r="E90" s="2" t="str">
        <f>IFERROR(_xlfn.XLOOKUP(B90,Tabla2[OBJETIVOS  ESTRATÉGICOS],Tabla2[METAS PDD]),"")</f>
        <v/>
      </c>
      <c r="F90" s="2"/>
      <c r="G90" s="2">
        <f>IFERROR(_xlfn.XLOOKUP(F90,'LISTAS DESPLEGABLES'!H83:H85,'LISTAS DESPLEGABLES'!I83:I85),"")</f>
        <v>0</v>
      </c>
      <c r="H90" s="2"/>
      <c r="I90" s="3"/>
      <c r="J90" s="2"/>
      <c r="K90" s="3"/>
      <c r="L90" s="2"/>
      <c r="M90" s="2"/>
      <c r="N90" s="4"/>
      <c r="O90" s="4"/>
      <c r="P90" s="4"/>
      <c r="Q90" s="2"/>
      <c r="R90" s="2"/>
      <c r="S90" s="2"/>
      <c r="T90" s="2"/>
      <c r="U90" s="4"/>
      <c r="V90" s="7"/>
      <c r="W90" s="116"/>
    </row>
    <row r="91" spans="1:23" ht="15.75" x14ac:dyDescent="0.25">
      <c r="A91" s="115"/>
      <c r="B91" s="2"/>
      <c r="C91" s="2" t="str">
        <f>IFERROR(_xlfn.XLOOKUP(B91,Tabla2[OBJETIVOS  ESTRATÉGICOS],Tabla2[ESTRATEGIA]),"")</f>
        <v/>
      </c>
      <c r="D91" s="2" t="str">
        <f>IFERROR(_xlfn.XLOOKUP(B91,Tabla2[OBJETIVOS  ESTRATÉGICOS],Tabla2[PROGRAMA]),"")</f>
        <v/>
      </c>
      <c r="E91" s="2" t="str">
        <f>IFERROR(_xlfn.XLOOKUP(B91,Tabla2[OBJETIVOS  ESTRATÉGICOS],Tabla2[METAS PDD]),"")</f>
        <v/>
      </c>
      <c r="F91" s="2"/>
      <c r="G91" s="2">
        <f>IFERROR(_xlfn.XLOOKUP(F91,'LISTAS DESPLEGABLES'!H84:H86,'LISTAS DESPLEGABLES'!I84:I86),"")</f>
        <v>0</v>
      </c>
      <c r="H91" s="2"/>
      <c r="I91" s="3"/>
      <c r="J91" s="2"/>
      <c r="K91" s="3"/>
      <c r="L91" s="2"/>
      <c r="M91" s="2"/>
      <c r="N91" s="4"/>
      <c r="O91" s="4"/>
      <c r="P91" s="4"/>
      <c r="Q91" s="2"/>
      <c r="R91" s="2"/>
      <c r="S91" s="2"/>
      <c r="T91" s="2"/>
      <c r="U91" s="4"/>
      <c r="V91" s="7"/>
      <c r="W91" s="116"/>
    </row>
    <row r="92" spans="1:23" ht="15.75" x14ac:dyDescent="0.25">
      <c r="A92" s="115"/>
      <c r="B92" s="2"/>
      <c r="C92" s="2" t="str">
        <f>IFERROR(_xlfn.XLOOKUP(B92,Tabla2[OBJETIVOS  ESTRATÉGICOS],Tabla2[ESTRATEGIA]),"")</f>
        <v/>
      </c>
      <c r="D92" s="2" t="str">
        <f>IFERROR(_xlfn.XLOOKUP(B92,Tabla2[OBJETIVOS  ESTRATÉGICOS],Tabla2[PROGRAMA]),"")</f>
        <v/>
      </c>
      <c r="E92" s="2" t="str">
        <f>IFERROR(_xlfn.XLOOKUP(B92,Tabla2[OBJETIVOS  ESTRATÉGICOS],Tabla2[METAS PDD]),"")</f>
        <v/>
      </c>
      <c r="F92" s="2"/>
      <c r="G92" s="2">
        <f>IFERROR(_xlfn.XLOOKUP(F92,'LISTAS DESPLEGABLES'!H85:H87,'LISTAS DESPLEGABLES'!I85:I87),"")</f>
        <v>0</v>
      </c>
      <c r="H92" s="2"/>
      <c r="I92" s="3"/>
      <c r="J92" s="2"/>
      <c r="K92" s="3"/>
      <c r="L92" s="2"/>
      <c r="M92" s="2"/>
      <c r="N92" s="4"/>
      <c r="O92" s="4"/>
      <c r="P92" s="4"/>
      <c r="Q92" s="2"/>
      <c r="R92" s="2"/>
      <c r="S92" s="2"/>
      <c r="T92" s="2"/>
      <c r="U92" s="4"/>
      <c r="V92" s="7"/>
      <c r="W92" s="116"/>
    </row>
    <row r="93" spans="1:23" ht="15.75" x14ac:dyDescent="0.25">
      <c r="A93" s="115"/>
      <c r="B93" s="2"/>
      <c r="C93" s="2" t="str">
        <f>IFERROR(_xlfn.XLOOKUP(B93,Tabla2[OBJETIVOS  ESTRATÉGICOS],Tabla2[ESTRATEGIA]),"")</f>
        <v/>
      </c>
      <c r="D93" s="2" t="str">
        <f>IFERROR(_xlfn.XLOOKUP(B93,Tabla2[OBJETIVOS  ESTRATÉGICOS],Tabla2[PROGRAMA]),"")</f>
        <v/>
      </c>
      <c r="E93" s="2" t="str">
        <f>IFERROR(_xlfn.XLOOKUP(B93,Tabla2[OBJETIVOS  ESTRATÉGICOS],Tabla2[METAS PDD]),"")</f>
        <v/>
      </c>
      <c r="F93" s="2"/>
      <c r="G93" s="2">
        <f>IFERROR(_xlfn.XLOOKUP(F93,'LISTAS DESPLEGABLES'!H86:H88,'LISTAS DESPLEGABLES'!I86:I88),"")</f>
        <v>0</v>
      </c>
      <c r="H93" s="2"/>
      <c r="I93" s="3"/>
      <c r="J93" s="2"/>
      <c r="K93" s="3"/>
      <c r="L93" s="2"/>
      <c r="M93" s="2"/>
      <c r="N93" s="4"/>
      <c r="O93" s="4"/>
      <c r="P93" s="4"/>
      <c r="Q93" s="2"/>
      <c r="R93" s="2"/>
      <c r="S93" s="2"/>
      <c r="T93" s="2"/>
      <c r="U93" s="4"/>
      <c r="V93" s="7"/>
      <c r="W93" s="116"/>
    </row>
    <row r="94" spans="1:23" ht="15.75" x14ac:dyDescent="0.25">
      <c r="A94" s="115"/>
      <c r="B94" s="2"/>
      <c r="C94" s="2" t="str">
        <f>IFERROR(_xlfn.XLOOKUP(B94,Tabla2[OBJETIVOS  ESTRATÉGICOS],Tabla2[ESTRATEGIA]),"")</f>
        <v/>
      </c>
      <c r="D94" s="2" t="str">
        <f>IFERROR(_xlfn.XLOOKUP(B94,Tabla2[OBJETIVOS  ESTRATÉGICOS],Tabla2[PROGRAMA]),"")</f>
        <v/>
      </c>
      <c r="E94" s="2" t="str">
        <f>IFERROR(_xlfn.XLOOKUP(B94,Tabla2[OBJETIVOS  ESTRATÉGICOS],Tabla2[METAS PDD]),"")</f>
        <v/>
      </c>
      <c r="F94" s="2"/>
      <c r="G94" s="2">
        <f>IFERROR(_xlfn.XLOOKUP(F94,'LISTAS DESPLEGABLES'!H87:H89,'LISTAS DESPLEGABLES'!I87:I89),"")</f>
        <v>0</v>
      </c>
      <c r="H94" s="2"/>
      <c r="I94" s="3"/>
      <c r="J94" s="2"/>
      <c r="K94" s="3"/>
      <c r="L94" s="2"/>
      <c r="M94" s="2"/>
      <c r="N94" s="4"/>
      <c r="O94" s="4"/>
      <c r="P94" s="4"/>
      <c r="Q94" s="2"/>
      <c r="R94" s="2"/>
      <c r="S94" s="2"/>
      <c r="T94" s="6"/>
      <c r="U94" s="6"/>
      <c r="V94" s="7"/>
      <c r="W94" s="116"/>
    </row>
    <row r="95" spans="1:23" ht="15.75" x14ac:dyDescent="0.25">
      <c r="A95" s="115"/>
      <c r="B95" s="2"/>
      <c r="C95" s="2" t="str">
        <f>IFERROR(_xlfn.XLOOKUP(B95,Tabla2[OBJETIVOS  ESTRATÉGICOS],Tabla2[ESTRATEGIA]),"")</f>
        <v/>
      </c>
      <c r="D95" s="2" t="str">
        <f>IFERROR(_xlfn.XLOOKUP(B95,Tabla2[OBJETIVOS  ESTRATÉGICOS],Tabla2[PROGRAMA]),"")</f>
        <v/>
      </c>
      <c r="E95" s="2" t="str">
        <f>IFERROR(_xlfn.XLOOKUP(B95,Tabla2[OBJETIVOS  ESTRATÉGICOS],Tabla2[METAS PDD]),"")</f>
        <v/>
      </c>
      <c r="F95" s="2"/>
      <c r="G95" s="2">
        <f>IFERROR(_xlfn.XLOOKUP(F95,'LISTAS DESPLEGABLES'!H88:H90,'LISTAS DESPLEGABLES'!I88:I90),"")</f>
        <v>0</v>
      </c>
      <c r="H95" s="2"/>
      <c r="I95" s="3"/>
      <c r="J95" s="2"/>
      <c r="K95" s="3"/>
      <c r="L95" s="2"/>
      <c r="M95" s="2"/>
      <c r="N95" s="4"/>
      <c r="O95" s="4"/>
      <c r="P95" s="4"/>
      <c r="Q95" s="2"/>
      <c r="R95" s="2"/>
      <c r="S95" s="2"/>
      <c r="T95" s="6"/>
      <c r="U95" s="6"/>
      <c r="V95" s="7"/>
      <c r="W95" s="116"/>
    </row>
    <row r="96" spans="1:23" ht="15.75" x14ac:dyDescent="0.25">
      <c r="A96" s="115"/>
      <c r="B96" s="2"/>
      <c r="C96" s="2" t="str">
        <f>IFERROR(_xlfn.XLOOKUP(B96,Tabla2[OBJETIVOS  ESTRATÉGICOS],Tabla2[ESTRATEGIA]),"")</f>
        <v/>
      </c>
      <c r="D96" s="2" t="str">
        <f>IFERROR(_xlfn.XLOOKUP(B96,Tabla2[OBJETIVOS  ESTRATÉGICOS],Tabla2[PROGRAMA]),"")</f>
        <v/>
      </c>
      <c r="E96" s="2" t="str">
        <f>IFERROR(_xlfn.XLOOKUP(B96,Tabla2[OBJETIVOS  ESTRATÉGICOS],Tabla2[METAS PDD]),"")</f>
        <v/>
      </c>
      <c r="F96" s="2"/>
      <c r="G96" s="2">
        <f>IFERROR(_xlfn.XLOOKUP(F96,'LISTAS DESPLEGABLES'!H89:H91,'LISTAS DESPLEGABLES'!I89:I91),"")</f>
        <v>0</v>
      </c>
      <c r="H96" s="2"/>
      <c r="I96" s="3"/>
      <c r="J96" s="2"/>
      <c r="K96" s="3"/>
      <c r="L96" s="2"/>
      <c r="M96" s="2"/>
      <c r="N96" s="4"/>
      <c r="O96" s="4"/>
      <c r="P96" s="4"/>
      <c r="Q96" s="2"/>
      <c r="R96" s="2"/>
      <c r="S96" s="2"/>
      <c r="T96" s="6"/>
      <c r="U96" s="6"/>
      <c r="V96" s="7"/>
      <c r="W96" s="116"/>
    </row>
    <row r="97" spans="1:23" ht="15.75" x14ac:dyDescent="0.25">
      <c r="A97" s="115"/>
      <c r="B97" s="2"/>
      <c r="C97" s="2" t="str">
        <f>IFERROR(_xlfn.XLOOKUP(B97,Tabla2[OBJETIVOS  ESTRATÉGICOS],Tabla2[ESTRATEGIA]),"")</f>
        <v/>
      </c>
      <c r="D97" s="2" t="str">
        <f>IFERROR(_xlfn.XLOOKUP(B97,Tabla2[OBJETIVOS  ESTRATÉGICOS],Tabla2[PROGRAMA]),"")</f>
        <v/>
      </c>
      <c r="E97" s="2" t="str">
        <f>IFERROR(_xlfn.XLOOKUP(B97,Tabla2[OBJETIVOS  ESTRATÉGICOS],Tabla2[METAS PDD]),"")</f>
        <v/>
      </c>
      <c r="F97" s="2"/>
      <c r="G97" s="2">
        <f>IFERROR(_xlfn.XLOOKUP(F97,'LISTAS DESPLEGABLES'!H90:H92,'LISTAS DESPLEGABLES'!I90:I92),"")</f>
        <v>0</v>
      </c>
      <c r="H97" s="2"/>
      <c r="I97" s="3"/>
      <c r="J97" s="2"/>
      <c r="K97" s="3"/>
      <c r="L97" s="2"/>
      <c r="M97" s="2"/>
      <c r="N97" s="4"/>
      <c r="O97" s="4"/>
      <c r="P97" s="4"/>
      <c r="Q97" s="2"/>
      <c r="R97" s="2"/>
      <c r="S97" s="2"/>
      <c r="T97" s="2"/>
      <c r="U97" s="4"/>
      <c r="V97" s="7"/>
      <c r="W97" s="116"/>
    </row>
    <row r="98" spans="1:23" ht="15.75" x14ac:dyDescent="0.25">
      <c r="A98" s="115"/>
      <c r="B98" s="2"/>
      <c r="C98" s="2" t="str">
        <f>IFERROR(_xlfn.XLOOKUP(B98,Tabla2[OBJETIVOS  ESTRATÉGICOS],Tabla2[ESTRATEGIA]),"")</f>
        <v/>
      </c>
      <c r="D98" s="2" t="str">
        <f>IFERROR(_xlfn.XLOOKUP(B98,Tabla2[OBJETIVOS  ESTRATÉGICOS],Tabla2[PROGRAMA]),"")</f>
        <v/>
      </c>
      <c r="E98" s="2" t="str">
        <f>IFERROR(_xlfn.XLOOKUP(B98,Tabla2[OBJETIVOS  ESTRATÉGICOS],Tabla2[METAS PDD]),"")</f>
        <v/>
      </c>
      <c r="F98" s="2"/>
      <c r="G98" s="2">
        <f>IFERROR(_xlfn.XLOOKUP(F98,'LISTAS DESPLEGABLES'!H91:H93,'LISTAS DESPLEGABLES'!I91:I93),"")</f>
        <v>0</v>
      </c>
      <c r="H98" s="2"/>
      <c r="I98" s="3"/>
      <c r="J98" s="2"/>
      <c r="K98" s="3"/>
      <c r="L98" s="2"/>
      <c r="M98" s="2"/>
      <c r="N98" s="4"/>
      <c r="O98" s="4"/>
      <c r="P98" s="4"/>
      <c r="Q98" s="2"/>
      <c r="R98" s="2"/>
      <c r="S98" s="2"/>
      <c r="T98" s="2"/>
      <c r="U98" s="4"/>
      <c r="V98" s="7"/>
      <c r="W98" s="116"/>
    </row>
    <row r="99" spans="1:23" ht="15.75" x14ac:dyDescent="0.25">
      <c r="A99" s="115"/>
      <c r="B99" s="2"/>
      <c r="C99" s="2" t="str">
        <f>IFERROR(_xlfn.XLOOKUP(B99,Tabla2[OBJETIVOS  ESTRATÉGICOS],Tabla2[ESTRATEGIA]),"")</f>
        <v/>
      </c>
      <c r="D99" s="2" t="str">
        <f>IFERROR(_xlfn.XLOOKUP(B99,Tabla2[OBJETIVOS  ESTRATÉGICOS],Tabla2[PROGRAMA]),"")</f>
        <v/>
      </c>
      <c r="E99" s="2" t="str">
        <f>IFERROR(_xlfn.XLOOKUP(B99,Tabla2[OBJETIVOS  ESTRATÉGICOS],Tabla2[METAS PDD]),"")</f>
        <v/>
      </c>
      <c r="F99" s="2"/>
      <c r="G99" s="2">
        <f>IFERROR(_xlfn.XLOOKUP(F99,'LISTAS DESPLEGABLES'!H92:H94,'LISTAS DESPLEGABLES'!I92:I94),"")</f>
        <v>0</v>
      </c>
      <c r="H99" s="2"/>
      <c r="I99" s="3"/>
      <c r="J99" s="2"/>
      <c r="K99" s="3"/>
      <c r="L99" s="2"/>
      <c r="M99" s="2"/>
      <c r="N99" s="4"/>
      <c r="O99" s="4"/>
      <c r="P99" s="4"/>
      <c r="Q99" s="2"/>
      <c r="R99" s="2"/>
      <c r="S99" s="2"/>
      <c r="T99" s="2"/>
      <c r="U99" s="4"/>
      <c r="V99" s="7"/>
      <c r="W99" s="116"/>
    </row>
    <row r="100" spans="1:23" ht="15.75" x14ac:dyDescent="0.25">
      <c r="A100" s="115"/>
      <c r="B100" s="2"/>
      <c r="C100" s="2" t="str">
        <f>IFERROR(_xlfn.XLOOKUP(B100,Tabla2[OBJETIVOS  ESTRATÉGICOS],Tabla2[ESTRATEGIA]),"")</f>
        <v/>
      </c>
      <c r="D100" s="2" t="str">
        <f>IFERROR(_xlfn.XLOOKUP(B100,Tabla2[OBJETIVOS  ESTRATÉGICOS],Tabla2[PROGRAMA]),"")</f>
        <v/>
      </c>
      <c r="E100" s="2" t="str">
        <f>IFERROR(_xlfn.XLOOKUP(B100,Tabla2[OBJETIVOS  ESTRATÉGICOS],Tabla2[METAS PDD]),"")</f>
        <v/>
      </c>
      <c r="F100" s="2"/>
      <c r="G100" s="2">
        <f>IFERROR(_xlfn.XLOOKUP(F100,'LISTAS DESPLEGABLES'!H93:H95,'LISTAS DESPLEGABLES'!I93:I95),"")</f>
        <v>0</v>
      </c>
      <c r="H100" s="2"/>
      <c r="I100" s="3"/>
      <c r="J100" s="2"/>
      <c r="K100" s="3"/>
      <c r="L100" s="2"/>
      <c r="M100" s="2"/>
      <c r="N100" s="4"/>
      <c r="O100" s="4"/>
      <c r="P100" s="4"/>
      <c r="Q100" s="2"/>
      <c r="R100" s="2"/>
      <c r="S100" s="2"/>
      <c r="T100" s="2"/>
      <c r="U100" s="4"/>
      <c r="V100" s="7"/>
      <c r="W100" s="116"/>
    </row>
    <row r="101" spans="1:23" ht="15.75" x14ac:dyDescent="0.25">
      <c r="A101" s="115"/>
      <c r="B101" s="2"/>
      <c r="C101" s="2" t="str">
        <f>IFERROR(_xlfn.XLOOKUP(B101,Tabla2[OBJETIVOS  ESTRATÉGICOS],Tabla2[ESTRATEGIA]),"")</f>
        <v/>
      </c>
      <c r="D101" s="2" t="str">
        <f>IFERROR(_xlfn.XLOOKUP(B101,Tabla2[OBJETIVOS  ESTRATÉGICOS],Tabla2[PROGRAMA]),"")</f>
        <v/>
      </c>
      <c r="E101" s="2" t="str">
        <f>IFERROR(_xlfn.XLOOKUP(B101,Tabla2[OBJETIVOS  ESTRATÉGICOS],Tabla2[METAS PDD]),"")</f>
        <v/>
      </c>
      <c r="F101" s="2"/>
      <c r="G101" s="2">
        <f>IFERROR(_xlfn.XLOOKUP(F101,'LISTAS DESPLEGABLES'!H94:H96,'LISTAS DESPLEGABLES'!I94:I96),"")</f>
        <v>0</v>
      </c>
      <c r="H101" s="2"/>
      <c r="I101" s="3"/>
      <c r="J101" s="2"/>
      <c r="K101" s="3"/>
      <c r="L101" s="2"/>
      <c r="M101" s="2"/>
      <c r="N101" s="4"/>
      <c r="O101" s="4"/>
      <c r="P101" s="4"/>
      <c r="Q101" s="2"/>
      <c r="R101" s="2"/>
      <c r="S101" s="2"/>
      <c r="T101" s="2"/>
      <c r="U101" s="4"/>
      <c r="V101" s="7"/>
      <c r="W101" s="116"/>
    </row>
    <row r="102" spans="1:23" ht="15.75" x14ac:dyDescent="0.25">
      <c r="A102" s="115"/>
      <c r="B102" s="2"/>
      <c r="C102" s="2" t="str">
        <f>IFERROR(_xlfn.XLOOKUP(B102,Tabla2[OBJETIVOS  ESTRATÉGICOS],Tabla2[ESTRATEGIA]),"")</f>
        <v/>
      </c>
      <c r="D102" s="2" t="str">
        <f>IFERROR(_xlfn.XLOOKUP(B102,Tabla2[OBJETIVOS  ESTRATÉGICOS],Tabla2[PROGRAMA]),"")</f>
        <v/>
      </c>
      <c r="E102" s="2" t="str">
        <f>IFERROR(_xlfn.XLOOKUP(B102,Tabla2[OBJETIVOS  ESTRATÉGICOS],Tabla2[METAS PDD]),"")</f>
        <v/>
      </c>
      <c r="F102" s="2"/>
      <c r="G102" s="2">
        <f>IFERROR(_xlfn.XLOOKUP(F102,'LISTAS DESPLEGABLES'!H95:H97,'LISTAS DESPLEGABLES'!I95:I97),"")</f>
        <v>0</v>
      </c>
      <c r="H102" s="2"/>
      <c r="I102" s="3"/>
      <c r="J102" s="2"/>
      <c r="K102" s="3"/>
      <c r="L102" s="2"/>
      <c r="M102" s="2"/>
      <c r="N102" s="4"/>
      <c r="O102" s="4"/>
      <c r="P102" s="4"/>
      <c r="Q102" s="2"/>
      <c r="R102" s="2"/>
      <c r="S102" s="2"/>
      <c r="T102" s="2"/>
      <c r="U102" s="4"/>
      <c r="V102" s="7"/>
      <c r="W102" s="116"/>
    </row>
    <row r="103" spans="1:23" ht="15.75" x14ac:dyDescent="0.25">
      <c r="A103" s="115"/>
      <c r="B103" s="2"/>
      <c r="C103" s="2" t="str">
        <f>IFERROR(_xlfn.XLOOKUP(B103,Tabla2[OBJETIVOS  ESTRATÉGICOS],Tabla2[ESTRATEGIA]),"")</f>
        <v/>
      </c>
      <c r="D103" s="2" t="str">
        <f>IFERROR(_xlfn.XLOOKUP(B103,Tabla2[OBJETIVOS  ESTRATÉGICOS],Tabla2[PROGRAMA]),"")</f>
        <v/>
      </c>
      <c r="E103" s="2" t="str">
        <f>IFERROR(_xlfn.XLOOKUP(B103,Tabla2[OBJETIVOS  ESTRATÉGICOS],Tabla2[METAS PDD]),"")</f>
        <v/>
      </c>
      <c r="F103" s="2"/>
      <c r="G103" s="2">
        <f>IFERROR(_xlfn.XLOOKUP(F103,'LISTAS DESPLEGABLES'!H96:H98,'LISTAS DESPLEGABLES'!I96:I98),"")</f>
        <v>0</v>
      </c>
      <c r="H103" s="2"/>
      <c r="I103" s="3"/>
      <c r="J103" s="2"/>
      <c r="K103" s="3"/>
      <c r="L103" s="2"/>
      <c r="M103" s="2"/>
      <c r="N103" s="4"/>
      <c r="O103" s="4"/>
      <c r="P103" s="4"/>
      <c r="Q103" s="2"/>
      <c r="R103" s="2"/>
      <c r="S103" s="2"/>
      <c r="T103" s="2"/>
      <c r="U103" s="4"/>
      <c r="V103" s="7"/>
      <c r="W103" s="116"/>
    </row>
    <row r="104" spans="1:23" ht="16.5" thickBot="1" x14ac:dyDescent="0.3">
      <c r="A104" s="121"/>
      <c r="B104" s="122"/>
      <c r="C104" s="122" t="str">
        <f>IFERROR(_xlfn.XLOOKUP(B104,Tabla2[OBJETIVOS  ESTRATÉGICOS],Tabla2[ESTRATEGIA]),"")</f>
        <v/>
      </c>
      <c r="D104" s="122" t="str">
        <f>IFERROR(_xlfn.XLOOKUP(B104,Tabla2[OBJETIVOS  ESTRATÉGICOS],Tabla2[PROGRAMA]),"")</f>
        <v/>
      </c>
      <c r="E104" s="122" t="str">
        <f>IFERROR(_xlfn.XLOOKUP(B104,Tabla2[OBJETIVOS  ESTRATÉGICOS],Tabla2[METAS PDD]),"")</f>
        <v/>
      </c>
      <c r="F104" s="122"/>
      <c r="G104" s="122">
        <f>IFERROR(_xlfn.XLOOKUP(F104,'LISTAS DESPLEGABLES'!H97:H99,'LISTAS DESPLEGABLES'!I97:I99),"")</f>
        <v>0</v>
      </c>
      <c r="H104" s="122"/>
      <c r="I104" s="123"/>
      <c r="J104" s="122"/>
      <c r="K104" s="123"/>
      <c r="L104" s="122"/>
      <c r="M104" s="122"/>
      <c r="N104" s="124"/>
      <c r="O104" s="124"/>
      <c r="P104" s="124"/>
      <c r="Q104" s="122"/>
      <c r="R104" s="122"/>
      <c r="S104" s="122"/>
      <c r="T104" s="122"/>
      <c r="U104" s="124"/>
      <c r="V104" s="125"/>
      <c r="W104" s="126"/>
    </row>
    <row r="105" spans="1:23" ht="15.75" x14ac:dyDescent="0.25">
      <c r="A105" s="99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Q105" s="100"/>
      <c r="R105" s="100"/>
      <c r="T105" s="100"/>
      <c r="U105" s="108"/>
      <c r="V105" s="109"/>
      <c r="W105" s="110"/>
    </row>
    <row r="106" spans="1:23" ht="15.75" x14ac:dyDescent="0.25">
      <c r="A106" s="99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Q106" s="100"/>
      <c r="R106" s="100"/>
      <c r="T106" s="100"/>
      <c r="U106" s="108"/>
      <c r="V106" s="109"/>
      <c r="W106" s="110"/>
    </row>
    <row r="107" spans="1:23" ht="15.75" x14ac:dyDescent="0.25">
      <c r="A107" s="99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Q107" s="100"/>
      <c r="R107" s="100"/>
      <c r="U107" s="108"/>
      <c r="V107" s="109"/>
      <c r="W107" s="110"/>
    </row>
    <row r="108" spans="1:23" ht="15.75" x14ac:dyDescent="0.2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Q108" s="100"/>
      <c r="R108" s="100"/>
      <c r="U108" s="108"/>
      <c r="V108" s="109"/>
      <c r="W108" s="110"/>
    </row>
    <row r="109" spans="1:23" ht="15.75" x14ac:dyDescent="0.25">
      <c r="A109" s="99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Q109" s="100"/>
      <c r="R109" s="100"/>
      <c r="U109" s="108"/>
      <c r="V109" s="109"/>
      <c r="W109" s="110"/>
    </row>
    <row r="110" spans="1:23" ht="15.75" x14ac:dyDescent="0.25">
      <c r="A110" s="99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Q110" s="100"/>
      <c r="R110" s="100"/>
      <c r="U110" s="108"/>
      <c r="V110" s="109"/>
      <c r="W110" s="110"/>
    </row>
    <row r="111" spans="1:23" ht="15.75" x14ac:dyDescent="0.25">
      <c r="A111" s="99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Q111" s="100"/>
      <c r="R111" s="100"/>
      <c r="U111" s="108"/>
      <c r="V111" s="109"/>
      <c r="W111" s="110"/>
    </row>
    <row r="112" spans="1:23" ht="15.75" x14ac:dyDescent="0.25">
      <c r="A112" s="99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Q112" s="100"/>
      <c r="R112" s="100"/>
      <c r="U112" s="108"/>
      <c r="V112" s="109"/>
      <c r="W112" s="110"/>
    </row>
    <row r="113" spans="1:23" ht="15.75" x14ac:dyDescent="0.25">
      <c r="A113" s="99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Q113" s="100"/>
      <c r="R113" s="100"/>
      <c r="V113" s="109"/>
      <c r="W113" s="110"/>
    </row>
    <row r="114" spans="1:23" ht="15.75" x14ac:dyDescent="0.25">
      <c r="A114" s="99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Q114" s="100"/>
      <c r="R114" s="100"/>
      <c r="V114" s="109"/>
      <c r="W114" s="110"/>
    </row>
    <row r="115" spans="1:23" ht="15.75" x14ac:dyDescent="0.25">
      <c r="A115" s="99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Q115" s="100"/>
      <c r="R115" s="100"/>
      <c r="V115" s="109"/>
      <c r="W115" s="110"/>
    </row>
    <row r="116" spans="1:23" ht="15.75" x14ac:dyDescent="0.25">
      <c r="A116" s="99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Q116" s="100"/>
      <c r="R116" s="100"/>
      <c r="V116" s="109"/>
      <c r="W116" s="110"/>
    </row>
    <row r="117" spans="1:23" ht="15.75" x14ac:dyDescent="0.25">
      <c r="A117" s="99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Q117" s="100"/>
      <c r="R117" s="100"/>
      <c r="V117" s="109"/>
      <c r="W117" s="110"/>
    </row>
    <row r="118" spans="1:23" ht="15.75" x14ac:dyDescent="0.25">
      <c r="A118" s="99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Q118" s="100"/>
      <c r="R118" s="100"/>
      <c r="V118" s="109"/>
      <c r="W118" s="110"/>
    </row>
    <row r="119" spans="1:23" ht="15.75" x14ac:dyDescent="0.25">
      <c r="A119" s="9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Q119" s="100"/>
      <c r="R119" s="100"/>
      <c r="V119" s="109"/>
      <c r="W119" s="110"/>
    </row>
    <row r="120" spans="1:23" ht="15.75" x14ac:dyDescent="0.25">
      <c r="A120" s="99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Q120" s="100"/>
      <c r="R120" s="100"/>
      <c r="V120" s="109"/>
      <c r="W120" s="110"/>
    </row>
    <row r="121" spans="1:23" ht="15.75" x14ac:dyDescent="0.25">
      <c r="A121" s="99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Q121" s="100"/>
      <c r="R121" s="100"/>
      <c r="V121" s="109"/>
      <c r="W121" s="110"/>
    </row>
    <row r="122" spans="1:23" ht="15.75" x14ac:dyDescent="0.25">
      <c r="A122" s="99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Q122" s="100"/>
      <c r="R122" s="100"/>
      <c r="V122" s="109"/>
      <c r="W122" s="110"/>
    </row>
    <row r="123" spans="1:23" ht="15.75" x14ac:dyDescent="0.25">
      <c r="A123" s="99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Q123" s="100"/>
      <c r="R123" s="100"/>
      <c r="V123" s="109"/>
      <c r="W123" s="110"/>
    </row>
    <row r="124" spans="1:23" ht="15.75" x14ac:dyDescent="0.25">
      <c r="A124" s="99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Q124" s="100"/>
      <c r="R124" s="100"/>
      <c r="V124" s="109"/>
      <c r="W124" s="110"/>
    </row>
    <row r="125" spans="1:23" ht="15.75" x14ac:dyDescent="0.25">
      <c r="A125" s="99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Q125" s="100"/>
      <c r="R125" s="100"/>
      <c r="V125" s="109"/>
      <c r="W125" s="110"/>
    </row>
    <row r="126" spans="1:23" ht="15.75" x14ac:dyDescent="0.25">
      <c r="A126" s="99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Q126" s="100"/>
      <c r="R126" s="100"/>
      <c r="V126" s="109"/>
      <c r="W126" s="110"/>
    </row>
    <row r="127" spans="1:23" ht="15.75" x14ac:dyDescent="0.25">
      <c r="A127" s="99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Q127" s="100"/>
      <c r="R127" s="100"/>
      <c r="V127" s="109"/>
      <c r="W127" s="110"/>
    </row>
    <row r="128" spans="1:23" ht="15.75" x14ac:dyDescent="0.25">
      <c r="A128" s="99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Q128" s="100"/>
      <c r="R128" s="100"/>
      <c r="V128" s="109"/>
      <c r="W128" s="110"/>
    </row>
    <row r="129" spans="1:23" ht="15.75" x14ac:dyDescent="0.25">
      <c r="A129" s="99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Q129" s="100"/>
      <c r="R129" s="100"/>
      <c r="V129" s="109"/>
      <c r="W129" s="110"/>
    </row>
    <row r="130" spans="1:23" ht="15.75" x14ac:dyDescent="0.25">
      <c r="A130" s="99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Q130" s="100"/>
      <c r="R130" s="100"/>
      <c r="V130" s="109"/>
      <c r="W130" s="110"/>
    </row>
    <row r="131" spans="1:23" ht="15.75" x14ac:dyDescent="0.25">
      <c r="A131" s="99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Q131" s="100"/>
      <c r="R131" s="100"/>
      <c r="V131" s="109"/>
      <c r="W131" s="110"/>
    </row>
    <row r="132" spans="1:23" ht="15.75" x14ac:dyDescent="0.25">
      <c r="A132" s="99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Q132" s="100"/>
      <c r="R132" s="100"/>
      <c r="V132" s="109"/>
      <c r="W132" s="110"/>
    </row>
    <row r="133" spans="1:23" ht="15.75" x14ac:dyDescent="0.25">
      <c r="A133" s="99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Q133" s="100"/>
      <c r="R133" s="100"/>
      <c r="V133" s="109"/>
      <c r="W133" s="110"/>
    </row>
    <row r="134" spans="1:23" ht="15.75" x14ac:dyDescent="0.25">
      <c r="A134" s="99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Q134" s="100"/>
      <c r="R134" s="100"/>
      <c r="V134" s="109"/>
      <c r="W134" s="110"/>
    </row>
    <row r="135" spans="1:23" ht="15.75" x14ac:dyDescent="0.25">
      <c r="A135" s="99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Q135" s="100"/>
      <c r="R135" s="100"/>
      <c r="V135" s="109"/>
      <c r="W135" s="110"/>
    </row>
    <row r="136" spans="1:23" ht="15.75" x14ac:dyDescent="0.25">
      <c r="A136" s="99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Q136" s="100"/>
      <c r="R136" s="100"/>
      <c r="V136" s="109"/>
      <c r="W136" s="110"/>
    </row>
    <row r="137" spans="1:23" ht="15.75" x14ac:dyDescent="0.25">
      <c r="A137" s="99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Q137" s="100"/>
      <c r="R137" s="100"/>
      <c r="V137" s="109"/>
      <c r="W137" s="110"/>
    </row>
    <row r="138" spans="1:23" ht="15.75" x14ac:dyDescent="0.25">
      <c r="A138" s="99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Q138" s="100"/>
      <c r="R138" s="100"/>
      <c r="V138" s="109"/>
      <c r="W138" s="110"/>
    </row>
    <row r="139" spans="1:23" ht="15.75" x14ac:dyDescent="0.25">
      <c r="A139" s="99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Q139" s="100"/>
      <c r="R139" s="100"/>
      <c r="V139" s="109"/>
      <c r="W139" s="110"/>
    </row>
    <row r="140" spans="1:23" ht="15.75" x14ac:dyDescent="0.25">
      <c r="A140" s="99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Q140" s="100"/>
      <c r="R140" s="100"/>
      <c r="V140" s="109"/>
      <c r="W140" s="110"/>
    </row>
    <row r="141" spans="1:23" ht="15.75" x14ac:dyDescent="0.25">
      <c r="A141" s="99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Q141" s="100"/>
      <c r="R141" s="100"/>
      <c r="V141" s="109"/>
      <c r="W141" s="110"/>
    </row>
    <row r="142" spans="1:23" ht="15.75" x14ac:dyDescent="0.25">
      <c r="A142" s="99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Q142" s="100"/>
      <c r="R142" s="100"/>
      <c r="V142" s="109"/>
      <c r="W142" s="110"/>
    </row>
    <row r="143" spans="1:23" ht="15.75" x14ac:dyDescent="0.25">
      <c r="A143" s="99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Q143" s="100"/>
      <c r="R143" s="100"/>
      <c r="V143" s="109"/>
      <c r="W143" s="110"/>
    </row>
    <row r="144" spans="1:23" ht="15.75" x14ac:dyDescent="0.25">
      <c r="A144" s="99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Q144" s="100"/>
      <c r="R144" s="100"/>
      <c r="V144" s="109"/>
      <c r="W144" s="110"/>
    </row>
    <row r="145" spans="1:23" ht="15.75" x14ac:dyDescent="0.25">
      <c r="V145" s="109"/>
      <c r="W145" s="110"/>
    </row>
    <row r="146" spans="1:23" ht="15.75" x14ac:dyDescent="0.25">
      <c r="V146" s="109"/>
      <c r="W146" s="110"/>
    </row>
    <row r="147" spans="1:23" ht="15.75" x14ac:dyDescent="0.25">
      <c r="A147" s="94"/>
      <c r="V147" s="109"/>
      <c r="W147" s="110"/>
    </row>
    <row r="148" spans="1:23" ht="15.75" x14ac:dyDescent="0.25">
      <c r="A148" s="94"/>
      <c r="V148" s="109"/>
      <c r="W148" s="110"/>
    </row>
    <row r="149" spans="1:23" ht="15.75" x14ac:dyDescent="0.25">
      <c r="A149" s="94"/>
      <c r="V149" s="109"/>
      <c r="W149" s="110"/>
    </row>
    <row r="150" spans="1:23" ht="15.75" x14ac:dyDescent="0.25">
      <c r="A150" s="94"/>
      <c r="V150" s="109"/>
      <c r="W150" s="110"/>
    </row>
    <row r="151" spans="1:23" ht="15.75" x14ac:dyDescent="0.25">
      <c r="A151" s="94"/>
      <c r="V151" s="109"/>
      <c r="W151" s="110"/>
    </row>
  </sheetData>
  <mergeCells count="5">
    <mergeCell ref="C1:E2"/>
    <mergeCell ref="C3:E4"/>
    <mergeCell ref="S8:W8"/>
    <mergeCell ref="B8:I8"/>
    <mergeCell ref="J8:R8"/>
  </mergeCells>
  <dataValidations count="4">
    <dataValidation type="list" allowBlank="1" showInputMessage="1" showErrorMessage="1" sqref="M104:M144" xr:uid="{664BC408-4B43-49B2-B5CD-C64CADE26342}">
      <formula1>$N$5:$N$11</formula1>
    </dataValidation>
    <dataValidation type="list" allowBlank="1" showInputMessage="1" showErrorMessage="1" sqref="L105:L121" xr:uid="{90A9E2F2-22AC-40A9-A4CD-CA21389FE75A}">
      <formula1>$M$5:$M$12</formula1>
    </dataValidation>
    <dataValidation type="list" allowBlank="1" showInputMessage="1" showErrorMessage="1" sqref="Q105:R144 V105:V151" xr:uid="{6CECEA46-5FBD-4582-BEF0-3CD9DA2448A5}">
      <formula1>$P$4:$P$26</formula1>
    </dataValidation>
    <dataValidation type="list" allowBlank="1" showInputMessage="1" showErrorMessage="1" sqref="L122:L144" xr:uid="{ADDD5880-146B-440B-B508-E26C5A7DDDDA}">
      <formula1>$M$5:$M$11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29CC8AC8-FE97-41CE-A773-4897E0D63D76}">
          <x14:formula1>
            <xm:f>'C:\Users\mzabala\OneDrive - Bomberos Bogota\Documentos\2025\ALIEACIÓN PEI-PAI\[GE-FT02 Plan Estratégico y Plan de Acción_V2_AprobadoCIGD_Desbloqueado.xlsx]Listas Desplegables'!#REF!</xm:f>
          </x14:formula1>
          <xm:sqref>A10:A21 A23:A136 B105:K144 W105:W151</xm:sqref>
        </x14:dataValidation>
        <x14:dataValidation type="list" allowBlank="1" showInputMessage="1" showErrorMessage="1" xr:uid="{A235C20E-75BF-4B23-B0F6-84F67B9EAF9D}">
          <x14:formula1>
            <xm:f>'LISTAS DESPLEGABLES'!$C$3:$C$4</xm:f>
          </x14:formula1>
          <xm:sqref>B10:B104</xm:sqref>
        </x14:dataValidation>
        <x14:dataValidation type="list" allowBlank="1" showInputMessage="1" showErrorMessage="1" xr:uid="{BAB2E809-C6AD-4AF9-9BBE-892807C4C8F1}">
          <x14:formula1>
            <xm:f>INDIRECT(_xlfn.XLOOKUP($E10,'LISTAS DESPLEGABLES'!$F$3:$F$4,'LISTAS DESPLEGABLES'!$G$3:$G$4))</xm:f>
          </x14:formula1>
          <xm:sqref>F10:F104</xm:sqref>
        </x14:dataValidation>
        <x14:dataValidation type="list" allowBlank="1" showInputMessage="1" showErrorMessage="1" xr:uid="{CB26FC9D-79DB-48D1-B1D6-0D900F990FBC}">
          <x14:formula1>
            <xm:f>INDIRECT(_xlfn.XLOOKUP($G10,'LISTAS DESPLEGABLES'!$I$3:$I$4,'LISTAS DESPLEGABLES'!$J$3:$J$4))</xm:f>
          </x14:formula1>
          <xm:sqref>H10:H104</xm:sqref>
        </x14:dataValidation>
        <x14:dataValidation type="list" allowBlank="1" showInputMessage="1" showErrorMessage="1" xr:uid="{18C76ED9-F0E8-4A35-BBF7-60024962073E}">
          <x14:formula1>
            <xm:f>'LISTAS DESPLEGABLES'!$M$3:$M$17</xm:f>
          </x14:formula1>
          <xm:sqref>I10:I104</xm:sqref>
        </x14:dataValidation>
        <x14:dataValidation type="list" allowBlank="1" showInputMessage="1" showErrorMessage="1" xr:uid="{FE2AD859-C1CF-4F41-8C85-7119068936B2}">
          <x14:formula1>
            <xm:f>'LISTAS DESPLEGABLES'!$O$3:$O$5</xm:f>
          </x14:formula1>
          <xm:sqref>J10:J104</xm:sqref>
        </x14:dataValidation>
        <x14:dataValidation type="list" allowBlank="1" showInputMessage="1" showErrorMessage="1" xr:uid="{9946720A-0EB1-4316-A67A-64B601502358}">
          <x14:formula1>
            <xm:f>'LISTAS DESPLEGABLES'!$P$3:$P$5</xm:f>
          </x14:formula1>
          <xm:sqref>K10:K104</xm:sqref>
        </x14:dataValidation>
        <x14:dataValidation type="list" allowBlank="1" showInputMessage="1" showErrorMessage="1" xr:uid="{A74508C9-F9A7-47D7-B85F-55AC7E717E4D}">
          <x14:formula1>
            <xm:f>'LISTAS DESPLEGABLES'!$Q$3:$Q$9</xm:f>
          </x14:formula1>
          <xm:sqref>L10:L104</xm:sqref>
        </x14:dataValidation>
        <x14:dataValidation type="list" allowBlank="1" showInputMessage="1" showErrorMessage="1" xr:uid="{3BAC5E10-9B90-496A-8D1D-3DFE4709DDC7}">
          <x14:formula1>
            <xm:f>'LISTAS DESPLEGABLES'!$S$3:$S$9</xm:f>
          </x14:formula1>
          <xm:sqref>M10:M103</xm:sqref>
        </x14:dataValidation>
        <x14:dataValidation type="list" allowBlank="1" showInputMessage="1" showErrorMessage="1" xr:uid="{06E90603-5D96-4810-9711-4E28E4A9FE1A}">
          <x14:formula1>
            <xm:f>'LISTAS DESPLEGABLES'!$U$3:$U$5</xm:f>
          </x14:formula1>
          <xm:sqref>N10:P104</xm:sqref>
        </x14:dataValidation>
        <x14:dataValidation type="list" allowBlank="1" showInputMessage="1" showErrorMessage="1" xr:uid="{3D501B05-48A5-45A4-8DAD-BDECAA97962E}">
          <x14:formula1>
            <xm:f>'LISTAS DESPLEGABLES'!$W$3:$W$27</xm:f>
          </x14:formula1>
          <xm:sqref>Q10:Q104 V10:V104</xm:sqref>
        </x14:dataValidation>
        <x14:dataValidation type="list" allowBlank="1" showInputMessage="1" showErrorMessage="1" xr:uid="{3FDF38DD-E13D-415E-A8F8-907694AC9F1E}">
          <x14:formula1>
            <xm:f>'LISTAS DESPLEGABLES'!$Y$3:$Y$21</xm:f>
          </x14:formula1>
          <xm:sqref>R10:R104</xm:sqref>
        </x14:dataValidation>
        <x14:dataValidation type="list" allowBlank="1" showInputMessage="1" showErrorMessage="1" xr:uid="{4B85B9B1-DCA7-46D2-8E00-B25A55C34303}">
          <x14:formula1>
            <xm:f>'LISTAS DESPLEGABLES'!$AA$3:$AA$12</xm:f>
          </x14:formula1>
          <xm:sqref>W10:W104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F6A8-3FDF-43DF-AE39-4D12058BBF28}">
  <dimension ref="A1:P104"/>
  <sheetViews>
    <sheetView topLeftCell="B1" workbookViewId="0">
      <selection activeCell="B4" sqref="B4"/>
    </sheetView>
  </sheetViews>
  <sheetFormatPr baseColWidth="10" defaultRowHeight="14.25" x14ac:dyDescent="0.2"/>
  <cols>
    <col min="1" max="1" width="19.7109375" style="65" hidden="1" customWidth="1"/>
    <col min="2" max="2" width="36.28515625" style="19" customWidth="1"/>
    <col min="3" max="3" width="27.85546875" style="19" customWidth="1"/>
    <col min="4" max="4" width="14.85546875" style="66" customWidth="1"/>
    <col min="5" max="5" width="54.7109375" style="19" customWidth="1"/>
    <col min="6" max="6" width="20" style="19" customWidth="1"/>
    <col min="7" max="11" width="19" style="19" customWidth="1"/>
    <col min="12" max="12" width="13.7109375" style="19" customWidth="1"/>
    <col min="13" max="13" width="63.85546875" style="19" customWidth="1"/>
    <col min="14" max="14" width="51.85546875" style="19" customWidth="1"/>
    <col min="15" max="15" width="37.7109375" style="19" customWidth="1"/>
    <col min="16" max="16" width="32.7109375" style="19" customWidth="1"/>
    <col min="17" max="16384" width="11.42578125" style="19"/>
  </cols>
  <sheetData>
    <row r="1" spans="1:16" ht="30.75" thickBot="1" x14ac:dyDescent="0.25">
      <c r="B1" s="130"/>
      <c r="C1" s="132" t="s">
        <v>0</v>
      </c>
      <c r="D1" s="155" t="s">
        <v>3</v>
      </c>
      <c r="E1" s="156"/>
      <c r="F1" s="157"/>
      <c r="G1" s="136" t="s">
        <v>1</v>
      </c>
      <c r="H1" s="137" t="s">
        <v>2</v>
      </c>
    </row>
    <row r="2" spans="1:16" ht="28.5" customHeight="1" thickBot="1" x14ac:dyDescent="0.25">
      <c r="B2" s="131"/>
      <c r="C2" s="133"/>
      <c r="D2" s="158"/>
      <c r="E2" s="159"/>
      <c r="F2" s="160"/>
      <c r="G2" s="138" t="s">
        <v>4</v>
      </c>
      <c r="H2" s="139">
        <v>3</v>
      </c>
    </row>
    <row r="3" spans="1:16" ht="30.75" thickBot="1" x14ac:dyDescent="0.25">
      <c r="B3" s="131"/>
      <c r="C3" s="134" t="s">
        <v>5</v>
      </c>
      <c r="D3" s="155" t="s">
        <v>7</v>
      </c>
      <c r="E3" s="156"/>
      <c r="F3" s="157"/>
      <c r="G3" s="138" t="s">
        <v>6</v>
      </c>
      <c r="H3" s="142">
        <v>45897</v>
      </c>
    </row>
    <row r="4" spans="1:16" ht="44.25" customHeight="1" thickBot="1" x14ac:dyDescent="0.25">
      <c r="B4" s="129"/>
      <c r="C4" s="135"/>
      <c r="D4" s="158"/>
      <c r="E4" s="159"/>
      <c r="F4" s="160"/>
      <c r="G4" s="140" t="s">
        <v>8</v>
      </c>
      <c r="H4" s="141" t="s">
        <v>193</v>
      </c>
    </row>
    <row r="5" spans="1:16" ht="15.75" thickBot="1" x14ac:dyDescent="0.25">
      <c r="B5" s="94"/>
      <c r="C5" s="94"/>
      <c r="D5" s="94"/>
      <c r="E5" s="94"/>
      <c r="F5" s="94"/>
      <c r="G5" s="94"/>
      <c r="H5" s="94"/>
    </row>
    <row r="6" spans="1:16" ht="15.75" thickBot="1" x14ac:dyDescent="0.25">
      <c r="B6" s="153" t="s">
        <v>192</v>
      </c>
      <c r="C6" s="144"/>
      <c r="D6" s="154" t="s">
        <v>191</v>
      </c>
      <c r="E6" s="143"/>
      <c r="F6" s="94"/>
      <c r="G6" s="94"/>
      <c r="H6" s="94"/>
    </row>
    <row r="7" spans="1:16" ht="15.75" thickBot="1" x14ac:dyDescent="0.25">
      <c r="B7" s="164"/>
      <c r="C7" s="165"/>
      <c r="D7" s="164"/>
      <c r="E7" s="166"/>
      <c r="F7" s="94"/>
      <c r="G7" s="94"/>
      <c r="H7" s="94"/>
    </row>
    <row r="8" spans="1:16" ht="24" thickTop="1" x14ac:dyDescent="0.2">
      <c r="A8" s="161" t="s">
        <v>129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3"/>
    </row>
    <row r="9" spans="1:16" ht="47.25" x14ac:dyDescent="0.2">
      <c r="A9" s="20" t="s">
        <v>130</v>
      </c>
      <c r="B9" s="21" t="s">
        <v>131</v>
      </c>
      <c r="C9" s="21" t="s">
        <v>138</v>
      </c>
      <c r="D9" s="21" t="s">
        <v>132</v>
      </c>
      <c r="E9" s="21" t="s">
        <v>30</v>
      </c>
      <c r="F9" s="21" t="s">
        <v>133</v>
      </c>
      <c r="G9" s="21" t="s">
        <v>134</v>
      </c>
      <c r="H9" s="21" t="s">
        <v>139</v>
      </c>
      <c r="I9" s="21" t="s">
        <v>140</v>
      </c>
      <c r="J9" s="21" t="s">
        <v>141</v>
      </c>
      <c r="K9" s="21" t="s">
        <v>142</v>
      </c>
      <c r="L9" s="21" t="s">
        <v>135</v>
      </c>
      <c r="M9" s="21" t="s">
        <v>136</v>
      </c>
      <c r="N9" s="21" t="s">
        <v>137</v>
      </c>
      <c r="O9" s="21" t="s">
        <v>32</v>
      </c>
      <c r="P9" s="22" t="s">
        <v>33</v>
      </c>
    </row>
    <row r="10" spans="1:16" s="33" customFormat="1" ht="15" x14ac:dyDescent="0.25">
      <c r="A10" s="23" t="str">
        <f>MID(B10,1,1)&amp;MID(B10,3,1)</f>
        <v/>
      </c>
      <c r="B10" s="24"/>
      <c r="C10" s="25"/>
      <c r="D10" s="26"/>
      <c r="E10" s="27"/>
      <c r="F10" s="28"/>
      <c r="G10" s="28"/>
      <c r="H10" s="29"/>
      <c r="I10" s="29"/>
      <c r="J10" s="29"/>
      <c r="K10" s="29"/>
      <c r="L10" s="29"/>
      <c r="M10" s="24"/>
      <c r="N10" s="30"/>
      <c r="O10" s="31"/>
      <c r="P10" s="32"/>
    </row>
    <row r="11" spans="1:16" ht="15" x14ac:dyDescent="0.2">
      <c r="A11" s="23" t="str">
        <f t="shared" ref="A11:A75" si="0">MID(B11,1,1)&amp;MID(B11,3,1)</f>
        <v/>
      </c>
      <c r="B11" s="24"/>
      <c r="C11" s="25"/>
      <c r="D11" s="26"/>
      <c r="E11" s="24"/>
      <c r="F11" s="28"/>
      <c r="G11" s="28"/>
      <c r="H11" s="29"/>
      <c r="I11" s="29"/>
      <c r="J11" s="29"/>
      <c r="K11" s="29"/>
      <c r="L11" s="29"/>
      <c r="M11" s="24"/>
      <c r="N11" s="30"/>
      <c r="O11" s="31"/>
      <c r="P11" s="32"/>
    </row>
    <row r="12" spans="1:16" ht="15" x14ac:dyDescent="0.2">
      <c r="A12" s="23" t="str">
        <f t="shared" si="0"/>
        <v/>
      </c>
      <c r="B12" s="24"/>
      <c r="C12" s="25"/>
      <c r="D12" s="26"/>
      <c r="E12" s="24"/>
      <c r="F12" s="28"/>
      <c r="G12" s="28"/>
      <c r="H12" s="29"/>
      <c r="I12" s="29"/>
      <c r="J12" s="29"/>
      <c r="K12" s="29"/>
      <c r="L12" s="29"/>
      <c r="M12" s="24"/>
      <c r="N12" s="30"/>
      <c r="O12" s="31"/>
      <c r="P12" s="32"/>
    </row>
    <row r="13" spans="1:16" ht="15" x14ac:dyDescent="0.2">
      <c r="A13" s="23" t="str">
        <f t="shared" si="0"/>
        <v/>
      </c>
      <c r="B13" s="24"/>
      <c r="C13" s="25"/>
      <c r="D13" s="26"/>
      <c r="E13" s="34"/>
      <c r="F13" s="28"/>
      <c r="G13" s="28"/>
      <c r="H13" s="29"/>
      <c r="I13" s="29"/>
      <c r="J13" s="29"/>
      <c r="K13" s="29"/>
      <c r="L13" s="29"/>
      <c r="M13" s="34"/>
      <c r="N13" s="30"/>
      <c r="O13" s="31"/>
      <c r="P13" s="32"/>
    </row>
    <row r="14" spans="1:16" ht="15" x14ac:dyDescent="0.2">
      <c r="A14" s="23" t="str">
        <f t="shared" si="0"/>
        <v/>
      </c>
      <c r="B14" s="24"/>
      <c r="C14" s="25"/>
      <c r="D14" s="26"/>
      <c r="E14" s="24"/>
      <c r="F14" s="28"/>
      <c r="G14" s="28"/>
      <c r="H14" s="29"/>
      <c r="I14" s="29"/>
      <c r="J14" s="29"/>
      <c r="K14" s="29"/>
      <c r="L14" s="29"/>
      <c r="M14" s="24"/>
      <c r="N14" s="30"/>
      <c r="O14" s="31"/>
      <c r="P14" s="32"/>
    </row>
    <row r="15" spans="1:16" ht="15" x14ac:dyDescent="0.2">
      <c r="A15" s="23" t="str">
        <f t="shared" si="0"/>
        <v/>
      </c>
      <c r="B15" s="24"/>
      <c r="C15" s="25"/>
      <c r="D15" s="26"/>
      <c r="E15" s="24"/>
      <c r="F15" s="28"/>
      <c r="G15" s="28"/>
      <c r="H15" s="29"/>
      <c r="I15" s="29"/>
      <c r="J15" s="29"/>
      <c r="K15" s="29"/>
      <c r="L15" s="29"/>
      <c r="M15" s="24"/>
      <c r="N15" s="30"/>
      <c r="O15" s="31"/>
      <c r="P15" s="32"/>
    </row>
    <row r="16" spans="1:16" ht="15" x14ac:dyDescent="0.2">
      <c r="A16" s="23" t="str">
        <f t="shared" si="0"/>
        <v/>
      </c>
      <c r="B16" s="24"/>
      <c r="C16" s="25"/>
      <c r="D16" s="26"/>
      <c r="E16" s="24"/>
      <c r="F16" s="28"/>
      <c r="G16" s="28"/>
      <c r="H16" s="29"/>
      <c r="I16" s="29"/>
      <c r="J16" s="29"/>
      <c r="K16" s="29"/>
      <c r="L16" s="29"/>
      <c r="M16" s="24"/>
      <c r="N16" s="30"/>
      <c r="O16" s="31"/>
      <c r="P16" s="32"/>
    </row>
    <row r="17" spans="1:16" ht="15" x14ac:dyDescent="0.2">
      <c r="A17" s="23" t="str">
        <f t="shared" si="0"/>
        <v/>
      </c>
      <c r="B17" s="24"/>
      <c r="C17" s="25"/>
      <c r="D17" s="26"/>
      <c r="E17" s="24"/>
      <c r="F17" s="28"/>
      <c r="G17" s="28"/>
      <c r="H17" s="29"/>
      <c r="I17" s="29"/>
      <c r="J17" s="29"/>
      <c r="K17" s="29"/>
      <c r="L17" s="29"/>
      <c r="M17" s="24"/>
      <c r="N17" s="30"/>
      <c r="O17" s="31"/>
      <c r="P17" s="32"/>
    </row>
    <row r="18" spans="1:16" ht="15" x14ac:dyDescent="0.2">
      <c r="A18" s="23" t="str">
        <f t="shared" si="0"/>
        <v/>
      </c>
      <c r="B18" s="24"/>
      <c r="C18" s="25"/>
      <c r="D18" s="26"/>
      <c r="E18" s="24"/>
      <c r="F18" s="28"/>
      <c r="G18" s="28"/>
      <c r="H18" s="29"/>
      <c r="I18" s="29"/>
      <c r="J18" s="29"/>
      <c r="K18" s="29"/>
      <c r="L18" s="29"/>
      <c r="M18" s="24"/>
      <c r="N18" s="30"/>
      <c r="O18" s="31"/>
      <c r="P18" s="32"/>
    </row>
    <row r="19" spans="1:16" ht="15" x14ac:dyDescent="0.2">
      <c r="A19" s="23" t="str">
        <f t="shared" si="0"/>
        <v/>
      </c>
      <c r="B19" s="34"/>
      <c r="C19" s="25"/>
      <c r="D19" s="26"/>
      <c r="E19" s="34"/>
      <c r="F19" s="28"/>
      <c r="G19" s="28"/>
      <c r="H19" s="29"/>
      <c r="I19" s="29"/>
      <c r="J19" s="29"/>
      <c r="K19" s="29"/>
      <c r="L19" s="29"/>
      <c r="M19" s="24"/>
      <c r="N19" s="30"/>
      <c r="O19" s="31"/>
      <c r="P19" s="35"/>
    </row>
    <row r="20" spans="1:16" ht="15" x14ac:dyDescent="0.2">
      <c r="A20" s="23" t="str">
        <f>MID(B20,1,1)&amp;MID(B20,3,1)</f>
        <v/>
      </c>
      <c r="B20" s="34"/>
      <c r="C20" s="25"/>
      <c r="D20" s="26"/>
      <c r="E20" s="24"/>
      <c r="F20" s="28"/>
      <c r="G20" s="28"/>
      <c r="H20" s="29"/>
      <c r="I20" s="29"/>
      <c r="J20" s="29"/>
      <c r="K20" s="29"/>
      <c r="L20" s="29"/>
      <c r="M20" s="24"/>
      <c r="N20" s="30"/>
      <c r="O20" s="31"/>
      <c r="P20" s="32"/>
    </row>
    <row r="21" spans="1:16" ht="15" x14ac:dyDescent="0.2">
      <c r="A21" s="23" t="str">
        <f>MID(B21,1,1)&amp;MID(B21,3,1)</f>
        <v/>
      </c>
      <c r="B21" s="24"/>
      <c r="C21" s="25"/>
      <c r="D21" s="26"/>
      <c r="E21" s="34"/>
      <c r="F21" s="28"/>
      <c r="G21" s="28"/>
      <c r="H21" s="29"/>
      <c r="I21" s="29"/>
      <c r="J21" s="29"/>
      <c r="K21" s="29"/>
      <c r="L21" s="29"/>
      <c r="M21" s="34"/>
      <c r="N21" s="30"/>
      <c r="O21" s="31"/>
      <c r="P21" s="35"/>
    </row>
    <row r="22" spans="1:16" ht="15" x14ac:dyDescent="0.2">
      <c r="A22" s="23" t="str">
        <f t="shared" si="0"/>
        <v/>
      </c>
      <c r="B22" s="24"/>
      <c r="C22" s="25"/>
      <c r="D22" s="26"/>
      <c r="E22" s="24"/>
      <c r="F22" s="28"/>
      <c r="G22" s="28"/>
      <c r="H22" s="29"/>
      <c r="I22" s="29"/>
      <c r="J22" s="29"/>
      <c r="K22" s="29"/>
      <c r="L22" s="29"/>
      <c r="M22" s="24"/>
      <c r="N22" s="30"/>
      <c r="O22" s="31"/>
      <c r="P22" s="32"/>
    </row>
    <row r="23" spans="1:16" ht="15" x14ac:dyDescent="0.2">
      <c r="A23" s="23" t="str">
        <f t="shared" si="0"/>
        <v/>
      </c>
      <c r="B23" s="34"/>
      <c r="C23" s="25"/>
      <c r="D23" s="26"/>
      <c r="E23" s="34"/>
      <c r="F23" s="28"/>
      <c r="G23" s="28"/>
      <c r="H23" s="29"/>
      <c r="I23" s="29"/>
      <c r="J23" s="29"/>
      <c r="K23" s="29"/>
      <c r="L23" s="29"/>
      <c r="M23" s="34"/>
      <c r="N23" s="30"/>
      <c r="O23" s="36"/>
      <c r="P23" s="35"/>
    </row>
    <row r="24" spans="1:16" ht="15" x14ac:dyDescent="0.2">
      <c r="A24" s="23" t="str">
        <f t="shared" si="0"/>
        <v/>
      </c>
      <c r="B24" s="34"/>
      <c r="C24" s="25"/>
      <c r="D24" s="26"/>
      <c r="E24" s="34"/>
      <c r="F24" s="28"/>
      <c r="G24" s="28"/>
      <c r="H24" s="29"/>
      <c r="I24" s="29"/>
      <c r="J24" s="29"/>
      <c r="K24" s="29"/>
      <c r="L24" s="29"/>
      <c r="M24" s="34"/>
      <c r="N24" s="30"/>
      <c r="O24" s="36"/>
      <c r="P24" s="35"/>
    </row>
    <row r="25" spans="1:16" ht="15" x14ac:dyDescent="0.2">
      <c r="A25" s="23" t="str">
        <f t="shared" si="0"/>
        <v/>
      </c>
      <c r="B25" s="34"/>
      <c r="C25" s="25"/>
      <c r="D25" s="26"/>
      <c r="E25" s="34"/>
      <c r="F25" s="28"/>
      <c r="G25" s="28"/>
      <c r="H25" s="29"/>
      <c r="I25" s="29"/>
      <c r="J25" s="29"/>
      <c r="K25" s="29"/>
      <c r="L25" s="29"/>
      <c r="M25" s="34"/>
      <c r="N25" s="30"/>
      <c r="O25" s="31"/>
      <c r="P25" s="32"/>
    </row>
    <row r="26" spans="1:16" ht="15" x14ac:dyDescent="0.2">
      <c r="A26" s="23" t="str">
        <f t="shared" si="0"/>
        <v/>
      </c>
      <c r="B26" s="24"/>
      <c r="C26" s="25"/>
      <c r="D26" s="26"/>
      <c r="E26" s="24"/>
      <c r="F26" s="28"/>
      <c r="G26" s="28"/>
      <c r="H26" s="29"/>
      <c r="I26" s="29"/>
      <c r="J26" s="29"/>
      <c r="K26" s="29"/>
      <c r="L26" s="29"/>
      <c r="M26" s="24"/>
      <c r="N26" s="30"/>
      <c r="O26" s="31"/>
      <c r="P26" s="32"/>
    </row>
    <row r="27" spans="1:16" ht="15" x14ac:dyDescent="0.2">
      <c r="A27" s="23" t="str">
        <f t="shared" si="0"/>
        <v/>
      </c>
      <c r="B27" s="24"/>
      <c r="C27" s="25"/>
      <c r="D27" s="26"/>
      <c r="E27" s="24"/>
      <c r="F27" s="28"/>
      <c r="G27" s="28"/>
      <c r="H27" s="29"/>
      <c r="I27" s="29"/>
      <c r="J27" s="29"/>
      <c r="K27" s="29"/>
      <c r="L27" s="29"/>
      <c r="M27" s="24"/>
      <c r="N27" s="30"/>
      <c r="O27" s="31"/>
      <c r="P27" s="32"/>
    </row>
    <row r="28" spans="1:16" ht="15" x14ac:dyDescent="0.2">
      <c r="A28" s="23" t="str">
        <f t="shared" si="0"/>
        <v/>
      </c>
      <c r="B28" s="24"/>
      <c r="C28" s="25"/>
      <c r="D28" s="26"/>
      <c r="E28" s="24"/>
      <c r="F28" s="28"/>
      <c r="G28" s="28"/>
      <c r="H28" s="29"/>
      <c r="I28" s="29"/>
      <c r="J28" s="29"/>
      <c r="K28" s="29"/>
      <c r="L28" s="29"/>
      <c r="M28" s="24"/>
      <c r="N28" s="30"/>
      <c r="O28" s="31"/>
      <c r="P28" s="32"/>
    </row>
    <row r="29" spans="1:16" ht="15" x14ac:dyDescent="0.2">
      <c r="A29" s="23" t="str">
        <f t="shared" si="0"/>
        <v/>
      </c>
      <c r="B29" s="24"/>
      <c r="C29" s="25"/>
      <c r="D29" s="26"/>
      <c r="E29" s="24"/>
      <c r="F29" s="28"/>
      <c r="G29" s="28"/>
      <c r="H29" s="29"/>
      <c r="I29" s="29"/>
      <c r="J29" s="29"/>
      <c r="K29" s="29"/>
      <c r="L29" s="29"/>
      <c r="M29" s="24"/>
      <c r="N29" s="30"/>
      <c r="O29" s="31"/>
      <c r="P29" s="32"/>
    </row>
    <row r="30" spans="1:16" ht="15" x14ac:dyDescent="0.2">
      <c r="A30" s="23" t="str">
        <f t="shared" si="0"/>
        <v/>
      </c>
      <c r="B30" s="24"/>
      <c r="C30" s="25"/>
      <c r="D30" s="26"/>
      <c r="E30" s="24"/>
      <c r="F30" s="28"/>
      <c r="G30" s="28"/>
      <c r="H30" s="29"/>
      <c r="I30" s="29"/>
      <c r="J30" s="29"/>
      <c r="K30" s="29"/>
      <c r="L30" s="29"/>
      <c r="M30" s="24"/>
      <c r="N30" s="30"/>
      <c r="O30" s="31"/>
      <c r="P30" s="32"/>
    </row>
    <row r="31" spans="1:16" ht="15" x14ac:dyDescent="0.2">
      <c r="A31" s="23" t="str">
        <f t="shared" si="0"/>
        <v/>
      </c>
      <c r="B31" s="34"/>
      <c r="C31" s="25"/>
      <c r="D31" s="26"/>
      <c r="E31" s="34"/>
      <c r="F31" s="28"/>
      <c r="G31" s="28"/>
      <c r="H31" s="29"/>
      <c r="I31" s="29"/>
      <c r="J31" s="29"/>
      <c r="K31" s="29"/>
      <c r="L31" s="29"/>
      <c r="M31" s="34"/>
      <c r="N31" s="30"/>
      <c r="O31" s="31"/>
      <c r="P31" s="35"/>
    </row>
    <row r="32" spans="1:16" ht="15" x14ac:dyDescent="0.2">
      <c r="A32" s="23" t="str">
        <f t="shared" si="0"/>
        <v/>
      </c>
      <c r="B32" s="34"/>
      <c r="C32" s="25"/>
      <c r="D32" s="26"/>
      <c r="E32" s="34"/>
      <c r="F32" s="28"/>
      <c r="G32" s="28"/>
      <c r="H32" s="29"/>
      <c r="I32" s="29"/>
      <c r="J32" s="29"/>
      <c r="K32" s="29"/>
      <c r="L32" s="29"/>
      <c r="M32" s="34"/>
      <c r="N32" s="30"/>
      <c r="O32" s="31"/>
      <c r="P32" s="35"/>
    </row>
    <row r="33" spans="1:16" ht="15" x14ac:dyDescent="0.2">
      <c r="A33" s="23" t="str">
        <f t="shared" si="0"/>
        <v/>
      </c>
      <c r="B33" s="34"/>
      <c r="C33" s="25"/>
      <c r="D33" s="26"/>
      <c r="E33" s="34"/>
      <c r="F33" s="28"/>
      <c r="G33" s="28"/>
      <c r="H33" s="29"/>
      <c r="I33" s="29"/>
      <c r="J33" s="29"/>
      <c r="K33" s="29"/>
      <c r="L33" s="29"/>
      <c r="M33" s="34"/>
      <c r="N33" s="30"/>
      <c r="O33" s="31"/>
      <c r="P33" s="35"/>
    </row>
    <row r="34" spans="1:16" ht="15" x14ac:dyDescent="0.2">
      <c r="A34" s="23" t="str">
        <f t="shared" si="0"/>
        <v/>
      </c>
      <c r="B34" s="34"/>
      <c r="C34" s="25"/>
      <c r="D34" s="26"/>
      <c r="E34" s="34"/>
      <c r="F34" s="28"/>
      <c r="G34" s="28"/>
      <c r="H34" s="29"/>
      <c r="I34" s="29"/>
      <c r="J34" s="29"/>
      <c r="K34" s="29"/>
      <c r="L34" s="29"/>
      <c r="M34" s="34"/>
      <c r="N34" s="30"/>
      <c r="O34" s="31"/>
      <c r="P34" s="35"/>
    </row>
    <row r="35" spans="1:16" ht="15" x14ac:dyDescent="0.2">
      <c r="A35" s="23" t="str">
        <f t="shared" si="0"/>
        <v/>
      </c>
      <c r="B35" s="34"/>
      <c r="C35" s="25"/>
      <c r="D35" s="26"/>
      <c r="E35" s="34"/>
      <c r="F35" s="28"/>
      <c r="G35" s="28"/>
      <c r="H35" s="29"/>
      <c r="I35" s="29"/>
      <c r="J35" s="29"/>
      <c r="K35" s="29"/>
      <c r="L35" s="29"/>
      <c r="M35" s="34"/>
      <c r="N35" s="30"/>
      <c r="O35" s="31"/>
      <c r="P35" s="32"/>
    </row>
    <row r="36" spans="1:16" ht="15" x14ac:dyDescent="0.2">
      <c r="A36" s="23" t="str">
        <f t="shared" si="0"/>
        <v/>
      </c>
      <c r="B36" s="34"/>
      <c r="C36" s="25"/>
      <c r="D36" s="26"/>
      <c r="E36" s="34"/>
      <c r="F36" s="28"/>
      <c r="G36" s="28"/>
      <c r="H36" s="29"/>
      <c r="I36" s="29"/>
      <c r="J36" s="29"/>
      <c r="K36" s="29"/>
      <c r="L36" s="29"/>
      <c r="M36" s="34"/>
      <c r="N36" s="30"/>
      <c r="O36" s="31"/>
      <c r="P36" s="32"/>
    </row>
    <row r="37" spans="1:16" ht="15" x14ac:dyDescent="0.2">
      <c r="A37" s="23" t="str">
        <f t="shared" si="0"/>
        <v/>
      </c>
      <c r="B37" s="24"/>
      <c r="C37" s="25"/>
      <c r="D37" s="26"/>
      <c r="E37" s="24"/>
      <c r="F37" s="28"/>
      <c r="G37" s="28"/>
      <c r="H37" s="29"/>
      <c r="I37" s="29"/>
      <c r="J37" s="29"/>
      <c r="K37" s="29"/>
      <c r="L37" s="29"/>
      <c r="M37" s="24"/>
      <c r="N37" s="30"/>
      <c r="O37" s="31"/>
      <c r="P37" s="32"/>
    </row>
    <row r="38" spans="1:16" ht="15" x14ac:dyDescent="0.2">
      <c r="A38" s="23" t="str">
        <f t="shared" si="0"/>
        <v/>
      </c>
      <c r="B38" s="24"/>
      <c r="C38" s="25"/>
      <c r="D38" s="26"/>
      <c r="E38" s="24"/>
      <c r="F38" s="28"/>
      <c r="G38" s="28"/>
      <c r="H38" s="29"/>
      <c r="I38" s="29"/>
      <c r="J38" s="29"/>
      <c r="K38" s="29"/>
      <c r="L38" s="29"/>
      <c r="M38" s="24"/>
      <c r="N38" s="30"/>
      <c r="O38" s="31"/>
      <c r="P38" s="32"/>
    </row>
    <row r="39" spans="1:16" ht="15" x14ac:dyDescent="0.2">
      <c r="A39" s="23" t="str">
        <f t="shared" si="0"/>
        <v/>
      </c>
      <c r="B39" s="24"/>
      <c r="C39" s="25"/>
      <c r="D39" s="26"/>
      <c r="E39" s="24"/>
      <c r="F39" s="28"/>
      <c r="G39" s="28"/>
      <c r="H39" s="29"/>
      <c r="I39" s="29"/>
      <c r="J39" s="29"/>
      <c r="K39" s="29"/>
      <c r="L39" s="29"/>
      <c r="M39" s="24"/>
      <c r="N39" s="30"/>
      <c r="O39" s="31"/>
      <c r="P39" s="32"/>
    </row>
    <row r="40" spans="1:16" ht="15" x14ac:dyDescent="0.2">
      <c r="A40" s="23" t="str">
        <f t="shared" si="0"/>
        <v/>
      </c>
      <c r="B40" s="24"/>
      <c r="C40" s="25"/>
      <c r="D40" s="26"/>
      <c r="E40" s="37"/>
      <c r="F40" s="28"/>
      <c r="G40" s="28"/>
      <c r="H40" s="29"/>
      <c r="I40" s="29"/>
      <c r="J40" s="29"/>
      <c r="K40" s="29"/>
      <c r="L40" s="29"/>
      <c r="M40" s="24"/>
      <c r="N40" s="30"/>
      <c r="O40" s="31"/>
      <c r="P40" s="32"/>
    </row>
    <row r="41" spans="1:16" ht="15" x14ac:dyDescent="0.2">
      <c r="A41" s="23" t="str">
        <f t="shared" si="0"/>
        <v/>
      </c>
      <c r="B41" s="38"/>
      <c r="C41" s="25"/>
      <c r="D41" s="26"/>
      <c r="E41" s="39"/>
      <c r="F41" s="28"/>
      <c r="G41" s="28"/>
      <c r="H41" s="29"/>
      <c r="I41" s="29"/>
      <c r="J41" s="29"/>
      <c r="K41" s="29"/>
      <c r="L41" s="29"/>
      <c r="M41" s="38"/>
      <c r="N41" s="30"/>
      <c r="O41" s="31"/>
      <c r="P41" s="32"/>
    </row>
    <row r="42" spans="1:16" ht="15" x14ac:dyDescent="0.2">
      <c r="A42" s="23" t="str">
        <f t="shared" si="0"/>
        <v/>
      </c>
      <c r="B42" s="24"/>
      <c r="C42" s="25"/>
      <c r="D42" s="26"/>
      <c r="E42" s="37"/>
      <c r="F42" s="28"/>
      <c r="G42" s="28"/>
      <c r="H42" s="29"/>
      <c r="I42" s="29"/>
      <c r="J42" s="29"/>
      <c r="K42" s="29"/>
      <c r="L42" s="29"/>
      <c r="M42" s="24"/>
      <c r="N42" s="30"/>
      <c r="O42" s="31"/>
      <c r="P42" s="32"/>
    </row>
    <row r="43" spans="1:16" ht="15" x14ac:dyDescent="0.2">
      <c r="A43" s="23" t="str">
        <f t="shared" si="0"/>
        <v/>
      </c>
      <c r="B43" s="24"/>
      <c r="C43" s="25"/>
      <c r="D43" s="26"/>
      <c r="E43" s="37"/>
      <c r="F43" s="28"/>
      <c r="G43" s="28"/>
      <c r="H43" s="29"/>
      <c r="I43" s="29"/>
      <c r="J43" s="29"/>
      <c r="K43" s="29"/>
      <c r="L43" s="29"/>
      <c r="M43" s="24"/>
      <c r="N43" s="30"/>
      <c r="O43" s="31"/>
      <c r="P43" s="32"/>
    </row>
    <row r="44" spans="1:16" ht="15" x14ac:dyDescent="0.2">
      <c r="A44" s="23" t="str">
        <f t="shared" si="0"/>
        <v/>
      </c>
      <c r="B44" s="24"/>
      <c r="C44" s="25"/>
      <c r="D44" s="26"/>
      <c r="E44" s="37"/>
      <c r="F44" s="28"/>
      <c r="G44" s="28"/>
      <c r="H44" s="29"/>
      <c r="I44" s="29"/>
      <c r="J44" s="29"/>
      <c r="K44" s="29"/>
      <c r="L44" s="29"/>
      <c r="M44" s="24"/>
      <c r="N44" s="30"/>
      <c r="O44" s="31"/>
      <c r="P44" s="32"/>
    </row>
    <row r="45" spans="1:16" ht="15" x14ac:dyDescent="0.2">
      <c r="A45" s="23" t="str">
        <f t="shared" si="0"/>
        <v/>
      </c>
      <c r="B45" s="24"/>
      <c r="C45" s="25"/>
      <c r="D45" s="26"/>
      <c r="E45" s="37"/>
      <c r="F45" s="28"/>
      <c r="G45" s="28"/>
      <c r="H45" s="29"/>
      <c r="I45" s="29"/>
      <c r="J45" s="29"/>
      <c r="K45" s="29"/>
      <c r="L45" s="29"/>
      <c r="M45" s="24"/>
      <c r="N45" s="30"/>
      <c r="O45" s="31"/>
      <c r="P45" s="32"/>
    </row>
    <row r="46" spans="1:16" ht="15" x14ac:dyDescent="0.2">
      <c r="A46" s="23" t="str">
        <f t="shared" si="0"/>
        <v/>
      </c>
      <c r="B46" s="24"/>
      <c r="C46" s="25"/>
      <c r="D46" s="26"/>
      <c r="E46" s="37"/>
      <c r="F46" s="28"/>
      <c r="G46" s="28"/>
      <c r="H46" s="29"/>
      <c r="I46" s="29"/>
      <c r="J46" s="29"/>
      <c r="K46" s="29"/>
      <c r="L46" s="29"/>
      <c r="M46" s="24"/>
      <c r="N46" s="30"/>
      <c r="O46" s="31"/>
      <c r="P46" s="32"/>
    </row>
    <row r="47" spans="1:16" ht="15" x14ac:dyDescent="0.2">
      <c r="A47" s="23" t="str">
        <f t="shared" si="0"/>
        <v/>
      </c>
      <c r="B47" s="24"/>
      <c r="C47" s="25"/>
      <c r="D47" s="26"/>
      <c r="E47" s="37"/>
      <c r="F47" s="40"/>
      <c r="G47" s="28"/>
      <c r="H47" s="29"/>
      <c r="I47" s="29"/>
      <c r="J47" s="29"/>
      <c r="K47" s="29"/>
      <c r="L47" s="29"/>
      <c r="M47" s="24"/>
      <c r="N47" s="30"/>
      <c r="O47" s="31"/>
      <c r="P47" s="32"/>
    </row>
    <row r="48" spans="1:16" ht="15" x14ac:dyDescent="0.2">
      <c r="A48" s="23" t="str">
        <f t="shared" si="0"/>
        <v/>
      </c>
      <c r="B48" s="24"/>
      <c r="C48" s="25"/>
      <c r="D48" s="26"/>
      <c r="E48" s="37"/>
      <c r="F48" s="41"/>
      <c r="G48" s="41"/>
      <c r="H48" s="29"/>
      <c r="I48" s="29"/>
      <c r="J48" s="29"/>
      <c r="K48" s="29"/>
      <c r="L48" s="29"/>
      <c r="M48" s="24"/>
      <c r="N48" s="24"/>
      <c r="O48" s="31"/>
      <c r="P48" s="32"/>
    </row>
    <row r="49" spans="1:16" ht="15" x14ac:dyDescent="0.2">
      <c r="A49" s="23" t="str">
        <f t="shared" si="0"/>
        <v/>
      </c>
      <c r="B49" s="24"/>
      <c r="C49" s="25"/>
      <c r="D49" s="26"/>
      <c r="E49" s="37"/>
      <c r="F49" s="40"/>
      <c r="G49" s="28"/>
      <c r="H49" s="29"/>
      <c r="I49" s="29"/>
      <c r="J49" s="29"/>
      <c r="K49" s="29"/>
      <c r="L49" s="29"/>
      <c r="M49" s="24"/>
      <c r="N49" s="42"/>
      <c r="O49" s="31"/>
      <c r="P49" s="32"/>
    </row>
    <row r="50" spans="1:16" ht="15" x14ac:dyDescent="0.2">
      <c r="A50" s="23" t="str">
        <f t="shared" si="0"/>
        <v/>
      </c>
      <c r="B50" s="24"/>
      <c r="C50" s="25"/>
      <c r="D50" s="26"/>
      <c r="E50" s="30"/>
      <c r="F50" s="28"/>
      <c r="G50" s="28"/>
      <c r="H50" s="29"/>
      <c r="I50" s="29"/>
      <c r="J50" s="29"/>
      <c r="K50" s="29"/>
      <c r="L50" s="29"/>
      <c r="M50" s="43"/>
      <c r="N50" s="30"/>
      <c r="O50" s="44"/>
      <c r="P50" s="32"/>
    </row>
    <row r="51" spans="1:16" ht="15" x14ac:dyDescent="0.2">
      <c r="A51" s="23" t="str">
        <f t="shared" si="0"/>
        <v/>
      </c>
      <c r="B51" s="38"/>
      <c r="C51" s="25"/>
      <c r="D51" s="26"/>
      <c r="E51" s="30"/>
      <c r="F51" s="28"/>
      <c r="G51" s="28"/>
      <c r="H51" s="29"/>
      <c r="I51" s="29"/>
      <c r="J51" s="29"/>
      <c r="K51" s="29"/>
      <c r="L51" s="29"/>
      <c r="M51" s="43"/>
      <c r="N51" s="45"/>
      <c r="O51" s="44"/>
      <c r="P51" s="32"/>
    </row>
    <row r="52" spans="1:16" ht="15" x14ac:dyDescent="0.2">
      <c r="A52" s="23" t="str">
        <f t="shared" si="0"/>
        <v/>
      </c>
      <c r="B52" s="24"/>
      <c r="C52" s="25"/>
      <c r="D52" s="26"/>
      <c r="E52" s="30"/>
      <c r="F52" s="28"/>
      <c r="G52" s="28"/>
      <c r="H52" s="29"/>
      <c r="I52" s="29"/>
      <c r="J52" s="29"/>
      <c r="K52" s="29"/>
      <c r="L52" s="29"/>
      <c r="M52" s="25"/>
      <c r="N52" s="30"/>
      <c r="O52" s="44"/>
      <c r="P52" s="32"/>
    </row>
    <row r="53" spans="1:16" ht="15" x14ac:dyDescent="0.2">
      <c r="A53" s="23" t="str">
        <f t="shared" si="0"/>
        <v/>
      </c>
      <c r="B53" s="24"/>
      <c r="C53" s="25"/>
      <c r="D53" s="26"/>
      <c r="E53" s="30"/>
      <c r="F53" s="28"/>
      <c r="G53" s="28"/>
      <c r="H53" s="29"/>
      <c r="I53" s="29"/>
      <c r="J53" s="29"/>
      <c r="K53" s="29"/>
      <c r="L53" s="29"/>
      <c r="M53" s="43"/>
      <c r="N53" s="30"/>
      <c r="O53" s="44"/>
      <c r="P53" s="32"/>
    </row>
    <row r="54" spans="1:16" ht="15" x14ac:dyDescent="0.2">
      <c r="A54" s="23" t="str">
        <f t="shared" si="0"/>
        <v/>
      </c>
      <c r="B54" s="24"/>
      <c r="C54" s="25"/>
      <c r="D54" s="26"/>
      <c r="E54" s="30"/>
      <c r="F54" s="28"/>
      <c r="G54" s="28"/>
      <c r="H54" s="29"/>
      <c r="I54" s="29"/>
      <c r="J54" s="29"/>
      <c r="K54" s="29"/>
      <c r="L54" s="29"/>
      <c r="M54" s="43"/>
      <c r="N54" s="30"/>
      <c r="O54" s="44"/>
      <c r="P54" s="32"/>
    </row>
    <row r="55" spans="1:16" ht="15" x14ac:dyDescent="0.2">
      <c r="A55" s="23" t="str">
        <f t="shared" si="0"/>
        <v/>
      </c>
      <c r="B55" s="24"/>
      <c r="C55" s="25"/>
      <c r="D55" s="26"/>
      <c r="E55" s="30"/>
      <c r="F55" s="28"/>
      <c r="G55" s="28"/>
      <c r="H55" s="29"/>
      <c r="I55" s="29"/>
      <c r="J55" s="29"/>
      <c r="K55" s="29"/>
      <c r="L55" s="29"/>
      <c r="M55" s="43"/>
      <c r="N55" s="30"/>
      <c r="O55" s="44"/>
      <c r="P55" s="32"/>
    </row>
    <row r="56" spans="1:16" ht="15" x14ac:dyDescent="0.2">
      <c r="A56" s="23" t="str">
        <f t="shared" si="0"/>
        <v/>
      </c>
      <c r="B56" s="24"/>
      <c r="C56" s="25"/>
      <c r="D56" s="26"/>
      <c r="E56" s="30"/>
      <c r="F56" s="28"/>
      <c r="G56" s="28"/>
      <c r="H56" s="29"/>
      <c r="I56" s="29"/>
      <c r="J56" s="29"/>
      <c r="K56" s="29"/>
      <c r="L56" s="29"/>
      <c r="M56" s="43"/>
      <c r="N56" s="30"/>
      <c r="O56" s="44"/>
      <c r="P56" s="32"/>
    </row>
    <row r="57" spans="1:16" ht="15" x14ac:dyDescent="0.2">
      <c r="A57" s="23" t="str">
        <f t="shared" si="0"/>
        <v/>
      </c>
      <c r="B57" s="24"/>
      <c r="C57" s="25"/>
      <c r="D57" s="26"/>
      <c r="E57" s="30"/>
      <c r="F57" s="28"/>
      <c r="G57" s="28"/>
      <c r="H57" s="29"/>
      <c r="I57" s="29"/>
      <c r="J57" s="29"/>
      <c r="K57" s="29"/>
      <c r="L57" s="29"/>
      <c r="M57" s="25"/>
      <c r="N57" s="30"/>
      <c r="O57" s="44"/>
      <c r="P57" s="32"/>
    </row>
    <row r="58" spans="1:16" ht="15" x14ac:dyDescent="0.2">
      <c r="A58" s="23" t="str">
        <f t="shared" si="0"/>
        <v/>
      </c>
      <c r="B58" s="30"/>
      <c r="C58" s="25"/>
      <c r="D58" s="26"/>
      <c r="E58" s="30"/>
      <c r="F58" s="28"/>
      <c r="G58" s="28"/>
      <c r="H58" s="29"/>
      <c r="I58" s="29"/>
      <c r="J58" s="29"/>
      <c r="K58" s="29"/>
      <c r="L58" s="29"/>
      <c r="M58" s="43"/>
      <c r="N58" s="30"/>
      <c r="O58" s="44"/>
      <c r="P58" s="46"/>
    </row>
    <row r="59" spans="1:16" ht="15" x14ac:dyDescent="0.2">
      <c r="A59" s="23" t="str">
        <f t="shared" si="0"/>
        <v/>
      </c>
      <c r="B59" s="24"/>
      <c r="C59" s="25"/>
      <c r="D59" s="26"/>
      <c r="E59" s="30"/>
      <c r="F59" s="28"/>
      <c r="G59" s="28"/>
      <c r="H59" s="29"/>
      <c r="I59" s="29"/>
      <c r="J59" s="29"/>
      <c r="K59" s="29"/>
      <c r="L59" s="29"/>
      <c r="M59" s="43"/>
      <c r="N59" s="30"/>
      <c r="O59" s="44"/>
      <c r="P59" s="32"/>
    </row>
    <row r="60" spans="1:16" ht="15" x14ac:dyDescent="0.2">
      <c r="A60" s="23" t="str">
        <f t="shared" si="0"/>
        <v/>
      </c>
      <c r="B60" s="24"/>
      <c r="C60" s="25"/>
      <c r="D60" s="26"/>
      <c r="E60" s="30"/>
      <c r="F60" s="28"/>
      <c r="G60" s="28"/>
      <c r="H60" s="29"/>
      <c r="I60" s="29"/>
      <c r="J60" s="29"/>
      <c r="K60" s="29"/>
      <c r="L60" s="29"/>
      <c r="M60" s="43"/>
      <c r="N60" s="30"/>
      <c r="O60" s="44"/>
      <c r="P60" s="32"/>
    </row>
    <row r="61" spans="1:16" ht="15" x14ac:dyDescent="0.2">
      <c r="A61" s="23" t="str">
        <f t="shared" si="0"/>
        <v/>
      </c>
      <c r="B61" s="24"/>
      <c r="C61" s="25"/>
      <c r="D61" s="26"/>
      <c r="E61" s="30"/>
      <c r="F61" s="28"/>
      <c r="G61" s="28"/>
      <c r="H61" s="47"/>
      <c r="I61" s="47"/>
      <c r="J61" s="47"/>
      <c r="K61" s="47"/>
      <c r="L61" s="29"/>
      <c r="M61" s="43"/>
      <c r="N61" s="30"/>
      <c r="O61" s="44"/>
      <c r="P61" s="32"/>
    </row>
    <row r="62" spans="1:16" ht="15" x14ac:dyDescent="0.2">
      <c r="A62" s="23" t="str">
        <f t="shared" si="0"/>
        <v/>
      </c>
      <c r="B62" s="24"/>
      <c r="C62" s="25"/>
      <c r="D62" s="26"/>
      <c r="E62" s="30"/>
      <c r="F62" s="28"/>
      <c r="G62" s="28"/>
      <c r="H62" s="29"/>
      <c r="I62" s="29"/>
      <c r="J62" s="29"/>
      <c r="K62" s="29"/>
      <c r="L62" s="29"/>
      <c r="M62" s="43"/>
      <c r="N62" s="30"/>
      <c r="O62" s="44"/>
      <c r="P62" s="32"/>
    </row>
    <row r="63" spans="1:16" ht="15" x14ac:dyDescent="0.2">
      <c r="A63" s="23" t="str">
        <f t="shared" si="0"/>
        <v/>
      </c>
      <c r="B63" s="24"/>
      <c r="C63" s="25"/>
      <c r="D63" s="26"/>
      <c r="E63" s="30"/>
      <c r="F63" s="28"/>
      <c r="G63" s="28"/>
      <c r="H63" s="29"/>
      <c r="I63" s="29"/>
      <c r="J63" s="29"/>
      <c r="K63" s="29"/>
      <c r="L63" s="29"/>
      <c r="M63" s="43"/>
      <c r="N63" s="30"/>
      <c r="O63" s="44"/>
      <c r="P63" s="32"/>
    </row>
    <row r="64" spans="1:16" ht="15" x14ac:dyDescent="0.2">
      <c r="A64" s="23" t="str">
        <f t="shared" si="0"/>
        <v/>
      </c>
      <c r="B64" s="24"/>
      <c r="C64" s="25"/>
      <c r="D64" s="26"/>
      <c r="E64" s="30"/>
      <c r="F64" s="28"/>
      <c r="G64" s="28"/>
      <c r="H64" s="29"/>
      <c r="I64" s="29"/>
      <c r="J64" s="29"/>
      <c r="K64" s="29"/>
      <c r="L64" s="29"/>
      <c r="M64" s="43"/>
      <c r="N64" s="30"/>
      <c r="O64" s="44"/>
      <c r="P64" s="32"/>
    </row>
    <row r="65" spans="1:16" ht="15" x14ac:dyDescent="0.2">
      <c r="A65" s="23" t="str">
        <f t="shared" si="0"/>
        <v/>
      </c>
      <c r="B65" s="24"/>
      <c r="C65" s="25"/>
      <c r="D65" s="26"/>
      <c r="E65" s="30"/>
      <c r="F65" s="28"/>
      <c r="G65" s="28"/>
      <c r="H65" s="47"/>
      <c r="I65" s="47"/>
      <c r="J65" s="47"/>
      <c r="K65" s="47"/>
      <c r="L65" s="29"/>
      <c r="M65" s="25"/>
      <c r="N65" s="30"/>
      <c r="O65" s="44"/>
      <c r="P65" s="32"/>
    </row>
    <row r="66" spans="1:16" ht="15" x14ac:dyDescent="0.2">
      <c r="A66" s="23">
        <v>13</v>
      </c>
      <c r="B66" s="24"/>
      <c r="C66" s="25"/>
      <c r="D66" s="26"/>
      <c r="E66" s="30"/>
      <c r="F66" s="28"/>
      <c r="G66" s="28"/>
      <c r="H66" s="47"/>
      <c r="I66" s="47"/>
      <c r="J66" s="47"/>
      <c r="K66" s="47"/>
      <c r="L66" s="29"/>
      <c r="M66" s="16"/>
      <c r="N66" s="30"/>
      <c r="O66" s="44"/>
      <c r="P66" s="32"/>
    </row>
    <row r="67" spans="1:16" ht="15" x14ac:dyDescent="0.2">
      <c r="A67" s="23" t="str">
        <f t="shared" si="0"/>
        <v/>
      </c>
      <c r="B67" s="24"/>
      <c r="C67" s="25"/>
      <c r="D67" s="26"/>
      <c r="E67" s="24"/>
      <c r="F67" s="28"/>
      <c r="G67" s="48"/>
      <c r="H67" s="49"/>
      <c r="I67" s="49"/>
      <c r="J67" s="49"/>
      <c r="K67" s="49"/>
      <c r="L67" s="29"/>
      <c r="M67" s="24"/>
      <c r="N67" s="30"/>
      <c r="O67" s="31"/>
      <c r="P67" s="32"/>
    </row>
    <row r="68" spans="1:16" ht="15" x14ac:dyDescent="0.2">
      <c r="A68" s="23" t="str">
        <f t="shared" si="0"/>
        <v/>
      </c>
      <c r="B68" s="24"/>
      <c r="C68" s="25"/>
      <c r="D68" s="26"/>
      <c r="E68" s="24"/>
      <c r="F68" s="28"/>
      <c r="G68" s="48"/>
      <c r="H68" s="49"/>
      <c r="I68" s="49"/>
      <c r="J68" s="49"/>
      <c r="K68" s="49"/>
      <c r="L68" s="29"/>
      <c r="M68" s="24"/>
      <c r="N68" s="30"/>
      <c r="O68" s="31"/>
      <c r="P68" s="32"/>
    </row>
    <row r="69" spans="1:16" ht="15" x14ac:dyDescent="0.2">
      <c r="A69" s="23" t="str">
        <f t="shared" si="0"/>
        <v/>
      </c>
      <c r="B69" s="24"/>
      <c r="C69" s="25"/>
      <c r="D69" s="26"/>
      <c r="E69" s="24"/>
      <c r="F69" s="28"/>
      <c r="G69" s="48"/>
      <c r="H69" s="49"/>
      <c r="I69" s="49"/>
      <c r="J69" s="49"/>
      <c r="K69" s="49"/>
      <c r="L69" s="29"/>
      <c r="M69" s="24"/>
      <c r="N69" s="30"/>
      <c r="O69" s="31"/>
      <c r="P69" s="32"/>
    </row>
    <row r="70" spans="1:16" ht="15" x14ac:dyDescent="0.2">
      <c r="A70" s="23" t="str">
        <f t="shared" si="0"/>
        <v/>
      </c>
      <c r="B70" s="24"/>
      <c r="C70" s="25"/>
      <c r="D70" s="26"/>
      <c r="E70" s="24"/>
      <c r="F70" s="28"/>
      <c r="G70" s="48"/>
      <c r="H70" s="49"/>
      <c r="I70" s="49"/>
      <c r="J70" s="49"/>
      <c r="K70" s="49"/>
      <c r="L70" s="29"/>
      <c r="M70" s="24"/>
      <c r="N70" s="30"/>
      <c r="O70" s="31"/>
      <c r="P70" s="32"/>
    </row>
    <row r="71" spans="1:16" ht="15" x14ac:dyDescent="0.2">
      <c r="A71" s="23" t="str">
        <f t="shared" si="0"/>
        <v/>
      </c>
      <c r="B71" s="24"/>
      <c r="C71" s="25"/>
      <c r="D71" s="26"/>
      <c r="E71" s="24"/>
      <c r="F71" s="28"/>
      <c r="G71" s="48"/>
      <c r="H71" s="49"/>
      <c r="I71" s="49"/>
      <c r="J71" s="49"/>
      <c r="K71" s="49"/>
      <c r="L71" s="29"/>
      <c r="M71" s="24"/>
      <c r="N71" s="30"/>
      <c r="O71" s="31"/>
      <c r="P71" s="32"/>
    </row>
    <row r="72" spans="1:16" ht="15" x14ac:dyDescent="0.2">
      <c r="A72" s="23" t="str">
        <f t="shared" si="0"/>
        <v/>
      </c>
      <c r="B72" s="24"/>
      <c r="C72" s="25"/>
      <c r="D72" s="26"/>
      <c r="E72" s="24"/>
      <c r="F72" s="40"/>
      <c r="G72" s="40"/>
      <c r="H72" s="50"/>
      <c r="I72" s="50"/>
      <c r="J72" s="50"/>
      <c r="K72" s="50"/>
      <c r="L72" s="29"/>
      <c r="M72" s="24"/>
      <c r="N72" s="30"/>
      <c r="O72" s="31"/>
      <c r="P72" s="32"/>
    </row>
    <row r="73" spans="1:16" ht="15" x14ac:dyDescent="0.2">
      <c r="A73" s="23" t="str">
        <f t="shared" si="0"/>
        <v/>
      </c>
      <c r="B73" s="24"/>
      <c r="C73" s="25"/>
      <c r="D73" s="26"/>
      <c r="E73" s="24"/>
      <c r="F73" s="40"/>
      <c r="G73" s="40"/>
      <c r="H73" s="50"/>
      <c r="I73" s="50"/>
      <c r="J73" s="50"/>
      <c r="K73" s="50"/>
      <c r="L73" s="29"/>
      <c r="M73" s="51"/>
      <c r="N73" s="30"/>
      <c r="O73" s="31"/>
      <c r="P73" s="32"/>
    </row>
    <row r="74" spans="1:16" ht="15" x14ac:dyDescent="0.2">
      <c r="A74" s="23" t="str">
        <f t="shared" si="0"/>
        <v/>
      </c>
      <c r="B74" s="24"/>
      <c r="C74" s="25"/>
      <c r="D74" s="26"/>
      <c r="E74" s="24"/>
      <c r="F74" s="40"/>
      <c r="G74" s="40"/>
      <c r="H74" s="50"/>
      <c r="I74" s="50"/>
      <c r="J74" s="50"/>
      <c r="K74" s="50"/>
      <c r="L74" s="29"/>
      <c r="M74" s="51"/>
      <c r="N74" s="30"/>
      <c r="O74" s="31"/>
      <c r="P74" s="32"/>
    </row>
    <row r="75" spans="1:16" ht="15" x14ac:dyDescent="0.2">
      <c r="A75" s="23" t="str">
        <f t="shared" si="0"/>
        <v/>
      </c>
      <c r="B75" s="24"/>
      <c r="C75" s="25"/>
      <c r="D75" s="26"/>
      <c r="E75" s="24"/>
      <c r="F75" s="40"/>
      <c r="G75" s="40"/>
      <c r="H75" s="50"/>
      <c r="I75" s="50"/>
      <c r="J75" s="50"/>
      <c r="K75" s="50"/>
      <c r="L75" s="29"/>
      <c r="M75" s="51"/>
      <c r="N75" s="30"/>
      <c r="O75" s="31"/>
      <c r="P75" s="32"/>
    </row>
    <row r="76" spans="1:16" ht="15" x14ac:dyDescent="0.2">
      <c r="A76" s="23" t="str">
        <f t="shared" ref="A76:A103" si="1">MID(B76,1,1)&amp;MID(B76,3,1)</f>
        <v/>
      </c>
      <c r="B76" s="24"/>
      <c r="C76" s="25"/>
      <c r="D76" s="26"/>
      <c r="E76" s="24"/>
      <c r="F76" s="40"/>
      <c r="G76" s="40"/>
      <c r="H76" s="50"/>
      <c r="I76" s="50"/>
      <c r="J76" s="50"/>
      <c r="K76" s="50"/>
      <c r="L76" s="29"/>
      <c r="M76" s="51"/>
      <c r="N76" s="30"/>
      <c r="O76" s="31"/>
      <c r="P76" s="32"/>
    </row>
    <row r="77" spans="1:16" ht="15" x14ac:dyDescent="0.2">
      <c r="A77" s="23" t="str">
        <f t="shared" si="1"/>
        <v/>
      </c>
      <c r="B77" s="24"/>
      <c r="C77" s="25"/>
      <c r="D77" s="26"/>
      <c r="E77" s="24"/>
      <c r="F77" s="40"/>
      <c r="G77" s="40"/>
      <c r="H77" s="50"/>
      <c r="I77" s="50"/>
      <c r="J77" s="50"/>
      <c r="K77" s="50"/>
      <c r="L77" s="29"/>
      <c r="M77" s="24"/>
      <c r="N77" s="30"/>
      <c r="O77" s="31"/>
      <c r="P77" s="32"/>
    </row>
    <row r="78" spans="1:16" ht="15" x14ac:dyDescent="0.2">
      <c r="A78" s="23" t="str">
        <f t="shared" si="1"/>
        <v/>
      </c>
      <c r="B78" s="24"/>
      <c r="C78" s="25"/>
      <c r="D78" s="26"/>
      <c r="E78" s="24"/>
      <c r="F78" s="40"/>
      <c r="G78" s="40"/>
      <c r="H78" s="50"/>
      <c r="I78" s="50"/>
      <c r="J78" s="50"/>
      <c r="K78" s="50"/>
      <c r="L78" s="29"/>
      <c r="M78" s="24"/>
      <c r="N78" s="30"/>
      <c r="O78" s="31"/>
      <c r="P78" s="32"/>
    </row>
    <row r="79" spans="1:16" ht="15" x14ac:dyDescent="0.2">
      <c r="A79" s="23" t="str">
        <f t="shared" si="1"/>
        <v/>
      </c>
      <c r="B79" s="24"/>
      <c r="C79" s="25"/>
      <c r="D79" s="26"/>
      <c r="E79" s="24"/>
      <c r="F79" s="40"/>
      <c r="G79" s="40"/>
      <c r="H79" s="50"/>
      <c r="I79" s="50"/>
      <c r="J79" s="50"/>
      <c r="K79" s="50"/>
      <c r="L79" s="29"/>
      <c r="M79" s="24"/>
      <c r="N79" s="30"/>
      <c r="O79" s="31"/>
      <c r="P79" s="32"/>
    </row>
    <row r="80" spans="1:16" ht="15" x14ac:dyDescent="0.2">
      <c r="A80" s="23" t="str">
        <f t="shared" si="1"/>
        <v/>
      </c>
      <c r="B80" s="24"/>
      <c r="C80" s="25"/>
      <c r="D80" s="26"/>
      <c r="E80" s="24"/>
      <c r="F80" s="40"/>
      <c r="G80" s="40"/>
      <c r="H80" s="50"/>
      <c r="I80" s="50"/>
      <c r="J80" s="50"/>
      <c r="K80" s="50"/>
      <c r="L80" s="29"/>
      <c r="M80" s="52"/>
      <c r="N80" s="53"/>
      <c r="O80" s="31"/>
      <c r="P80" s="32"/>
    </row>
    <row r="81" spans="1:16" ht="15" x14ac:dyDescent="0.2">
      <c r="A81" s="23" t="str">
        <f t="shared" si="1"/>
        <v/>
      </c>
      <c r="B81" s="24"/>
      <c r="C81" s="25"/>
      <c r="D81" s="26"/>
      <c r="E81" s="24"/>
      <c r="F81" s="40"/>
      <c r="G81" s="40"/>
      <c r="H81" s="50"/>
      <c r="I81" s="50"/>
      <c r="J81" s="50"/>
      <c r="K81" s="50"/>
      <c r="L81" s="29"/>
      <c r="M81" s="52"/>
      <c r="N81" s="53"/>
      <c r="O81" s="31"/>
      <c r="P81" s="32"/>
    </row>
    <row r="82" spans="1:16" ht="15" x14ac:dyDescent="0.2">
      <c r="A82" s="23" t="str">
        <f t="shared" si="1"/>
        <v/>
      </c>
      <c r="B82" s="24"/>
      <c r="C82" s="25"/>
      <c r="D82" s="26"/>
      <c r="E82" s="24"/>
      <c r="F82" s="28"/>
      <c r="G82" s="28"/>
      <c r="H82" s="29"/>
      <c r="I82" s="29"/>
      <c r="J82" s="29"/>
      <c r="K82" s="29"/>
      <c r="L82" s="29"/>
      <c r="M82" s="52"/>
      <c r="N82" s="54"/>
      <c r="O82" s="31"/>
      <c r="P82" s="32"/>
    </row>
    <row r="83" spans="1:16" ht="15" x14ac:dyDescent="0.2">
      <c r="A83" s="23" t="str">
        <f t="shared" si="1"/>
        <v/>
      </c>
      <c r="B83" s="24"/>
      <c r="C83" s="25"/>
      <c r="D83" s="26"/>
      <c r="E83" s="24"/>
      <c r="F83" s="28"/>
      <c r="G83" s="28"/>
      <c r="H83" s="29"/>
      <c r="I83" s="29"/>
      <c r="J83" s="29"/>
      <c r="K83" s="29"/>
      <c r="L83" s="29"/>
      <c r="M83" s="52"/>
      <c r="N83" s="30"/>
      <c r="O83" s="31"/>
      <c r="P83" s="32"/>
    </row>
    <row r="84" spans="1:16" ht="15" x14ac:dyDescent="0.2">
      <c r="A84" s="23" t="str">
        <f t="shared" si="1"/>
        <v/>
      </c>
      <c r="B84" s="24"/>
      <c r="C84" s="25"/>
      <c r="D84" s="26"/>
      <c r="E84" s="24"/>
      <c r="F84" s="28"/>
      <c r="G84" s="28"/>
      <c r="H84" s="29"/>
      <c r="I84" s="29"/>
      <c r="J84" s="29"/>
      <c r="K84" s="29"/>
      <c r="L84" s="29"/>
      <c r="M84" s="24"/>
      <c r="N84" s="30"/>
      <c r="O84" s="31"/>
      <c r="P84" s="32"/>
    </row>
    <row r="85" spans="1:16" ht="15" x14ac:dyDescent="0.2">
      <c r="A85" s="23" t="str">
        <f t="shared" si="1"/>
        <v/>
      </c>
      <c r="B85" s="24"/>
      <c r="C85" s="25"/>
      <c r="D85" s="26"/>
      <c r="E85" s="24"/>
      <c r="F85" s="28"/>
      <c r="G85" s="28"/>
      <c r="H85" s="29"/>
      <c r="I85" s="29"/>
      <c r="J85" s="29"/>
      <c r="K85" s="29"/>
      <c r="L85" s="29"/>
      <c r="M85" s="24"/>
      <c r="N85" s="30"/>
      <c r="O85" s="31"/>
      <c r="P85" s="32"/>
    </row>
    <row r="86" spans="1:16" ht="15" x14ac:dyDescent="0.2">
      <c r="A86" s="23" t="str">
        <f t="shared" si="1"/>
        <v/>
      </c>
      <c r="B86" s="24"/>
      <c r="C86" s="25"/>
      <c r="D86" s="26"/>
      <c r="E86" s="24"/>
      <c r="F86" s="28"/>
      <c r="G86" s="28"/>
      <c r="H86" s="29"/>
      <c r="I86" s="29"/>
      <c r="J86" s="29"/>
      <c r="K86" s="29"/>
      <c r="L86" s="29"/>
      <c r="M86" s="24"/>
      <c r="N86" s="30"/>
      <c r="O86" s="31"/>
      <c r="P86" s="32"/>
    </row>
    <row r="87" spans="1:16" ht="15" x14ac:dyDescent="0.2">
      <c r="A87" s="23" t="str">
        <f t="shared" si="1"/>
        <v/>
      </c>
      <c r="B87" s="24"/>
      <c r="C87" s="25"/>
      <c r="D87" s="26"/>
      <c r="E87" s="24"/>
      <c r="F87" s="28"/>
      <c r="G87" s="28"/>
      <c r="H87" s="29"/>
      <c r="I87" s="29"/>
      <c r="J87" s="29"/>
      <c r="K87" s="29"/>
      <c r="L87" s="29"/>
      <c r="M87" s="24"/>
      <c r="N87" s="30"/>
      <c r="O87" s="31"/>
      <c r="P87" s="32"/>
    </row>
    <row r="88" spans="1:16" ht="15" x14ac:dyDescent="0.2">
      <c r="A88" s="23" t="str">
        <f t="shared" si="1"/>
        <v/>
      </c>
      <c r="B88" s="24"/>
      <c r="C88" s="25"/>
      <c r="D88" s="26"/>
      <c r="E88" s="24"/>
      <c r="F88" s="28"/>
      <c r="G88" s="28"/>
      <c r="H88" s="29"/>
      <c r="I88" s="29"/>
      <c r="J88" s="29"/>
      <c r="K88" s="29"/>
      <c r="L88" s="29"/>
      <c r="M88" s="24"/>
      <c r="N88" s="30"/>
      <c r="O88" s="31"/>
      <c r="P88" s="32"/>
    </row>
    <row r="89" spans="1:16" ht="15" x14ac:dyDescent="0.2">
      <c r="A89" s="23" t="str">
        <f t="shared" si="1"/>
        <v/>
      </c>
      <c r="B89" s="24"/>
      <c r="C89" s="25"/>
      <c r="D89" s="26"/>
      <c r="E89" s="24"/>
      <c r="F89" s="28"/>
      <c r="G89" s="28"/>
      <c r="H89" s="29"/>
      <c r="I89" s="29"/>
      <c r="J89" s="29"/>
      <c r="K89" s="29"/>
      <c r="L89" s="29"/>
      <c r="M89" s="38"/>
      <c r="N89" s="30"/>
      <c r="O89" s="31"/>
      <c r="P89" s="32"/>
    </row>
    <row r="90" spans="1:16" ht="15" x14ac:dyDescent="0.2">
      <c r="A90" s="23" t="str">
        <f t="shared" si="1"/>
        <v/>
      </c>
      <c r="B90" s="24"/>
      <c r="C90" s="25"/>
      <c r="D90" s="26"/>
      <c r="E90" s="24"/>
      <c r="F90" s="28"/>
      <c r="G90" s="28"/>
      <c r="H90" s="29"/>
      <c r="I90" s="29"/>
      <c r="J90" s="29"/>
      <c r="K90" s="29"/>
      <c r="L90" s="29"/>
      <c r="M90" s="38"/>
      <c r="N90" s="30"/>
      <c r="O90" s="31"/>
      <c r="P90" s="32"/>
    </row>
    <row r="91" spans="1:16" ht="15" x14ac:dyDescent="0.2">
      <c r="A91" s="23" t="str">
        <f t="shared" si="1"/>
        <v/>
      </c>
      <c r="B91" s="24"/>
      <c r="C91" s="25"/>
      <c r="D91" s="26"/>
      <c r="E91" s="24"/>
      <c r="F91" s="28"/>
      <c r="G91" s="28"/>
      <c r="H91" s="29"/>
      <c r="I91" s="29"/>
      <c r="J91" s="29"/>
      <c r="K91" s="29"/>
      <c r="L91" s="29"/>
      <c r="M91" s="38"/>
      <c r="N91" s="30"/>
      <c r="O91" s="31"/>
      <c r="P91" s="32"/>
    </row>
    <row r="92" spans="1:16" ht="15" x14ac:dyDescent="0.2">
      <c r="A92" s="23" t="str">
        <f t="shared" si="1"/>
        <v/>
      </c>
      <c r="B92" s="24"/>
      <c r="C92" s="25"/>
      <c r="D92" s="26"/>
      <c r="E92" s="24"/>
      <c r="F92" s="28"/>
      <c r="G92" s="28"/>
      <c r="H92" s="29"/>
      <c r="I92" s="29"/>
      <c r="J92" s="29"/>
      <c r="K92" s="29"/>
      <c r="L92" s="29"/>
      <c r="M92" s="38"/>
      <c r="N92" s="30"/>
      <c r="O92" s="31"/>
      <c r="P92" s="32"/>
    </row>
    <row r="93" spans="1:16" ht="15" x14ac:dyDescent="0.2">
      <c r="A93" s="23" t="str">
        <f t="shared" si="1"/>
        <v/>
      </c>
      <c r="B93" s="24"/>
      <c r="C93" s="25"/>
      <c r="D93" s="26"/>
      <c r="E93" s="24"/>
      <c r="F93" s="28"/>
      <c r="G93" s="28"/>
      <c r="H93" s="29"/>
      <c r="I93" s="29"/>
      <c r="J93" s="29"/>
      <c r="K93" s="29"/>
      <c r="L93" s="29"/>
      <c r="M93" s="55"/>
      <c r="N93" s="30"/>
      <c r="O93" s="31"/>
      <c r="P93" s="32"/>
    </row>
    <row r="94" spans="1:16" ht="15" x14ac:dyDescent="0.2">
      <c r="A94" s="23" t="str">
        <f t="shared" si="1"/>
        <v/>
      </c>
      <c r="B94" s="24"/>
      <c r="C94" s="25"/>
      <c r="D94" s="26"/>
      <c r="E94" s="24"/>
      <c r="F94" s="28"/>
      <c r="G94" s="28"/>
      <c r="H94" s="29"/>
      <c r="I94" s="29"/>
      <c r="J94" s="29"/>
      <c r="K94" s="29"/>
      <c r="L94" s="29"/>
      <c r="M94" s="55"/>
      <c r="N94" s="30"/>
      <c r="O94" s="31"/>
      <c r="P94" s="32"/>
    </row>
    <row r="95" spans="1:16" ht="15" x14ac:dyDescent="0.2">
      <c r="A95" s="23" t="str">
        <f t="shared" si="1"/>
        <v/>
      </c>
      <c r="B95" s="24"/>
      <c r="C95" s="25"/>
      <c r="D95" s="26"/>
      <c r="E95" s="24"/>
      <c r="F95" s="28"/>
      <c r="G95" s="28"/>
      <c r="H95" s="29"/>
      <c r="I95" s="29"/>
      <c r="J95" s="29"/>
      <c r="K95" s="29"/>
      <c r="L95" s="29"/>
      <c r="M95" s="55"/>
      <c r="N95" s="30"/>
      <c r="O95" s="31"/>
      <c r="P95" s="32"/>
    </row>
    <row r="96" spans="1:16" ht="15" x14ac:dyDescent="0.2">
      <c r="A96" s="23" t="str">
        <f t="shared" si="1"/>
        <v/>
      </c>
      <c r="B96" s="24"/>
      <c r="C96" s="25"/>
      <c r="D96" s="26"/>
      <c r="E96" s="24"/>
      <c r="F96" s="28"/>
      <c r="G96" s="28"/>
      <c r="H96" s="29"/>
      <c r="I96" s="29"/>
      <c r="J96" s="29"/>
      <c r="K96" s="29"/>
      <c r="L96" s="29"/>
      <c r="M96" s="24"/>
      <c r="N96" s="42"/>
      <c r="O96" s="31"/>
      <c r="P96" s="32"/>
    </row>
    <row r="97" spans="1:16" ht="15" x14ac:dyDescent="0.2">
      <c r="A97" s="23" t="str">
        <f t="shared" si="1"/>
        <v/>
      </c>
      <c r="B97" s="24"/>
      <c r="C97" s="25"/>
      <c r="D97" s="26"/>
      <c r="E97" s="24"/>
      <c r="F97" s="28"/>
      <c r="G97" s="28"/>
      <c r="H97" s="29"/>
      <c r="I97" s="29"/>
      <c r="J97" s="29"/>
      <c r="K97" s="29"/>
      <c r="L97" s="29"/>
      <c r="M97" s="24"/>
      <c r="N97" s="56"/>
      <c r="O97" s="31"/>
      <c r="P97" s="32"/>
    </row>
    <row r="98" spans="1:16" ht="15" x14ac:dyDescent="0.2">
      <c r="A98" s="23" t="str">
        <f t="shared" si="1"/>
        <v/>
      </c>
      <c r="B98" s="24"/>
      <c r="C98" s="25"/>
      <c r="D98" s="26"/>
      <c r="E98" s="24"/>
      <c r="F98" s="28"/>
      <c r="G98" s="28"/>
      <c r="H98" s="29"/>
      <c r="I98" s="29"/>
      <c r="J98" s="29"/>
      <c r="K98" s="29"/>
      <c r="L98" s="29"/>
      <c r="M98" s="30"/>
      <c r="N98" s="30"/>
      <c r="O98" s="31"/>
      <c r="P98" s="32"/>
    </row>
    <row r="99" spans="1:16" ht="15" x14ac:dyDescent="0.2">
      <c r="A99" s="23" t="str">
        <f t="shared" si="1"/>
        <v/>
      </c>
      <c r="B99" s="24"/>
      <c r="C99" s="25"/>
      <c r="D99" s="26"/>
      <c r="E99" s="24"/>
      <c r="F99" s="28"/>
      <c r="G99" s="28"/>
      <c r="H99" s="29"/>
      <c r="I99" s="29"/>
      <c r="J99" s="29"/>
      <c r="K99" s="29"/>
      <c r="L99" s="29"/>
      <c r="M99" s="30"/>
      <c r="N99" s="30"/>
      <c r="O99" s="31"/>
      <c r="P99" s="32"/>
    </row>
    <row r="100" spans="1:16" ht="15" x14ac:dyDescent="0.2">
      <c r="A100" s="23" t="str">
        <f t="shared" si="1"/>
        <v/>
      </c>
      <c r="B100" s="24"/>
      <c r="C100" s="25"/>
      <c r="D100" s="26"/>
      <c r="E100" s="30"/>
      <c r="F100" s="28"/>
      <c r="G100" s="28"/>
      <c r="H100" s="29"/>
      <c r="I100" s="29"/>
      <c r="J100" s="29"/>
      <c r="K100" s="29"/>
      <c r="L100" s="29"/>
      <c r="M100" s="30"/>
      <c r="N100" s="30"/>
      <c r="O100" s="31"/>
      <c r="P100" s="32"/>
    </row>
    <row r="101" spans="1:16" ht="15" x14ac:dyDescent="0.2">
      <c r="A101" s="23" t="str">
        <f t="shared" si="1"/>
        <v/>
      </c>
      <c r="B101" s="24"/>
      <c r="C101" s="25"/>
      <c r="D101" s="26"/>
      <c r="E101" s="24"/>
      <c r="F101" s="28"/>
      <c r="G101" s="28"/>
      <c r="H101" s="29"/>
      <c r="I101" s="29"/>
      <c r="J101" s="29"/>
      <c r="K101" s="29"/>
      <c r="L101" s="29"/>
      <c r="M101" s="24"/>
      <c r="N101" s="56"/>
      <c r="O101" s="31"/>
      <c r="P101" s="32"/>
    </row>
    <row r="102" spans="1:16" ht="15" x14ac:dyDescent="0.2">
      <c r="A102" s="23" t="str">
        <f t="shared" si="1"/>
        <v/>
      </c>
      <c r="B102" s="24"/>
      <c r="C102" s="25"/>
      <c r="D102" s="26"/>
      <c r="E102" s="24"/>
      <c r="F102" s="28"/>
      <c r="G102" s="28"/>
      <c r="H102" s="29"/>
      <c r="I102" s="29"/>
      <c r="J102" s="29"/>
      <c r="K102" s="29"/>
      <c r="L102" s="29"/>
      <c r="M102" s="24"/>
      <c r="N102" s="30"/>
      <c r="O102" s="31"/>
      <c r="P102" s="32"/>
    </row>
    <row r="103" spans="1:16" ht="15.75" thickBot="1" x14ac:dyDescent="0.25">
      <c r="A103" s="57" t="str">
        <f t="shared" si="1"/>
        <v/>
      </c>
      <c r="B103" s="58"/>
      <c r="C103" s="59"/>
      <c r="D103" s="26"/>
      <c r="E103" s="58"/>
      <c r="F103" s="60"/>
      <c r="G103" s="60"/>
      <c r="H103" s="61"/>
      <c r="I103" s="61"/>
      <c r="J103" s="61"/>
      <c r="K103" s="61"/>
      <c r="L103" s="29"/>
      <c r="M103" s="58"/>
      <c r="N103" s="62"/>
      <c r="O103" s="63"/>
      <c r="P103" s="64"/>
    </row>
    <row r="104" spans="1:16" ht="15" thickTop="1" x14ac:dyDescent="0.2"/>
  </sheetData>
  <mergeCells count="3">
    <mergeCell ref="A8:P8"/>
    <mergeCell ref="D1:F2"/>
    <mergeCell ref="D3:F4"/>
  </mergeCells>
  <dataValidations count="3">
    <dataValidation type="list" allowBlank="1" showInputMessage="1" showErrorMessage="1" sqref="B103 B84:B88 B82" xr:uid="{1EAE420B-45B2-4DAD-AC6D-6B5943C2540A}">
      <formula1>$Q$11:$Q$17</formula1>
    </dataValidation>
    <dataValidation type="list" allowBlank="1" showInputMessage="1" showErrorMessage="1" sqref="B66:B71" xr:uid="{19859416-57C9-4D6B-97B8-D8A78E1EED50}">
      <formula1>$Q$11:$Q$16</formula1>
    </dataValidation>
    <dataValidation allowBlank="1" showInputMessage="1" showErrorMessage="1" promptTitle="Indique: " prompt="La meta que dará cumplimiento para este trimestre" sqref="H9:K9 H67:K71" xr:uid="{1303FF10-0A94-4679-BFF0-6D76DE35749A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2047-735F-44C8-903A-A012F8E92BA5}">
  <dimension ref="A2:AA27"/>
  <sheetViews>
    <sheetView workbookViewId="0">
      <selection activeCell="Y3" sqref="Y3"/>
    </sheetView>
  </sheetViews>
  <sheetFormatPr baseColWidth="10" defaultRowHeight="15" x14ac:dyDescent="0.25"/>
  <cols>
    <col min="1" max="1" width="37.140625" customWidth="1"/>
    <col min="2" max="2" width="2" customWidth="1"/>
    <col min="3" max="3" width="26.85546875" customWidth="1"/>
    <col min="4" max="4" width="33.7109375" customWidth="1"/>
    <col min="5" max="5" width="29.28515625" customWidth="1"/>
    <col min="6" max="7" width="49.42578125" customWidth="1"/>
    <col min="8" max="8" width="38.42578125" customWidth="1"/>
    <col min="9" max="9" width="25.42578125" customWidth="1"/>
    <col min="10" max="10" width="17" customWidth="1"/>
    <col min="11" max="11" width="73.42578125" customWidth="1"/>
    <col min="12" max="12" width="2.5703125" customWidth="1"/>
    <col min="13" max="13" width="47.42578125" customWidth="1"/>
    <col min="14" max="14" width="2.5703125" customWidth="1"/>
    <col min="15" max="15" width="46.42578125" customWidth="1"/>
    <col min="16" max="16" width="27.7109375" customWidth="1"/>
    <col min="17" max="17" width="35.85546875" customWidth="1"/>
    <col min="18" max="18" width="2.42578125" customWidth="1"/>
    <col min="19" max="19" width="36.5703125" customWidth="1"/>
    <col min="20" max="20" width="2.42578125" customWidth="1"/>
    <col min="21" max="21" width="17" customWidth="1"/>
    <col min="22" max="22" width="2.140625" customWidth="1"/>
    <col min="23" max="23" width="28.5703125" customWidth="1"/>
    <col min="24" max="24" width="2.42578125" customWidth="1"/>
    <col min="25" max="25" width="24.85546875" customWidth="1"/>
    <col min="26" max="26" width="3.140625" customWidth="1"/>
    <col min="27" max="27" width="25.140625" customWidth="1"/>
  </cols>
  <sheetData>
    <row r="2" spans="1:27" s="69" customFormat="1" x14ac:dyDescent="0.25">
      <c r="A2" s="68" t="s">
        <v>13</v>
      </c>
      <c r="C2" s="84" t="s">
        <v>146</v>
      </c>
      <c r="D2" s="85" t="s">
        <v>15</v>
      </c>
      <c r="E2" s="86" t="s">
        <v>16</v>
      </c>
      <c r="F2" s="87" t="s">
        <v>17</v>
      </c>
      <c r="G2" s="86" t="s">
        <v>184</v>
      </c>
      <c r="H2" s="73" t="s">
        <v>147</v>
      </c>
      <c r="I2" s="73" t="s">
        <v>148</v>
      </c>
      <c r="J2" s="69" t="s">
        <v>188</v>
      </c>
      <c r="K2" s="76" t="s">
        <v>187</v>
      </c>
      <c r="M2" s="68" t="s">
        <v>151</v>
      </c>
      <c r="O2" s="69" t="s">
        <v>158</v>
      </c>
      <c r="P2" s="69" t="s">
        <v>159</v>
      </c>
      <c r="Q2" s="68" t="s">
        <v>24</v>
      </c>
      <c r="S2" s="68" t="s">
        <v>25</v>
      </c>
      <c r="U2" s="69" t="s">
        <v>160</v>
      </c>
      <c r="W2" s="68" t="s">
        <v>29</v>
      </c>
      <c r="Y2" s="68" t="s">
        <v>164</v>
      </c>
      <c r="AA2" s="68" t="s">
        <v>163</v>
      </c>
    </row>
    <row r="3" spans="1:27" ht="90" x14ac:dyDescent="0.25">
      <c r="A3" s="67" t="s">
        <v>143</v>
      </c>
      <c r="C3" s="80" t="s">
        <v>50</v>
      </c>
      <c r="D3" s="77" t="s">
        <v>51</v>
      </c>
      <c r="E3" s="74" t="s">
        <v>52</v>
      </c>
      <c r="F3" s="82" t="s">
        <v>53</v>
      </c>
      <c r="G3" s="88" t="s">
        <v>185</v>
      </c>
      <c r="H3" s="74" t="s">
        <v>54</v>
      </c>
      <c r="I3" s="74" t="s">
        <v>55</v>
      </c>
      <c r="J3" t="s">
        <v>190</v>
      </c>
      <c r="K3" s="74" t="s">
        <v>112</v>
      </c>
      <c r="M3" s="67" t="s">
        <v>76</v>
      </c>
      <c r="O3" s="67" t="s">
        <v>60</v>
      </c>
      <c r="P3" t="s">
        <v>61</v>
      </c>
      <c r="Q3" s="67" t="s">
        <v>62</v>
      </c>
      <c r="S3" s="67" t="s">
        <v>63</v>
      </c>
      <c r="U3" s="90">
        <v>0.3</v>
      </c>
      <c r="W3" s="70" t="s">
        <v>64</v>
      </c>
      <c r="Y3" s="70" t="s">
        <v>165</v>
      </c>
      <c r="AA3" s="70" t="s">
        <v>122</v>
      </c>
    </row>
    <row r="4" spans="1:27" ht="105" x14ac:dyDescent="0.25">
      <c r="A4" s="67" t="s">
        <v>144</v>
      </c>
      <c r="C4" s="81" t="s">
        <v>35</v>
      </c>
      <c r="D4" s="78" t="s">
        <v>36</v>
      </c>
      <c r="E4" s="78" t="s">
        <v>37</v>
      </c>
      <c r="F4" s="83" t="s">
        <v>38</v>
      </c>
      <c r="G4" s="89" t="s">
        <v>186</v>
      </c>
      <c r="H4" s="75" t="s">
        <v>39</v>
      </c>
      <c r="I4" s="75" t="s">
        <v>40</v>
      </c>
      <c r="J4" t="s">
        <v>189</v>
      </c>
      <c r="K4" s="75" t="s">
        <v>111</v>
      </c>
      <c r="M4" s="67" t="s">
        <v>77</v>
      </c>
      <c r="O4" s="67" t="s">
        <v>43</v>
      </c>
      <c r="P4" t="s">
        <v>44</v>
      </c>
      <c r="Q4" s="67" t="s">
        <v>71</v>
      </c>
      <c r="S4" s="67" t="s">
        <v>72</v>
      </c>
      <c r="U4" s="90">
        <v>0.6</v>
      </c>
      <c r="W4" s="70" t="s">
        <v>103</v>
      </c>
      <c r="Y4" s="70" t="s">
        <v>166</v>
      </c>
      <c r="AA4" s="70" t="s">
        <v>121</v>
      </c>
    </row>
    <row r="5" spans="1:27" ht="90" x14ac:dyDescent="0.25">
      <c r="A5" s="67" t="s">
        <v>145</v>
      </c>
      <c r="C5" s="72"/>
      <c r="E5" s="67"/>
      <c r="H5" s="79" t="s">
        <v>42</v>
      </c>
      <c r="I5" s="72" t="s">
        <v>42</v>
      </c>
      <c r="K5" s="74" t="s">
        <v>78</v>
      </c>
      <c r="M5" s="67" t="s">
        <v>73</v>
      </c>
      <c r="O5" s="67" t="s">
        <v>95</v>
      </c>
      <c r="P5" t="s">
        <v>96</v>
      </c>
      <c r="Q5" s="67" t="s">
        <v>67</v>
      </c>
      <c r="S5" s="67" t="s">
        <v>68</v>
      </c>
      <c r="U5" s="90">
        <v>1</v>
      </c>
      <c r="W5" s="70" t="s">
        <v>48</v>
      </c>
      <c r="Y5" s="70" t="s">
        <v>167</v>
      </c>
      <c r="AA5" s="70" t="s">
        <v>125</v>
      </c>
    </row>
    <row r="6" spans="1:27" ht="135" x14ac:dyDescent="0.25">
      <c r="A6" s="67" t="s">
        <v>57</v>
      </c>
      <c r="K6" s="75" t="s">
        <v>118</v>
      </c>
      <c r="M6" s="67" t="s">
        <v>152</v>
      </c>
      <c r="Q6" s="67" t="s">
        <v>45</v>
      </c>
      <c r="S6" s="67" t="s">
        <v>46</v>
      </c>
      <c r="W6" s="70" t="s">
        <v>74</v>
      </c>
      <c r="Y6" s="70" t="s">
        <v>168</v>
      </c>
      <c r="AA6" s="70" t="s">
        <v>114</v>
      </c>
    </row>
    <row r="7" spans="1:27" ht="120" x14ac:dyDescent="0.25">
      <c r="A7" s="67" t="s">
        <v>34</v>
      </c>
      <c r="K7" s="74" t="s">
        <v>41</v>
      </c>
      <c r="M7" s="67" t="s">
        <v>153</v>
      </c>
      <c r="Q7" s="67" t="s">
        <v>92</v>
      </c>
      <c r="S7" s="67" t="s">
        <v>93</v>
      </c>
      <c r="W7" s="70" t="s">
        <v>75</v>
      </c>
      <c r="Y7" s="70" t="s">
        <v>169</v>
      </c>
      <c r="AA7" s="70" t="s">
        <v>106</v>
      </c>
    </row>
    <row r="8" spans="1:27" ht="135" x14ac:dyDescent="0.25">
      <c r="K8" s="75" t="s">
        <v>124</v>
      </c>
      <c r="M8" s="67" t="s">
        <v>91</v>
      </c>
      <c r="Q8" s="67" t="s">
        <v>101</v>
      </c>
      <c r="S8" s="67" t="s">
        <v>102</v>
      </c>
      <c r="W8" s="70" t="s">
        <v>79</v>
      </c>
      <c r="Y8" s="70" t="s">
        <v>170</v>
      </c>
      <c r="AA8" s="70" t="s">
        <v>104</v>
      </c>
    </row>
    <row r="9" spans="1:27" ht="180" x14ac:dyDescent="0.25">
      <c r="K9" s="74" t="s">
        <v>126</v>
      </c>
      <c r="M9" s="67" t="s">
        <v>100</v>
      </c>
      <c r="Q9" s="67" t="s">
        <v>97</v>
      </c>
      <c r="S9" s="67" t="s">
        <v>98</v>
      </c>
      <c r="W9" s="70" t="s">
        <v>80</v>
      </c>
      <c r="Y9" s="70" t="s">
        <v>171</v>
      </c>
      <c r="AA9" s="70" t="s">
        <v>49</v>
      </c>
    </row>
    <row r="10" spans="1:27" ht="135" x14ac:dyDescent="0.25">
      <c r="K10" s="75" t="s">
        <v>107</v>
      </c>
      <c r="M10" s="67" t="s">
        <v>66</v>
      </c>
      <c r="W10" s="70" t="s">
        <v>81</v>
      </c>
      <c r="Y10" s="70" t="s">
        <v>172</v>
      </c>
      <c r="AA10" s="70" t="s">
        <v>90</v>
      </c>
    </row>
    <row r="11" spans="1:27" ht="45" x14ac:dyDescent="0.25">
      <c r="K11" s="74" t="s">
        <v>110</v>
      </c>
      <c r="M11" s="67" t="s">
        <v>70</v>
      </c>
      <c r="W11" s="70" t="s">
        <v>82</v>
      </c>
      <c r="Y11" s="70" t="s">
        <v>173</v>
      </c>
      <c r="AA11" s="70" t="s">
        <v>89</v>
      </c>
    </row>
    <row r="12" spans="1:27" ht="45" x14ac:dyDescent="0.25">
      <c r="K12" s="75" t="s">
        <v>99</v>
      </c>
      <c r="M12" s="67" t="s">
        <v>154</v>
      </c>
      <c r="W12" s="70" t="s">
        <v>83</v>
      </c>
      <c r="Y12" s="70" t="s">
        <v>174</v>
      </c>
      <c r="AA12" s="70" t="s">
        <v>117</v>
      </c>
    </row>
    <row r="13" spans="1:27" ht="45" x14ac:dyDescent="0.25">
      <c r="K13" s="75" t="s">
        <v>42</v>
      </c>
      <c r="M13" s="67" t="s">
        <v>155</v>
      </c>
      <c r="W13" s="70" t="s">
        <v>84</v>
      </c>
      <c r="Y13" s="70" t="s">
        <v>175</v>
      </c>
    </row>
    <row r="14" spans="1:27" ht="75" x14ac:dyDescent="0.25">
      <c r="K14" s="74" t="s">
        <v>69</v>
      </c>
      <c r="M14" s="67" t="s">
        <v>156</v>
      </c>
      <c r="W14" s="70" t="s">
        <v>85</v>
      </c>
      <c r="Y14" s="70" t="s">
        <v>176</v>
      </c>
    </row>
    <row r="15" spans="1:27" ht="30" x14ac:dyDescent="0.25">
      <c r="K15" s="75" t="s">
        <v>56</v>
      </c>
      <c r="M15" s="67" t="s">
        <v>157</v>
      </c>
      <c r="W15" s="70" t="s">
        <v>86</v>
      </c>
      <c r="Y15" s="70" t="s">
        <v>177</v>
      </c>
    </row>
    <row r="16" spans="1:27" ht="75" x14ac:dyDescent="0.25">
      <c r="K16" s="74" t="s">
        <v>58</v>
      </c>
      <c r="M16" s="67" t="s">
        <v>115</v>
      </c>
      <c r="W16" s="70" t="s">
        <v>87</v>
      </c>
      <c r="Y16" s="70" t="s">
        <v>178</v>
      </c>
    </row>
    <row r="17" spans="11:25" ht="45" x14ac:dyDescent="0.25">
      <c r="K17" s="75" t="s">
        <v>65</v>
      </c>
      <c r="M17" s="67" t="s">
        <v>42</v>
      </c>
      <c r="W17" s="70" t="s">
        <v>94</v>
      </c>
      <c r="Y17" s="70" t="s">
        <v>179</v>
      </c>
    </row>
    <row r="18" spans="11:25" ht="30" x14ac:dyDescent="0.25">
      <c r="K18" s="74" t="s">
        <v>88</v>
      </c>
      <c r="W18" s="70" t="s">
        <v>113</v>
      </c>
      <c r="Y18" s="70" t="s">
        <v>180</v>
      </c>
    </row>
    <row r="19" spans="11:25" ht="30" x14ac:dyDescent="0.25">
      <c r="K19" s="75" t="s">
        <v>59</v>
      </c>
      <c r="W19" s="70" t="s">
        <v>120</v>
      </c>
      <c r="Y19" s="70" t="s">
        <v>181</v>
      </c>
    </row>
    <row r="20" spans="11:25" ht="45" x14ac:dyDescent="0.25">
      <c r="K20" s="74" t="s">
        <v>105</v>
      </c>
      <c r="W20" s="70" t="s">
        <v>108</v>
      </c>
      <c r="Y20" s="70" t="s">
        <v>182</v>
      </c>
    </row>
    <row r="21" spans="11:25" x14ac:dyDescent="0.25">
      <c r="K21" s="75" t="s">
        <v>149</v>
      </c>
      <c r="W21" s="70" t="s">
        <v>161</v>
      </c>
      <c r="Y21" s="70" t="s">
        <v>183</v>
      </c>
    </row>
    <row r="22" spans="11:25" ht="45" x14ac:dyDescent="0.25">
      <c r="K22" s="74" t="s">
        <v>109</v>
      </c>
      <c r="W22" s="70" t="s">
        <v>127</v>
      </c>
    </row>
    <row r="23" spans="11:25" ht="30" x14ac:dyDescent="0.25">
      <c r="K23" s="75" t="s">
        <v>150</v>
      </c>
      <c r="W23" s="70" t="s">
        <v>47</v>
      </c>
    </row>
    <row r="24" spans="11:25" ht="30" x14ac:dyDescent="0.25">
      <c r="K24" s="79" t="s">
        <v>42</v>
      </c>
      <c r="W24" s="70" t="s">
        <v>119</v>
      </c>
    </row>
    <row r="25" spans="11:25" x14ac:dyDescent="0.25">
      <c r="W25" s="70" t="s">
        <v>116</v>
      </c>
    </row>
    <row r="26" spans="11:25" ht="30" x14ac:dyDescent="0.25">
      <c r="W26" s="70" t="s">
        <v>123</v>
      </c>
    </row>
    <row r="27" spans="11:25" x14ac:dyDescent="0.25">
      <c r="W27" s="70" t="s">
        <v>162</v>
      </c>
    </row>
  </sheetData>
  <pageMargins left="0.7" right="0.7" top="0.75" bottom="0.75" header="0.3" footer="0.3"/>
  <pageSetup orientation="portrait" horizontalDpi="4294967294" verticalDpi="4294967294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ac114d-8967-41f3-a89b-b5c57db491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816D0CC9E6C947A54E9A8E222A4551" ma:contentTypeVersion="13" ma:contentTypeDescription="Crear nuevo documento." ma:contentTypeScope="" ma:versionID="a93965e9b007b7e70b01d678cd0a259d">
  <xsd:schema xmlns:xsd="http://www.w3.org/2001/XMLSchema" xmlns:xs="http://www.w3.org/2001/XMLSchema" xmlns:p="http://schemas.microsoft.com/office/2006/metadata/properties" xmlns:ns3="2bac114d-8967-41f3-a89b-b5c57db4910f" targetNamespace="http://schemas.microsoft.com/office/2006/metadata/properties" ma:root="true" ma:fieldsID="241049e3dff13f93c2f6f7d8c1ee6b44" ns3:_="">
    <xsd:import namespace="2bac114d-8967-41f3-a89b-b5c57db4910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c114d-8967-41f3-a89b-b5c57db4910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16F256-9C95-4904-80CD-DF74C9A02274}">
  <ds:schemaRefs>
    <ds:schemaRef ds:uri="http://www.w3.org/XML/1998/namespace"/>
    <ds:schemaRef ds:uri="2bac114d-8967-41f3-a89b-b5c57db4910f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5FD2D3-99D0-49FD-B709-4F02E6E60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DD02A-4C65-4F2C-895E-4789234F3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c114d-8967-41f3-a89b-b5c57db491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ALINEACIÓN ESTRATÉGICA</vt:lpstr>
      <vt:lpstr>PLAN DE ACCIÓN SEGUIMIENTO</vt:lpstr>
      <vt:lpstr>LISTAS DESPLEGABLES</vt:lpstr>
      <vt:lpstr>META1</vt:lpstr>
      <vt:lpstr>META2</vt:lpstr>
      <vt:lpstr>PROYEC8126</vt:lpstr>
      <vt:lpstr>PROYEC8173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Mileidy Zabala Medina</dc:creator>
  <cp:lastModifiedBy>Mileidy Zabala Medina</cp:lastModifiedBy>
  <dcterms:created xsi:type="dcterms:W3CDTF">2025-06-17T16:23:49Z</dcterms:created>
  <dcterms:modified xsi:type="dcterms:W3CDTF">2025-08-27T16:28:10Z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0x010100B3816D0CC9E6C947A54E9A8E222A4551</vt:lpwstr>
  </property>
</Properties>
</file>