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cadena\Downloads\"/>
    </mc:Choice>
  </mc:AlternateContent>
  <xr:revisionPtr revIDLastSave="0" documentId="13_ncr:1_{A0BF2F88-56F4-4F11-AE5B-A7908FD3F10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RMATOS- Proveedores" sheetId="1" r:id="rId1"/>
    <sheet name="INSTRUCCIONE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D24" i="1"/>
  <c r="D26" i="1"/>
  <c r="F9" i="1"/>
  <c r="F10" i="1" s="1"/>
  <c r="E10" i="1"/>
  <c r="E14" i="1" s="1"/>
  <c r="D10" i="1"/>
  <c r="E15" i="1" s="1"/>
</calcChain>
</file>

<file path=xl/sharedStrings.xml><?xml version="1.0" encoding="utf-8"?>
<sst xmlns="http://schemas.openxmlformats.org/spreadsheetml/2006/main" count="57" uniqueCount="57">
  <si>
    <t>CAUSACIÓN DE CUENTAS Y CONTABILIZACIÓN DE PAGOS</t>
  </si>
  <si>
    <t>FORMATO CAUSACION DE PROVEEDORES</t>
  </si>
  <si>
    <t xml:space="preserve">NOMBRE:                                        NIT. </t>
  </si>
  <si>
    <t xml:space="preserve">CONTRATO:  </t>
  </si>
  <si>
    <t>IVA</t>
  </si>
  <si>
    <t xml:space="preserve"> </t>
  </si>
  <si>
    <t>Rete Ica</t>
  </si>
  <si>
    <t>Est Univ Dist</t>
  </si>
  <si>
    <t>Est Procultura</t>
  </si>
  <si>
    <t>Est proadulto</t>
  </si>
  <si>
    <r>
      <rPr>
        <b/>
        <i/>
        <sz val="8"/>
        <color theme="1"/>
        <rFont val="Arial"/>
        <family val="2"/>
      </rPr>
      <t>Nota:</t>
    </r>
    <r>
      <rPr>
        <i/>
        <sz val="8"/>
        <color theme="1"/>
        <rFont val="Arial"/>
        <family val="2"/>
      </rPr>
      <t xml:space="preserve"> Si usted imprime este documento se considera “Copia No Controlada” por lo tanto debe
consultar la versión vigente en el sitio oficial de los documentos del SIG.</t>
    </r>
  </si>
  <si>
    <t>Página  1 de 1</t>
  </si>
  <si>
    <r>
      <rPr>
        <b/>
        <sz val="8"/>
        <color theme="0" tint="-0.499984740745262"/>
        <rFont val="Arial"/>
        <family val="2"/>
      </rPr>
      <t xml:space="preserve">Nombre del Procedimiento 
</t>
    </r>
    <r>
      <rPr>
        <b/>
        <sz val="8"/>
        <color theme="1"/>
        <rFont val="Arial"/>
        <family val="2"/>
      </rPr>
      <t xml:space="preserve">
</t>
    </r>
  </si>
  <si>
    <t>Código:GR-PR15-FT04</t>
  </si>
  <si>
    <r>
      <t xml:space="preserve">Nombre del Formato
</t>
    </r>
    <r>
      <rPr>
        <b/>
        <sz val="8"/>
        <color theme="1"/>
        <rFont val="Arial"/>
        <family val="2"/>
      </rPr>
      <t xml:space="preserve">
</t>
    </r>
  </si>
  <si>
    <t>N° de Factura</t>
  </si>
  <si>
    <t>BASE</t>
  </si>
  <si>
    <t>TOTAL</t>
  </si>
  <si>
    <t>SUBTOTAL</t>
  </si>
  <si>
    <t>BASE RET. IVA</t>
  </si>
  <si>
    <t xml:space="preserve">BASE  DESCUENTOS </t>
  </si>
  <si>
    <t>FACTURA______________</t>
  </si>
  <si>
    <t>Sumatoria vr facturas antes de iva</t>
  </si>
  <si>
    <t>Base imponible para descuentos legales</t>
  </si>
  <si>
    <t>Observacion</t>
  </si>
  <si>
    <t>* No imprima a partir de aquí</t>
  </si>
  <si>
    <t xml:space="preserve">INSTRUCCIONES DE DILIGENCIAMIENTO </t>
  </si>
  <si>
    <t>Para diligenciar el formato tenga en cuenta los siguientes pasos:</t>
  </si>
  <si>
    <t>1. Datos del Proveedor</t>
  </si>
  <si>
    <r>
      <t>Nombre:</t>
    </r>
    <r>
      <rPr>
        <sz val="11"/>
        <color theme="1"/>
        <rFont val="Calibri"/>
        <family val="2"/>
        <scheme val="minor"/>
      </rPr>
      <t xml:space="preserve"> Ingresar el nombre completo del proveedor.</t>
    </r>
  </si>
  <si>
    <r>
      <t>NIT:</t>
    </r>
    <r>
      <rPr>
        <sz val="11"/>
        <color theme="1"/>
        <rFont val="Calibri"/>
        <family val="2"/>
        <scheme val="minor"/>
      </rPr>
      <t xml:space="preserve"> Ingresar el Número de Identificación Tributaria correspondiente.</t>
    </r>
  </si>
  <si>
    <r>
      <t>Contrato:</t>
    </r>
    <r>
      <rPr>
        <sz val="11"/>
        <color theme="1"/>
        <rFont val="Calibri"/>
        <family val="2"/>
        <scheme val="minor"/>
      </rPr>
      <t xml:space="preserve"> Ingresar el número del contrato asociado a la factura.</t>
    </r>
  </si>
  <si>
    <r>
      <t>Rete IVA x Servicios:</t>
    </r>
    <r>
      <rPr>
        <sz val="11"/>
        <color theme="1"/>
        <rFont val="Calibri"/>
        <family val="2"/>
        <scheme val="minor"/>
      </rPr>
      <t xml:space="preserve"> Aplicar la tarifa del 15% sobre la base gravable correspondiente.</t>
    </r>
  </si>
  <si>
    <r>
      <t>Rete ICA:</t>
    </r>
    <r>
      <rPr>
        <sz val="11"/>
        <color theme="1"/>
        <rFont val="Calibri"/>
        <family val="2"/>
        <scheme val="minor"/>
      </rPr>
      <t xml:space="preserve"> Aplicar la tarifa vigente del Impuesto de Industria y Comercio.</t>
    </r>
  </si>
  <si>
    <r>
      <t>Est. Univ. Distrital:</t>
    </r>
    <r>
      <rPr>
        <sz val="11"/>
        <color theme="1"/>
        <rFont val="Calibri"/>
        <family val="2"/>
        <scheme val="minor"/>
      </rPr>
      <t xml:space="preserve"> Indicar el valor correspondiente a la tasa del 1.1%.</t>
    </r>
  </si>
  <si>
    <r>
      <t>Est. Procultura:</t>
    </r>
    <r>
      <rPr>
        <sz val="11"/>
        <color theme="1"/>
        <rFont val="Calibri"/>
        <family val="2"/>
        <scheme val="minor"/>
      </rPr>
      <t xml:space="preserve"> Aplicar la tasa del 0.5% según corresponda.</t>
    </r>
  </si>
  <si>
    <r>
      <t>Est. Proadulto:</t>
    </r>
    <r>
      <rPr>
        <sz val="11"/>
        <color theme="1"/>
        <rFont val="Calibri"/>
        <family val="2"/>
        <scheme val="minor"/>
      </rPr>
      <t xml:space="preserve"> Ingresar el valor correspondiente a la tasa del 2.0%.</t>
    </r>
  </si>
  <si>
    <t>2. Datos de factura o cuenta de cobro</t>
  </si>
  <si>
    <r>
      <t>No. De factura :</t>
    </r>
    <r>
      <rPr>
        <sz val="11"/>
        <color theme="1"/>
        <rFont val="Calibri"/>
        <family val="2"/>
        <scheme val="minor"/>
      </rPr>
      <t xml:space="preserve"> Ingresar No. consecutivo de factura o cuenta de cobro emitida por el contratista.</t>
    </r>
  </si>
  <si>
    <r>
      <t>Base:</t>
    </r>
    <r>
      <rPr>
        <sz val="11"/>
        <color theme="1"/>
        <rFont val="Calibri"/>
        <family val="2"/>
        <scheme val="minor"/>
      </rPr>
      <t xml:space="preserve"> Ingresar el valor bruto de la factura antes de iva y/o el valor de la cuenta de cobro</t>
    </r>
  </si>
  <si>
    <r>
      <t>Iva:</t>
    </r>
    <r>
      <rPr>
        <sz val="11"/>
        <color theme="1"/>
        <rFont val="Calibri"/>
        <family val="2"/>
        <scheme val="minor"/>
      </rPr>
      <t xml:space="preserve"> Ingresar el valor del IVA generado por el valor bruto de la factura . No diligenciar en caso de cuentas de cobro</t>
    </r>
  </si>
  <si>
    <r>
      <t>Total:</t>
    </r>
    <r>
      <rPr>
        <sz val="11"/>
        <color theme="1"/>
        <rFont val="Calibri"/>
        <family val="2"/>
        <scheme val="minor"/>
      </rPr>
      <t xml:space="preserve"> Ingresar el valor total de l factura o cuenta de cobro incluido iva si aplica</t>
    </r>
  </si>
  <si>
    <r>
      <t>Cuenta de gasto :</t>
    </r>
    <r>
      <rPr>
        <sz val="11"/>
        <color theme="1"/>
        <rFont val="Calibri"/>
        <family val="2"/>
        <scheme val="minor"/>
      </rPr>
      <t xml:space="preserve"> Indicar el código de cuenta al que se imputara el gasto por el valor total de la factura o cuenta de cobro incluido iva si aplica</t>
    </r>
  </si>
  <si>
    <t>3. Detalle de Retenciones Aplicables</t>
  </si>
  <si>
    <r>
      <t>Base ret IVA:</t>
    </r>
    <r>
      <rPr>
        <sz val="11"/>
        <color theme="1"/>
        <rFont val="Calibri"/>
        <family val="2"/>
        <scheme val="minor"/>
      </rPr>
      <t xml:space="preserve"> Ingresar el valor del Impuesto al Valor Agregado facturado.</t>
    </r>
  </si>
  <si>
    <r>
      <t>Base Descuentos:</t>
    </r>
    <r>
      <rPr>
        <sz val="11"/>
        <color theme="1"/>
        <rFont val="Calibri"/>
        <family val="2"/>
        <scheme val="minor"/>
      </rPr>
      <t xml:space="preserve"> Ingresar  la base gravable sobre la cual se aplicará la retención y descuentos (valor facturado antes de iva).</t>
    </r>
  </si>
  <si>
    <t>Retefuente</t>
  </si>
  <si>
    <t>Rete Iva</t>
  </si>
  <si>
    <r>
      <t>Retefuente:</t>
    </r>
    <r>
      <rPr>
        <sz val="11"/>
        <color theme="1"/>
        <rFont val="Calibri"/>
        <family val="2"/>
        <scheme val="minor"/>
      </rPr>
      <t xml:space="preserve"> Aplicar la tarifa aplicable sobre la base gravable de acuerdo con el bien o servicio adquirido.</t>
    </r>
  </si>
  <si>
    <r>
      <t xml:space="preserve">4. Validación bases de retención : </t>
    </r>
    <r>
      <rPr>
        <sz val="11"/>
        <color theme="1"/>
        <rFont val="Calibri"/>
        <family val="2"/>
        <scheme val="minor"/>
      </rPr>
      <t>Diferencia entre el valor bruto de la facturas o cuentas procesadas y la base bruta para liquidar deducciones por impuestos</t>
    </r>
  </si>
  <si>
    <t>VERSIÓN</t>
  </si>
  <si>
    <t>FECHA</t>
  </si>
  <si>
    <t>DESCRIPCIÓN DE LA MODIFICACIÓN</t>
  </si>
  <si>
    <t>Creación del formato</t>
  </si>
  <si>
    <t>Versión: 02</t>
  </si>
  <si>
    <t>Vigencia: 15/06/2025</t>
  </si>
  <si>
    <t>Se realiza actualización diseño de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</si>
</sst>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9"/>
      <name val="Arial"/>
      <family val="2"/>
    </font>
    <font>
      <sz val="9"/>
      <name val="Comic Sans MS"/>
      <family val="4"/>
    </font>
    <font>
      <b/>
      <sz val="10"/>
      <name val="Comic Sans MS"/>
      <family val="4"/>
    </font>
    <font>
      <sz val="9"/>
      <name val="Arial"/>
      <family val="2"/>
    </font>
    <font>
      <b/>
      <sz val="9.5"/>
      <name val="Verdana"/>
      <family val="2"/>
    </font>
    <font>
      <sz val="9.5"/>
      <name val="Verdana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0" fontId="8" fillId="0" borderId="4" xfId="0" applyFont="1" applyBorder="1" applyAlignment="1">
      <alignment horizontal="right" wrapText="1"/>
    </xf>
    <xf numFmtId="0" fontId="5" fillId="0" borderId="5" xfId="0" applyFont="1" applyBorder="1"/>
    <xf numFmtId="0" fontId="8" fillId="0" borderId="5" xfId="0" applyFont="1" applyBorder="1" applyAlignment="1">
      <alignment horizontal="center"/>
    </xf>
    <xf numFmtId="0" fontId="9" fillId="0" borderId="0" xfId="0" applyFont="1"/>
    <xf numFmtId="3" fontId="5" fillId="0" borderId="5" xfId="0" applyNumberFormat="1" applyFont="1" applyBorder="1"/>
    <xf numFmtId="0" fontId="8" fillId="0" borderId="4" xfId="0" applyFont="1" applyBorder="1" applyAlignment="1">
      <alignment horizontal="left" wrapText="1"/>
    </xf>
    <xf numFmtId="0" fontId="8" fillId="2" borderId="5" xfId="0" applyFont="1" applyFill="1" applyBorder="1" applyAlignment="1">
      <alignment horizontal="left"/>
    </xf>
    <xf numFmtId="0" fontId="8" fillId="0" borderId="5" xfId="0" applyFont="1" applyBorder="1"/>
    <xf numFmtId="3" fontId="8" fillId="0" borderId="5" xfId="0" applyNumberFormat="1" applyFont="1" applyBorder="1"/>
    <xf numFmtId="0" fontId="10" fillId="0" borderId="0" xfId="0" applyFont="1"/>
    <xf numFmtId="9" fontId="5" fillId="0" borderId="5" xfId="0" applyNumberFormat="1" applyFont="1" applyBorder="1"/>
    <xf numFmtId="164" fontId="5" fillId="0" borderId="5" xfId="0" applyNumberFormat="1" applyFont="1" applyBorder="1"/>
    <xf numFmtId="164" fontId="5" fillId="0" borderId="5" xfId="1" applyNumberFormat="1" applyFont="1" applyBorder="1"/>
    <xf numFmtId="0" fontId="13" fillId="0" borderId="1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3" fontId="13" fillId="0" borderId="5" xfId="0" applyNumberFormat="1" applyFont="1" applyBorder="1" applyAlignment="1">
      <alignment horizontal="center"/>
    </xf>
    <xf numFmtId="0" fontId="14" fillId="0" borderId="5" xfId="0" applyFont="1" applyBorder="1" applyAlignment="1">
      <alignment horizontal="left" vertical="center"/>
    </xf>
    <xf numFmtId="165" fontId="14" fillId="0" borderId="5" xfId="2" applyNumberFormat="1" applyFont="1" applyBorder="1" applyAlignment="1">
      <alignment horizontal="center" wrapText="1"/>
    </xf>
    <xf numFmtId="3" fontId="14" fillId="0" borderId="5" xfId="0" applyNumberFormat="1" applyFont="1" applyBorder="1" applyAlignment="1"/>
    <xf numFmtId="0" fontId="15" fillId="0" borderId="5" xfId="0" applyFont="1" applyBorder="1"/>
    <xf numFmtId="165" fontId="2" fillId="0" borderId="5" xfId="2" applyNumberFormat="1" applyFont="1" applyBorder="1"/>
    <xf numFmtId="0" fontId="15" fillId="0" borderId="5" xfId="0" applyFont="1" applyBorder="1" applyAlignment="1">
      <alignment horizontal="right"/>
    </xf>
    <xf numFmtId="0" fontId="14" fillId="0" borderId="5" xfId="0" applyFont="1" applyBorder="1"/>
    <xf numFmtId="3" fontId="14" fillId="0" borderId="5" xfId="0" applyNumberFormat="1" applyFont="1" applyBorder="1"/>
    <xf numFmtId="0" fontId="15" fillId="0" borderId="5" xfId="0" applyFont="1" applyBorder="1" applyAlignment="1">
      <alignment horizontal="right" wrapText="1"/>
    </xf>
    <xf numFmtId="0" fontId="5" fillId="0" borderId="0" xfId="0" applyFont="1" applyBorder="1"/>
    <xf numFmtId="3" fontId="5" fillId="0" borderId="0" xfId="0" applyNumberFormat="1" applyFont="1" applyBorder="1"/>
    <xf numFmtId="0" fontId="13" fillId="0" borderId="5" xfId="0" applyFont="1" applyBorder="1"/>
    <xf numFmtId="165" fontId="1" fillId="0" borderId="5" xfId="2" applyNumberFormat="1" applyFont="1" applyBorder="1"/>
    <xf numFmtId="0" fontId="13" fillId="0" borderId="5" xfId="0" applyFont="1" applyBorder="1" applyAlignment="1">
      <alignment wrapText="1"/>
    </xf>
    <xf numFmtId="3" fontId="16" fillId="0" borderId="5" xfId="0" applyNumberFormat="1" applyFont="1" applyBorder="1" applyAlignment="1">
      <alignment horizontal="center"/>
    </xf>
    <xf numFmtId="0" fontId="8" fillId="0" borderId="5" xfId="0" applyFont="1" applyFill="1" applyBorder="1"/>
    <xf numFmtId="0" fontId="17" fillId="0" borderId="0" xfId="0" applyFont="1"/>
    <xf numFmtId="0" fontId="6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0" fontId="18" fillId="0" borderId="0" xfId="0" applyFont="1"/>
    <xf numFmtId="0" fontId="2" fillId="0" borderId="0" xfId="0" applyFont="1" applyAlignment="1">
      <alignment horizontal="left" vertical="center" indent="1"/>
    </xf>
    <xf numFmtId="0" fontId="1" fillId="0" borderId="0" xfId="3"/>
    <xf numFmtId="0" fontId="2" fillId="0" borderId="0" xfId="0" applyFont="1" applyAlignment="1">
      <alignment horizontal="left" vertical="center" indent="2"/>
    </xf>
    <xf numFmtId="0" fontId="5" fillId="0" borderId="0" xfId="3" applyFont="1"/>
    <xf numFmtId="0" fontId="11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 vertical="top" wrapText="1"/>
    </xf>
    <xf numFmtId="0" fontId="5" fillId="0" borderId="6" xfId="0" applyFont="1" applyBorder="1" applyAlignment="1">
      <alignment vertical="center"/>
    </xf>
    <xf numFmtId="0" fontId="6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5" fillId="0" borderId="7" xfId="0" applyFont="1" applyBorder="1" applyAlignment="1">
      <alignment vertical="center"/>
    </xf>
    <xf numFmtId="0" fontId="4" fillId="0" borderId="9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5" fillId="0" borderId="3" xfId="0" applyFont="1" applyBorder="1" applyAlignment="1">
      <alignment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14" fontId="19" fillId="0" borderId="15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horizontal="justify" vertical="center" wrapText="1"/>
    </xf>
    <xf numFmtId="0" fontId="5" fillId="4" borderId="7" xfId="0" applyFont="1" applyFill="1" applyBorder="1" applyAlignment="1">
      <alignment vertical="center"/>
    </xf>
  </cellXfs>
  <cellStyles count="4">
    <cellStyle name="Millares" xfId="2" builtinId="3"/>
    <cellStyle name="Normal" xfId="0" builtinId="0"/>
    <cellStyle name="Normal 2" xfId="3" xr:uid="{C333B6F5-E78B-4E1C-A1B2-7DBE5A94AA59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168603</xdr:colOff>
      <xdr:row>1</xdr:row>
      <xdr:rowOff>182880</xdr:rowOff>
    </xdr:from>
    <xdr:ext cx="1137570" cy="826424"/>
    <xdr:pic>
      <xdr:nvPicPr>
        <xdr:cNvPr id="2" name="Imagen 1">
          <a:extLst>
            <a:ext uri="{FF2B5EF4-FFF2-40B4-BE49-F238E27FC236}">
              <a16:creationId xmlns:a16="http://schemas.microsoft.com/office/drawing/2014/main" id="{D2F20F29-1CC7-4F46-911B-4A2B480F3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103" y="386080"/>
          <a:ext cx="1137570" cy="82642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4"/>
  <sheetViews>
    <sheetView showGridLines="0" tabSelected="1" topLeftCell="A16" zoomScale="125" workbookViewId="0">
      <selection activeCell="D34" sqref="D34"/>
    </sheetView>
  </sheetViews>
  <sheetFormatPr baseColWidth="10" defaultRowHeight="15" x14ac:dyDescent="0.25"/>
  <cols>
    <col min="1" max="1" width="2" customWidth="1"/>
    <col min="2" max="2" width="21.42578125" customWidth="1"/>
    <col min="3" max="3" width="31.42578125" customWidth="1"/>
    <col min="4" max="4" width="22" customWidth="1"/>
    <col min="6" max="6" width="12.42578125" customWidth="1"/>
  </cols>
  <sheetData>
    <row r="1" spans="2:6" ht="15.75" thickBot="1" x14ac:dyDescent="0.3"/>
    <row r="2" spans="2:6" ht="25.35" customHeight="1" thickBot="1" x14ac:dyDescent="0.3">
      <c r="B2" s="45"/>
      <c r="C2" s="46" t="s">
        <v>12</v>
      </c>
      <c r="D2" s="46"/>
      <c r="E2" s="47" t="s">
        <v>13</v>
      </c>
      <c r="F2" s="47"/>
    </row>
    <row r="3" spans="2:6" ht="24" customHeight="1" thickBot="1" x14ac:dyDescent="0.3">
      <c r="B3" s="45"/>
      <c r="C3" s="48" t="s">
        <v>0</v>
      </c>
      <c r="D3" s="49"/>
      <c r="E3" s="50" t="s">
        <v>54</v>
      </c>
      <c r="F3" s="50"/>
    </row>
    <row r="4" spans="2:6" ht="25.35" customHeight="1" thickBot="1" x14ac:dyDescent="0.3">
      <c r="B4" s="45"/>
      <c r="C4" s="51" t="s">
        <v>14</v>
      </c>
      <c r="D4" s="51"/>
      <c r="E4" s="60" t="s">
        <v>55</v>
      </c>
      <c r="F4" s="60"/>
    </row>
    <row r="5" spans="2:6" ht="27.6" customHeight="1" thickBot="1" x14ac:dyDescent="0.3">
      <c r="B5" s="45"/>
      <c r="C5" s="52" t="s">
        <v>1</v>
      </c>
      <c r="D5" s="53"/>
      <c r="E5" s="54" t="s">
        <v>11</v>
      </c>
      <c r="F5" s="54"/>
    </row>
    <row r="6" spans="2:6" x14ac:dyDescent="0.25">
      <c r="B6" s="1"/>
      <c r="C6" s="2" t="s">
        <v>2</v>
      </c>
      <c r="D6" s="2"/>
      <c r="E6" s="2"/>
      <c r="F6" s="3"/>
    </row>
    <row r="7" spans="2:6" x14ac:dyDescent="0.25">
      <c r="B7" s="4"/>
      <c r="C7" s="2" t="s">
        <v>3</v>
      </c>
      <c r="D7" s="2"/>
      <c r="E7" s="2"/>
      <c r="F7" s="5"/>
    </row>
    <row r="8" spans="2:6" x14ac:dyDescent="0.25">
      <c r="B8" s="4"/>
      <c r="C8" s="14" t="s">
        <v>15</v>
      </c>
      <c r="D8" s="15" t="s">
        <v>16</v>
      </c>
      <c r="E8" s="16" t="s">
        <v>4</v>
      </c>
      <c r="F8" s="17" t="s">
        <v>17</v>
      </c>
    </row>
    <row r="9" spans="2:6" ht="15.75" x14ac:dyDescent="0.3">
      <c r="B9" s="4"/>
      <c r="C9" s="18" t="s">
        <v>21</v>
      </c>
      <c r="D9" s="19">
        <v>21624850</v>
      </c>
      <c r="E9" s="20">
        <v>3302977</v>
      </c>
      <c r="F9" s="19">
        <f>+D9+E9</f>
        <v>24927827</v>
      </c>
    </row>
    <row r="10" spans="2:6" ht="16.5" x14ac:dyDescent="0.35">
      <c r="B10" s="4"/>
      <c r="C10" s="21" t="s">
        <v>18</v>
      </c>
      <c r="D10" s="22">
        <f>SUM(D8:D9)</f>
        <v>21624850</v>
      </c>
      <c r="E10" s="22">
        <f>SUM(E8:E9)</f>
        <v>3302977</v>
      </c>
      <c r="F10" s="22">
        <f>SUM(F8:F9)</f>
        <v>24927827</v>
      </c>
    </row>
    <row r="11" spans="2:6" ht="15.75" x14ac:dyDescent="0.3">
      <c r="B11" s="4"/>
      <c r="C11" s="18"/>
      <c r="D11" s="19"/>
      <c r="E11" s="20"/>
      <c r="F11" s="19"/>
    </row>
    <row r="12" spans="2:6" x14ac:dyDescent="0.25">
      <c r="B12" s="4"/>
      <c r="C12" s="2"/>
      <c r="D12" s="2"/>
      <c r="E12" s="2"/>
      <c r="F12" s="5"/>
    </row>
    <row r="13" spans="2:6" x14ac:dyDescent="0.25">
      <c r="B13" s="6"/>
      <c r="C13" s="7">
        <v>51111801</v>
      </c>
      <c r="D13" s="8"/>
      <c r="E13" s="9"/>
      <c r="F13" s="5"/>
    </row>
    <row r="14" spans="2:6" ht="16.5" x14ac:dyDescent="0.35">
      <c r="B14" s="10"/>
      <c r="C14" s="23" t="s">
        <v>19</v>
      </c>
      <c r="D14" s="24"/>
      <c r="E14" s="25">
        <f>+E10</f>
        <v>3302977</v>
      </c>
      <c r="F14" s="5"/>
    </row>
    <row r="15" spans="2:6" ht="16.5" x14ac:dyDescent="0.35">
      <c r="B15" s="6"/>
      <c r="C15" s="26" t="s">
        <v>20</v>
      </c>
      <c r="D15" s="25"/>
      <c r="E15" s="25">
        <f>+D10</f>
        <v>21624850</v>
      </c>
      <c r="F15" s="5"/>
    </row>
    <row r="16" spans="2:6" x14ac:dyDescent="0.25">
      <c r="B16" s="10" t="s">
        <v>47</v>
      </c>
      <c r="C16" s="2">
        <v>24362502</v>
      </c>
      <c r="D16" s="11">
        <v>0.15</v>
      </c>
      <c r="E16" s="5"/>
      <c r="F16" s="5">
        <v>0</v>
      </c>
    </row>
    <row r="17" spans="2:6" x14ac:dyDescent="0.25">
      <c r="B17" s="10" t="s">
        <v>46</v>
      </c>
      <c r="C17" s="2">
        <v>24360501</v>
      </c>
      <c r="D17" s="12">
        <v>3.5000000000000003E-2</v>
      </c>
      <c r="E17" s="5" t="s">
        <v>5</v>
      </c>
      <c r="F17" s="5">
        <v>0</v>
      </c>
    </row>
    <row r="18" spans="2:6" x14ac:dyDescent="0.25">
      <c r="B18" s="10" t="s">
        <v>6</v>
      </c>
      <c r="C18" s="2">
        <v>24362702</v>
      </c>
      <c r="D18" s="2">
        <v>9.6600000000000002E-3</v>
      </c>
      <c r="E18" s="5"/>
      <c r="F18" s="5">
        <v>0</v>
      </c>
    </row>
    <row r="19" spans="2:6" x14ac:dyDescent="0.25">
      <c r="B19" s="10" t="s">
        <v>7</v>
      </c>
      <c r="C19" s="2">
        <v>24369001</v>
      </c>
      <c r="D19" s="13">
        <v>1.0999999999999999E-2</v>
      </c>
      <c r="E19" s="5"/>
      <c r="F19" s="5">
        <v>0</v>
      </c>
    </row>
    <row r="20" spans="2:6" x14ac:dyDescent="0.25">
      <c r="B20" s="10" t="s">
        <v>8</v>
      </c>
      <c r="C20" s="2">
        <v>24369002</v>
      </c>
      <c r="D20" s="12">
        <v>5.0000000000000001E-3</v>
      </c>
      <c r="E20" s="5"/>
      <c r="F20" s="5">
        <v>0</v>
      </c>
    </row>
    <row r="21" spans="2:6" x14ac:dyDescent="0.25">
      <c r="B21" s="10" t="s">
        <v>9</v>
      </c>
      <c r="C21" s="2">
        <v>24369003</v>
      </c>
      <c r="D21" s="12">
        <v>0.02</v>
      </c>
      <c r="E21" s="5"/>
      <c r="F21" s="5">
        <v>0</v>
      </c>
    </row>
    <row r="22" spans="2:6" x14ac:dyDescent="0.25">
      <c r="B22" s="10"/>
      <c r="C22" s="33">
        <v>24010102</v>
      </c>
      <c r="D22" s="2"/>
      <c r="E22" s="5"/>
      <c r="F22" s="5">
        <v>0</v>
      </c>
    </row>
    <row r="23" spans="2:6" x14ac:dyDescent="0.25">
      <c r="B23" s="10"/>
      <c r="C23" s="27"/>
      <c r="D23" s="27"/>
      <c r="E23" s="28"/>
      <c r="F23" s="28"/>
    </row>
    <row r="24" spans="2:6" x14ac:dyDescent="0.25">
      <c r="B24" s="10"/>
      <c r="C24" s="29" t="s">
        <v>22</v>
      </c>
      <c r="D24" s="30">
        <f>+D10</f>
        <v>21624850</v>
      </c>
      <c r="E24" s="28"/>
      <c r="F24" s="28"/>
    </row>
    <row r="25" spans="2:6" ht="24.75" x14ac:dyDescent="0.25">
      <c r="B25" s="10"/>
      <c r="C25" s="31" t="s">
        <v>23</v>
      </c>
      <c r="D25" s="30">
        <f>+E15</f>
        <v>21624850</v>
      </c>
      <c r="E25" s="28"/>
      <c r="F25" s="28"/>
    </row>
    <row r="26" spans="2:6" x14ac:dyDescent="0.25">
      <c r="B26" s="10"/>
      <c r="C26" s="31" t="s">
        <v>24</v>
      </c>
      <c r="D26" s="32" t="str">
        <f>IF(D24=D25,"Sin diferencia","verificar")</f>
        <v>Sin diferencia</v>
      </c>
      <c r="E26" s="28"/>
      <c r="F26" s="28"/>
    </row>
    <row r="27" spans="2:6" x14ac:dyDescent="0.25">
      <c r="B27" s="10"/>
      <c r="C27" s="27"/>
      <c r="D27" s="27"/>
      <c r="E27" s="28"/>
      <c r="F27" s="28"/>
    </row>
    <row r="28" spans="2:6" x14ac:dyDescent="0.25">
      <c r="B28" s="43" t="s">
        <v>10</v>
      </c>
      <c r="C28" s="44"/>
      <c r="D28" s="44"/>
      <c r="E28" s="44"/>
      <c r="F28" s="44"/>
    </row>
    <row r="29" spans="2:6" x14ac:dyDescent="0.25">
      <c r="B29" s="44"/>
      <c r="C29" s="44"/>
      <c r="D29" s="44"/>
      <c r="E29" s="44"/>
      <c r="F29" s="44"/>
    </row>
    <row r="30" spans="2:6" x14ac:dyDescent="0.25">
      <c r="B30" s="10"/>
      <c r="C30" s="10"/>
      <c r="D30" s="10"/>
      <c r="E30" s="10"/>
      <c r="F30" s="10"/>
    </row>
    <row r="31" spans="2:6" ht="15.75" thickBot="1" x14ac:dyDescent="0.3">
      <c r="B31" s="10"/>
      <c r="C31" s="10"/>
      <c r="D31" s="10"/>
      <c r="E31" s="10"/>
      <c r="F31" s="10"/>
    </row>
    <row r="32" spans="2:6" ht="26.25" thickBot="1" x14ac:dyDescent="0.3">
      <c r="B32" s="55" t="s">
        <v>50</v>
      </c>
      <c r="C32" s="56" t="s">
        <v>51</v>
      </c>
      <c r="D32" s="56" t="s">
        <v>52</v>
      </c>
    </row>
    <row r="33" spans="2:4" ht="15.75" thickBot="1" x14ac:dyDescent="0.3">
      <c r="B33" s="57">
        <v>1</v>
      </c>
      <c r="C33" s="58">
        <v>44265</v>
      </c>
      <c r="D33" s="59" t="s">
        <v>53</v>
      </c>
    </row>
    <row r="34" spans="2:4" ht="78" customHeight="1" thickBot="1" x14ac:dyDescent="0.3">
      <c r="B34" s="57">
        <v>2</v>
      </c>
      <c r="C34" s="58">
        <v>45823</v>
      </c>
      <c r="D34" s="59" t="s">
        <v>56</v>
      </c>
    </row>
  </sheetData>
  <mergeCells count="10">
    <mergeCell ref="B28:F29"/>
    <mergeCell ref="B2:B5"/>
    <mergeCell ref="C2:D2"/>
    <mergeCell ref="E2:F2"/>
    <mergeCell ref="C3:D3"/>
    <mergeCell ref="E3:F3"/>
    <mergeCell ref="C4:D4"/>
    <mergeCell ref="E4:F4"/>
    <mergeCell ref="C5:D5"/>
    <mergeCell ref="E5:F5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46376-B9EA-4C48-9D95-F82305CE2946}">
  <dimension ref="B2:E26"/>
  <sheetViews>
    <sheetView topLeftCell="A19" workbookViewId="0">
      <selection activeCell="D28" sqref="D28"/>
    </sheetView>
  </sheetViews>
  <sheetFormatPr baseColWidth="10" defaultRowHeight="15" x14ac:dyDescent="0.25"/>
  <cols>
    <col min="1" max="1" width="3.140625" customWidth="1"/>
  </cols>
  <sheetData>
    <row r="2" spans="2:5" x14ac:dyDescent="0.25">
      <c r="B2" s="34" t="s">
        <v>25</v>
      </c>
      <c r="C2" s="34"/>
      <c r="D2" s="34"/>
      <c r="E2" s="34"/>
    </row>
    <row r="3" spans="2:5" x14ac:dyDescent="0.25">
      <c r="B3" s="34"/>
      <c r="C3" s="34"/>
      <c r="D3" s="34"/>
      <c r="E3" s="34"/>
    </row>
    <row r="4" spans="2:5" x14ac:dyDescent="0.25">
      <c r="B4" s="35" t="s">
        <v>26</v>
      </c>
      <c r="C4" s="36"/>
      <c r="D4" s="36"/>
      <c r="E4" s="36"/>
    </row>
    <row r="5" spans="2:5" x14ac:dyDescent="0.25">
      <c r="B5" s="37" t="s">
        <v>27</v>
      </c>
      <c r="C5" s="37"/>
      <c r="D5" s="37"/>
      <c r="E5" s="37"/>
    </row>
    <row r="6" spans="2:5" x14ac:dyDescent="0.25">
      <c r="B6" s="38"/>
      <c r="C6" s="38"/>
      <c r="D6" s="38"/>
      <c r="E6" s="38"/>
    </row>
    <row r="7" spans="2:5" x14ac:dyDescent="0.25">
      <c r="B7" s="39" t="s">
        <v>28</v>
      </c>
      <c r="C7" s="40"/>
      <c r="D7" s="40"/>
      <c r="E7" s="40"/>
    </row>
    <row r="8" spans="2:5" x14ac:dyDescent="0.25">
      <c r="B8" s="41" t="s">
        <v>29</v>
      </c>
      <c r="C8" s="42"/>
      <c r="D8" s="42"/>
      <c r="E8" s="42"/>
    </row>
    <row r="9" spans="2:5" x14ac:dyDescent="0.25">
      <c r="B9" s="41" t="s">
        <v>30</v>
      </c>
      <c r="C9" s="42"/>
      <c r="D9" s="42"/>
      <c r="E9" s="42"/>
    </row>
    <row r="10" spans="2:5" x14ac:dyDescent="0.25">
      <c r="B10" s="41" t="s">
        <v>31</v>
      </c>
      <c r="C10" s="42"/>
      <c r="D10" s="42"/>
      <c r="E10" s="42"/>
    </row>
    <row r="11" spans="2:5" x14ac:dyDescent="0.25">
      <c r="B11" s="39" t="s">
        <v>37</v>
      </c>
    </row>
    <row r="12" spans="2:5" x14ac:dyDescent="0.25">
      <c r="B12" s="41" t="s">
        <v>38</v>
      </c>
    </row>
    <row r="13" spans="2:5" x14ac:dyDescent="0.25">
      <c r="B13" s="41" t="s">
        <v>39</v>
      </c>
    </row>
    <row r="14" spans="2:5" x14ac:dyDescent="0.25">
      <c r="B14" s="41" t="s">
        <v>40</v>
      </c>
    </row>
    <row r="15" spans="2:5" x14ac:dyDescent="0.25">
      <c r="B15" s="41" t="s">
        <v>41</v>
      </c>
    </row>
    <row r="16" spans="2:5" x14ac:dyDescent="0.25">
      <c r="B16" s="41" t="s">
        <v>42</v>
      </c>
    </row>
    <row r="17" spans="2:2" x14ac:dyDescent="0.25">
      <c r="B17" s="39" t="s">
        <v>43</v>
      </c>
    </row>
    <row r="18" spans="2:2" x14ac:dyDescent="0.25">
      <c r="B18" s="41" t="s">
        <v>44</v>
      </c>
    </row>
    <row r="19" spans="2:2" x14ac:dyDescent="0.25">
      <c r="B19" s="41" t="s">
        <v>45</v>
      </c>
    </row>
    <row r="20" spans="2:2" x14ac:dyDescent="0.25">
      <c r="B20" s="41" t="s">
        <v>32</v>
      </c>
    </row>
    <row r="21" spans="2:2" x14ac:dyDescent="0.25">
      <c r="B21" s="41" t="s">
        <v>48</v>
      </c>
    </row>
    <row r="22" spans="2:2" x14ac:dyDescent="0.25">
      <c r="B22" s="41" t="s">
        <v>33</v>
      </c>
    </row>
    <row r="23" spans="2:2" x14ac:dyDescent="0.25">
      <c r="B23" s="41" t="s">
        <v>34</v>
      </c>
    </row>
    <row r="24" spans="2:2" x14ac:dyDescent="0.25">
      <c r="B24" s="41" t="s">
        <v>35</v>
      </c>
    </row>
    <row r="25" spans="2:2" x14ac:dyDescent="0.25">
      <c r="B25" s="41" t="s">
        <v>36</v>
      </c>
    </row>
    <row r="26" spans="2:2" x14ac:dyDescent="0.25">
      <c r="B26" s="39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FORMATOS- Proveedores</vt:lpstr>
      <vt:lpstr>INSTRUCCIONES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Yecenia Cadena Serrano</cp:lastModifiedBy>
  <cp:lastPrinted>2021-03-10T19:05:00Z</cp:lastPrinted>
  <dcterms:created xsi:type="dcterms:W3CDTF">2021-03-08T19:30:50Z</dcterms:created>
  <dcterms:modified xsi:type="dcterms:W3CDTF">2025-06-12T16:38:50Z</dcterms:modified>
</cp:coreProperties>
</file>