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ebastian\Downloads\"/>
    </mc:Choice>
  </mc:AlternateContent>
  <bookViews>
    <workbookView xWindow="0" yWindow="0" windowWidth="20490" windowHeight="6360" firstSheet="1" activeTab="1"/>
  </bookViews>
  <sheets>
    <sheet name="CONTEXTO RIESGOS" sheetId="15" r:id="rId1"/>
    <sheet name="RIESGOS MANEJO" sheetId="17" r:id="rId2"/>
    <sheet name="FORMULAS " sheetId="10" state="hidden" r:id="rId3"/>
    <sheet name="Opciones Tratamiento" sheetId="6" state="hidden" r:id="rId4"/>
    <sheet name="Hoja1" sheetId="7" state="hidden" r:id="rId5"/>
  </sheets>
  <externalReferences>
    <externalReference r:id="rId6"/>
    <externalReference r:id="rId7"/>
  </externalReferences>
  <definedNames>
    <definedName name="A_Obj1" localSheetId="1">OFFSET(#REF!,0,0,COUNTA(#REF!)-1,1)</definedName>
    <definedName name="A_Obj1">OFFSET(#REF!,0,0,COUNTA(#REF!)-1,1)</definedName>
    <definedName name="A_Obj2" localSheetId="1">OFFSET(#REF!,0,0,COUNTA(#REF!)-1,1)</definedName>
    <definedName name="A_Obj2">OFFSET(#REF!,0,0,COUNTA(#REF!)-1,1)</definedName>
    <definedName name="A_Obj3" localSheetId="1">OFFSET(#REF!,0,0,COUNTA(#REF!)-1,1)</definedName>
    <definedName name="A_Obj3">OFFSET(#REF!,0,0,COUNTA(#REF!)-1,1)</definedName>
    <definedName name="A_Obj4" localSheetId="1">OFFSET(#REF!,0,0,COUNTA(#REF!)-1,1)</definedName>
    <definedName name="A_Obj4">OFFSET(#REF!,0,0,COUNTA(#REF!)-1,1)</definedName>
    <definedName name="Acc_1" localSheetId="1">#REF!</definedName>
    <definedName name="Acc_1">#REF!</definedName>
    <definedName name="Acc_2" localSheetId="1">#REF!</definedName>
    <definedName name="Acc_2">#REF!</definedName>
    <definedName name="Acc_3" localSheetId="1">#REF!</definedName>
    <definedName name="Acc_3">#REF!</definedName>
    <definedName name="Acc_4" localSheetId="1">#REF!</definedName>
    <definedName name="Acc_4">#REF!</definedName>
    <definedName name="Acc_5" localSheetId="1">#REF!</definedName>
    <definedName name="Acc_5">#REF!</definedName>
    <definedName name="Acc_6" localSheetId="1">#REF!</definedName>
    <definedName name="Acc_6">#REF!</definedName>
    <definedName name="Acc_7" localSheetId="1">#REF!</definedName>
    <definedName name="Acc_7">#REF!</definedName>
    <definedName name="Acc_8" localSheetId="1">#REF!</definedName>
    <definedName name="Acc_8">#REF!</definedName>
    <definedName name="Acc_9" localSheetId="1">#REF!</definedName>
    <definedName name="Acc_9">#REF!</definedName>
    <definedName name="AMAZONASL" localSheetId="1">#REF!</definedName>
    <definedName name="AMAZONASL">#REF!</definedName>
    <definedName name="ANTIOQUIA" localSheetId="1">#REF!</definedName>
    <definedName name="ANTIOQUIA">#REF!</definedName>
    <definedName name="ANTIOQUIAL" localSheetId="1">#REF!</definedName>
    <definedName name="ANTIOQUIAL">#REF!</definedName>
    <definedName name="ARAUCA" localSheetId="1">#REF!</definedName>
    <definedName name="ARAUCA">#REF!</definedName>
    <definedName name="ARAUCAL" localSheetId="1">#REF!</definedName>
    <definedName name="ARAUCAL">#REF!</definedName>
    <definedName name="_xlnm.Print_Area" localSheetId="0">'CONTEXTO RIESGOS'!$A$1:$I$68</definedName>
    <definedName name="ATLANTICO" localSheetId="1">#REF!</definedName>
    <definedName name="ATLANTICO">#REF!</definedName>
    <definedName name="ATLANTICOL" localSheetId="1">#REF!</definedName>
    <definedName name="ATLANTICOL">#REF!</definedName>
    <definedName name="BOLIVAR" localSheetId="1">#REF!</definedName>
    <definedName name="BOLIVAR">#REF!</definedName>
    <definedName name="BOLIVARL" localSheetId="1">#REF!</definedName>
    <definedName name="BOLIVARL">#REF!</definedName>
    <definedName name="BOYACA" localSheetId="1">#REF!</definedName>
    <definedName name="BOYACA">#REF!</definedName>
    <definedName name="BOYACAL" localSheetId="1">#REF!</definedName>
    <definedName name="BOYACAL">#REF!</definedName>
    <definedName name="CALDAS" localSheetId="1">#REF!</definedName>
    <definedName name="CALDAS">#REF!</definedName>
    <definedName name="CALDASL" localSheetId="1">#REF!</definedName>
    <definedName name="CALDASL">#REF!</definedName>
    <definedName name="CAQUETA" localSheetId="1">#REF!</definedName>
    <definedName name="CAQUETA">#REF!</definedName>
    <definedName name="CAQUETAL" localSheetId="1">#REF!</definedName>
    <definedName name="CAQUETAL">#REF!</definedName>
    <definedName name="CASANARE" localSheetId="1">#REF!</definedName>
    <definedName name="CASANARE">#REF!</definedName>
    <definedName name="CASANAREL" localSheetId="1">#REF!</definedName>
    <definedName name="CASANAREL">#REF!</definedName>
    <definedName name="CAUCA" localSheetId="1">#REF!</definedName>
    <definedName name="CAUCA">#REF!</definedName>
    <definedName name="CAUCAL" localSheetId="1">#REF!</definedName>
    <definedName name="CAUCAL">#REF!</definedName>
    <definedName name="CENTRO" localSheetId="1">#REF!</definedName>
    <definedName name="CENTRO">#REF!</definedName>
    <definedName name="CENTROS_REGIONALES" localSheetId="1">#REF!</definedName>
    <definedName name="CENTROS_REGIONALES">#REF!</definedName>
    <definedName name="CENTROS2" localSheetId="1">#REF!</definedName>
    <definedName name="CENTROS2">#REF!</definedName>
    <definedName name="CESAR" localSheetId="1">#REF!</definedName>
    <definedName name="CESAR">#REF!</definedName>
    <definedName name="CESARL" localSheetId="1">#REF!</definedName>
    <definedName name="CESARL">#REF!</definedName>
    <definedName name="CHOCO" localSheetId="1">#REF!</definedName>
    <definedName name="CHOCO">#REF!</definedName>
    <definedName name="CHOCOL" localSheetId="1">#REF!</definedName>
    <definedName name="CHOCOL">#REF!</definedName>
    <definedName name="CORDOBA" localSheetId="1">#REF!</definedName>
    <definedName name="CORDOBA">#REF!</definedName>
    <definedName name="CORDOBAL" localSheetId="1">#REF!</definedName>
    <definedName name="CORDOBAL">#REF!</definedName>
    <definedName name="CUNDINAMARCA" localSheetId="1">#REF!</definedName>
    <definedName name="CUNDINAMARCA">#REF!</definedName>
    <definedName name="CUNDINAMARCAL" localSheetId="1">#REF!</definedName>
    <definedName name="CUNDINAMARCAL">#REF!</definedName>
    <definedName name="Departamentos" localSheetId="1">#REF!</definedName>
    <definedName name="Departamentos">#REF!</definedName>
    <definedName name="DIRECCIONL" localSheetId="1">#REF!</definedName>
    <definedName name="DIRECCIONL">#REF!</definedName>
    <definedName name="DISTRITOL" localSheetId="1">#REF!</definedName>
    <definedName name="DISTRITOL">#REF!</definedName>
    <definedName name="Fuentes" localSheetId="1">#REF!</definedName>
    <definedName name="Fuentes">#REF!</definedName>
    <definedName name="GUAINIAL" localSheetId="1">#REF!</definedName>
    <definedName name="GUAINIAL">#REF!</definedName>
    <definedName name="GUAJIRAL" localSheetId="1">#REF!</definedName>
    <definedName name="GUAJIRAL">#REF!</definedName>
    <definedName name="GUAVIAREL" localSheetId="1">#REF!</definedName>
    <definedName name="GUAVIAREL">#REF!</definedName>
    <definedName name="HUILAL" localSheetId="1">#REF!</definedName>
    <definedName name="HUILAL">#REF!</definedName>
    <definedName name="Indicadores" localSheetId="1">#REF!</definedName>
    <definedName name="Indicadores">#REF!</definedName>
    <definedName name="jo_1" localSheetId="1">#REF!</definedName>
    <definedName name="jo_1">#REF!</definedName>
    <definedName name="jom" localSheetId="1">OFFSET(#REF!,0,0,COUNTA(#REF!)-1,1)</definedName>
    <definedName name="jom">OFFSET(#REF!,0,0,COUNTA(#REF!)-1,1)</definedName>
    <definedName name="LISTA_CENTROS_REGIONALES" localSheetId="1">#REF!</definedName>
    <definedName name="LISTA_CENTROS_REGIONALES">#REF!</definedName>
    <definedName name="LISTA_REGIONALES" localSheetId="1">#REF!</definedName>
    <definedName name="LISTA_REGIONALES">#REF!</definedName>
    <definedName name="LISTADESPLEGAR_CENTRO" localSheetId="1">#REF!</definedName>
    <definedName name="LISTADESPLEGAR_CENTRO">#REF!</definedName>
    <definedName name="MAGDALENAL" localSheetId="1">#REF!</definedName>
    <definedName name="MAGDALENAL">#REF!</definedName>
    <definedName name="METAL" localSheetId="1">#REF!</definedName>
    <definedName name="METAL">#REF!</definedName>
    <definedName name="NARIÑOL" localSheetId="1">#REF!</definedName>
    <definedName name="NARIÑOL">#REF!</definedName>
    <definedName name="NORTEL" localSheetId="1">#REF!</definedName>
    <definedName name="NORTEL">#REF!</definedName>
    <definedName name="Objetivos" localSheetId="1">OFFSET(#REF!,0,0,COUNTA(#REF!)-1,1)</definedName>
    <definedName name="Objetivos">OFFSET(#REF!,0,0,COUNTA(#REF!)-1,1)</definedName>
    <definedName name="ok" localSheetId="1">OFFSET(#REF!,0,0,COUNTA(#REF!)-1,1)</definedName>
    <definedName name="ok">OFFSET(#REF!,0,0,COUNTA(#REF!)-1,1)</definedName>
    <definedName name="PUTUMAYOL" localSheetId="1">#REF!</definedName>
    <definedName name="PUTUMAYOL">#REF!</definedName>
    <definedName name="QUINDIOL" localSheetId="1">#REF!</definedName>
    <definedName name="QUINDIOL">#REF!</definedName>
    <definedName name="REGIONAL" localSheetId="1">#REF!</definedName>
    <definedName name="REGIONAL">#REF!</definedName>
    <definedName name="REGIONALES" localSheetId="1">#REF!</definedName>
    <definedName name="REGIONALES">#REF!</definedName>
    <definedName name="RISARALDAL" localSheetId="1">#REF!</definedName>
    <definedName name="RISARALDAL">#REF!</definedName>
    <definedName name="SANANDRESL" localSheetId="1">#REF!</definedName>
    <definedName name="SANANDRESL">#REF!</definedName>
    <definedName name="SANTANDERL" localSheetId="1">#REF!</definedName>
    <definedName name="SANTANDERL">#REF!</definedName>
    <definedName name="sebas" localSheetId="1">#REF!</definedName>
    <definedName name="sebas">#REF!</definedName>
    <definedName name="SN">[1]Maestros!$B$1:$B$2</definedName>
    <definedName name="SUCREL" localSheetId="1">#REF!</definedName>
    <definedName name="SUCREL">#REF!</definedName>
    <definedName name="_xlnm.Print_Titles" localSheetId="0">'CONTEXTO RIESGOS'!$13:$14</definedName>
    <definedName name="TOLIMAL" localSheetId="1">#REF!</definedName>
    <definedName name="TOLIMAL">#REF!</definedName>
    <definedName name="VALLE" localSheetId="1">#REF!</definedName>
    <definedName name="VALLE">#REF!</definedName>
    <definedName name="VALLEL" localSheetId="1">#REF!</definedName>
    <definedName name="VALLEL">#REF!</definedName>
    <definedName name="VAUPESL" localSheetId="1">#REF!</definedName>
    <definedName name="VAUPESL">#REF!</definedName>
    <definedName name="VICHADAL" localSheetId="1">#REF!</definedName>
    <definedName name="VICHADAL">#REF!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1" roundtripDataSignature="AMtx7mi4j+EpcdQpWDW7IJY13cNpL8ldUg=="/>
    </ext>
  </extLst>
</workbook>
</file>

<file path=xl/calcChain.xml><?xml version="1.0" encoding="utf-8"?>
<calcChain xmlns="http://schemas.openxmlformats.org/spreadsheetml/2006/main">
  <c r="U23" i="17" l="1"/>
  <c r="AO20" i="17"/>
  <c r="AL20" i="17"/>
  <c r="AG20" i="17"/>
  <c r="AE20" i="17"/>
  <c r="R20" i="17"/>
  <c r="Q20" i="17"/>
  <c r="O20" i="17"/>
  <c r="N20" i="17"/>
  <c r="S20" i="17" s="1"/>
  <c r="T20" i="17" s="1"/>
  <c r="L20" i="17"/>
  <c r="K20" i="17"/>
  <c r="AG19" i="17"/>
  <c r="AE19" i="17"/>
  <c r="R19" i="17"/>
  <c r="Q19" i="17"/>
  <c r="O19" i="17"/>
  <c r="N19" i="17"/>
  <c r="S19" i="17" s="1"/>
  <c r="T19" i="17" s="1"/>
  <c r="L19" i="17"/>
  <c r="K19" i="17"/>
  <c r="AG18" i="17"/>
  <c r="AE18" i="17"/>
  <c r="R18" i="17"/>
  <c r="Q18" i="17"/>
  <c r="O18" i="17"/>
  <c r="N18" i="17"/>
  <c r="S18" i="17" s="1"/>
  <c r="T18" i="17" s="1"/>
  <c r="L18" i="17"/>
  <c r="K18" i="17"/>
  <c r="AK18" i="17" l="1"/>
  <c r="AK19" i="17"/>
  <c r="AM19" i="17"/>
  <c r="AL19" i="17"/>
  <c r="AL18" i="17"/>
  <c r="AM18" i="17"/>
  <c r="AN18" i="17"/>
  <c r="AN19" i="17"/>
  <c r="AP19" i="17" l="1"/>
  <c r="AO19" i="17"/>
  <c r="AP18" i="17"/>
  <c r="AO18" i="17"/>
</calcChain>
</file>

<file path=xl/sharedStrings.xml><?xml version="1.0" encoding="utf-8"?>
<sst xmlns="http://schemas.openxmlformats.org/spreadsheetml/2006/main" count="547" uniqueCount="327">
  <si>
    <t>Nombre del Procedimiento</t>
  </si>
  <si>
    <t>Código: GE-GA01-FT04</t>
  </si>
  <si>
    <t>ADMINISTRACIÓN DE RIESGO</t>
  </si>
  <si>
    <t>Versión:01</t>
  </si>
  <si>
    <t>Nombre del Formato</t>
  </si>
  <si>
    <t>Vigencia:12/11/2024</t>
  </si>
  <si>
    <t xml:space="preserve">ANÁLISIS DE CONTEXTO E IDENTIFICACIÓN DE RIESGOS </t>
  </si>
  <si>
    <t>Página 1 de 1</t>
  </si>
  <si>
    <r>
      <t xml:space="preserve">Fuentes para identificar riesgos: 
</t>
    </r>
    <r>
      <rPr>
        <sz val="11"/>
        <color theme="1"/>
        <rFont val="Arial"/>
        <family val="2"/>
      </rPr>
      <t xml:space="preserve">1. Análisis del contexto externo/ interno del proceso ( Eventos adversos que inciden en el cumplimiento de los objetivos del proceso)   
2. Actividades de la cadena  de valor del proceso  en las cuales se pueden llegar a presentar situaciones que afectan la gestión  del proceso  y por consiguiente su objetivo
</t>
    </r>
    <r>
      <rPr>
        <i/>
        <u/>
        <sz val="11"/>
        <color theme="1"/>
        <rFont val="Arial"/>
        <family val="2"/>
      </rPr>
      <t xml:space="preserve"> CADENA DE VALOR: Interelacion de procesos  ( entradas - flujo - salidas ) </t>
    </r>
    <r>
      <rPr>
        <sz val="11"/>
        <color theme="1"/>
        <rFont val="Arial"/>
        <family val="2"/>
      </rPr>
      <t xml:space="preserve">
3. Evaluaciones realizadas por entes externos de control / Resultados de las auditorias/evaluaciones de control interno
4. Análisis de PQRS </t>
    </r>
  </si>
  <si>
    <t xml:space="preserve">MISION DE LA ENTIDAD </t>
  </si>
  <si>
    <t>Proteger la vida, el ambiente y el patrimonio, a través de la gestión integral de riesgos de incendios, atención de rescates en todas sus modalidades e incidentes con materiales peligrosos en Bogotá y su entorno</t>
  </si>
  <si>
    <t>NOMBRE DEL PROCESO</t>
  </si>
  <si>
    <t>MANEJO</t>
  </si>
  <si>
    <t>OBJETIVO  DEL PROCESO 
(Caracterización de Proceso)</t>
  </si>
  <si>
    <t>Optimizar la organización y coordinación institucional en la preparación y respuesta requeridos para la atención efectiva de las emergencias en Incendios, materiales peligrosos y rescates en todas sus modalidades en Bogotá D.C.</t>
  </si>
  <si>
    <t>ALCANCE</t>
  </si>
  <si>
    <t>El proceso inicia con la planeación de la preparación y la respuesta de emergencias y finaliza con los informes de atención de incidentes y evaluación de la operación.</t>
  </si>
  <si>
    <t xml:space="preserve">ACTIVIDADES DE LA CADENA DE VALOR/ FACTORES CLAVES DE ÉXITO </t>
  </si>
  <si>
    <r>
      <t xml:space="preserve">1. </t>
    </r>
    <r>
      <rPr>
        <sz val="11"/>
        <color theme="1"/>
        <rFont val="Arial"/>
        <family val="2"/>
      </rPr>
      <t>Preparación para la respuesta a emergencias</t>
    </r>
  </si>
  <si>
    <r>
      <t xml:space="preserve">2. </t>
    </r>
    <r>
      <rPr>
        <sz val="11"/>
        <color theme="1"/>
        <rFont val="Arial"/>
        <family val="2"/>
      </rPr>
      <t>Respuesta o atención a incidentes o emergencias</t>
    </r>
  </si>
  <si>
    <t>FACTOR</t>
  </si>
  <si>
    <t>SELECCIONADO</t>
  </si>
  <si>
    <r>
      <t xml:space="preserve">ASPECTOS POSITIVOS
</t>
    </r>
    <r>
      <rPr>
        <b/>
        <sz val="9"/>
        <rFont val="Arial"/>
        <family val="2"/>
      </rPr>
      <t>(Describa cómo el factor seleccionado beneficia al proceso)</t>
    </r>
  </si>
  <si>
    <r>
      <t xml:space="preserve">ASPECTOS NEGATIVOS
</t>
    </r>
    <r>
      <rPr>
        <b/>
        <sz val="9"/>
        <rFont val="Arial"/>
        <family val="2"/>
      </rPr>
      <t>(Describa cómo el factor seleccionado afecta  al proceso)</t>
    </r>
  </si>
  <si>
    <r>
      <t xml:space="preserve">RIESGOS:
</t>
    </r>
    <r>
      <rPr>
        <b/>
        <sz val="9"/>
        <rFont val="Arial"/>
        <family val="2"/>
      </rPr>
      <t>(Sugiera solo riesgo (s) asociado (s) al aspecto negativo cuyos controles dependan del proceso)</t>
    </r>
  </si>
  <si>
    <t xml:space="preserve"> (Seleccione el o los factores que impactan el proceso) </t>
  </si>
  <si>
    <t>SI</t>
  </si>
  <si>
    <t>NO</t>
  </si>
  <si>
    <t>N.A.</t>
  </si>
  <si>
    <t>FACTORES EXTERNOS</t>
  </si>
  <si>
    <t xml:space="preserve">POLÍTICOS   </t>
  </si>
  <si>
    <t>1. Cambio de administracion</t>
  </si>
  <si>
    <t>x</t>
  </si>
  <si>
    <t xml:space="preserve">2. Aspectos políticos nacionales </t>
  </si>
  <si>
    <t>X</t>
  </si>
  <si>
    <t xml:space="preserve">Otros: </t>
  </si>
  <si>
    <t>FINANCIERO</t>
  </si>
  <si>
    <t xml:space="preserve">1. Presupuesto  </t>
  </si>
  <si>
    <t xml:space="preserve">Se da continuidad al proceso  de respuesta  a incidentes y emergencias </t>
  </si>
  <si>
    <t xml:space="preserve">2. Recortes presupuestales </t>
  </si>
  <si>
    <t>3. Cambios en la política fiscal</t>
  </si>
  <si>
    <t>SOCIAL</t>
  </si>
  <si>
    <t xml:space="preserve">1. Participación de la comunidad </t>
  </si>
  <si>
    <t>2. Educación y cultura ciudadana</t>
  </si>
  <si>
    <t xml:space="preserve">3. Ofrecimiento de dádivas a los servidores públicos  / contratistas para  que propicien posibles actos de corrupcion, fraude, lavado de activos y financiacion del terrorismo </t>
  </si>
  <si>
    <t xml:space="preserve">TECNOLÓGICOS   </t>
  </si>
  <si>
    <t>1. Avances en tecnologías de la información.</t>
  </si>
  <si>
    <t xml:space="preserve">contar con tecnologia especializada para la atencion y respuesta de incidentes y emergencias </t>
  </si>
  <si>
    <t xml:space="preserve">se requiere del fortalecimiento del equipamIento tecnologico para la atencion y respuesta de incidentes y emergencias </t>
  </si>
  <si>
    <t>2. Acceso a sistemas de información externos relacionados con el objeto misional y con actividades de soporte.</t>
  </si>
  <si>
    <t xml:space="preserve">indisponibilidad de la plataforma premier one para la recepción  de informacion para la atención de emergencias </t>
  </si>
  <si>
    <t>3. Ataques informáticos</t>
  </si>
  <si>
    <t xml:space="preserve">perdida de la información del proceso </t>
  </si>
  <si>
    <t xml:space="preserve">AMBIENTALES   </t>
  </si>
  <si>
    <t>1. Condiciones climatológicas que inciden en la prestación del servicio</t>
  </si>
  <si>
    <t>Condiciones climatológicas de acuerdo a las temporadas del año  que afectan la atención de la emergencia</t>
  </si>
  <si>
    <t>2.  Requerimientos de sostenibilidad ambiental exigidos tanto a nivel nacional como distrital.</t>
  </si>
  <si>
    <t>3. Capacidad para atender emergencias ocasionadas por desastres naturales (sismos, deslizamientos, terrenos inestables, inundaciones, incendios, entre otros).</t>
  </si>
  <si>
    <t>el proceso cuenta con la capacidad operativa para atender la emergencias</t>
  </si>
  <si>
    <t xml:space="preserve">LEGALES </t>
  </si>
  <si>
    <t>1. Expedición de normatividad que incidan en la institucionalidad</t>
  </si>
  <si>
    <t xml:space="preserve">FACTORES INTERNOS </t>
  </si>
  <si>
    <t>PERSONAL</t>
  </si>
  <si>
    <t>1. Competencias del talento humano</t>
  </si>
  <si>
    <t xml:space="preserve">conocimiento del personal operativo para la atención de los incidentes y emergencias </t>
  </si>
  <si>
    <t>2. Disponibilidad del talento humano</t>
  </si>
  <si>
    <t xml:space="preserve">No contar con  el suficiente personal  operativo para  la atención de los incidentes y emergencias </t>
  </si>
  <si>
    <t xml:space="preserve">4. Influencia para propiciar  posibles actos de corrupcion, fraude, lavado de activos y financiacion del terrorismo </t>
  </si>
  <si>
    <t xml:space="preserve">5. Integridad publica (conflicto de interes) </t>
  </si>
  <si>
    <t>6. Retiro de personal  (fuga de conocimiento)    en forma voluntaria o involuntaria</t>
  </si>
  <si>
    <t xml:space="preserve">retiro de personal  con conocimientos en   la atención de los incidentes y emergencias </t>
  </si>
  <si>
    <t xml:space="preserve">No contar con personal calificado para la prestacion del servicio </t>
  </si>
  <si>
    <t xml:space="preserve">INFRAESTRUCTURA </t>
  </si>
  <si>
    <t>1.    Infraestructura física de la sede (Ambiente para la operación de los procesos relacionado con condiciones físicas como temperatura, iluminación, ventilación y ruido)</t>
  </si>
  <si>
    <t xml:space="preserve">se  cuenta con los equipamientos necesarios para la atención de emergercias </t>
  </si>
  <si>
    <t xml:space="preserve">No contar con los suficientes equipamientos para  la atención de los incidentes y emergencias 
uso inadecuado de los equipamientos 
desgaste del equipamiento 
</t>
  </si>
  <si>
    <t xml:space="preserve">
 el no contar con el equipamiento adecuado puede afectar la prestación del servicio </t>
  </si>
  <si>
    <t>Equipamiento para la atención de emergercias (vehiculos especializados, herramientas, accesorios y  equipos de protección personal</t>
  </si>
  <si>
    <t>TECNOLOGÍA</t>
  </si>
  <si>
    <t xml:space="preserve">1. Condiciones tecnológicas (software y hardware) que atendiendan las necesidades de la entidad. </t>
  </si>
  <si>
    <t>2. Confidencialidad, integridad y disponibilidad de la información.</t>
  </si>
  <si>
    <t>PROCESOS</t>
  </si>
  <si>
    <t xml:space="preserve">1.    Desempeño de los procesos  (Indicadores, resultados de seguimiento) </t>
  </si>
  <si>
    <t xml:space="preserve">El proceso reporta sus indicadores  y lleva sus seguimientos de manera oportuna </t>
  </si>
  <si>
    <t>2. Falta de procedimientos  ( fuga de conocimiento)  / falta de   controles efectivos en los  procedimientos, necesarios para el desarrollo de la gestión</t>
  </si>
  <si>
    <t>Por la dinamica del proceso se debe actualizar periodicamente la documentación del proceso</t>
  </si>
  <si>
    <t xml:space="preserve">desactualizacion o inexistencia  de procedimientos para el manejo de las emergencias  que pueden afectar la prestacion del servicio </t>
  </si>
  <si>
    <t>3.    Interacción entre procesos.</t>
  </si>
  <si>
    <t xml:space="preserve"> levantamiento de infomacion técnica inconsistente   de los 
incidentes reportados </t>
  </si>
  <si>
    <t xml:space="preserve">posibilidad de perdida reputacional por la generación de información tecnica  imprecisa requerida para  el desarrollo de actividades en el proceso de conocimiento </t>
  </si>
  <si>
    <t xml:space="preserve">4. Circunstancias asociadas a temas fiscales como la administración, gestión, ordenación, custodia,  adquisición de bienes o recursos públicos.  
</t>
  </si>
  <si>
    <t xml:space="preserve">perdida de bienes y equipamientos a cargo del personal operativo 
administración de recursos a cargo del proceso  en el etapa postcontractual </t>
  </si>
  <si>
    <t xml:space="preserve">posibilidad de efecto dañoso sobre los recursos públicos por la administracion inadecuada de los bienes a cargo del proceso </t>
  </si>
  <si>
    <t xml:space="preserve">5 Hallazgos fiscales y/o fallos con responsabilidad fiscal originados por la Contraloria </t>
  </si>
  <si>
    <t xml:space="preserve">Alcance del proceso frente a la atención de  emergencias </t>
  </si>
  <si>
    <t xml:space="preserve">atención de emergencias que no son competencia de la entidad </t>
  </si>
  <si>
    <t>RELACIONAMIENTO CON GRUPOS DE VALOR Y DE INTERÉS</t>
  </si>
  <si>
    <t>1. Oportunidad, calidez, claridad, solución de fondo y coherencia en las respuestas a las PQRS interpuestas por los ciudadanos</t>
  </si>
  <si>
    <t>2. Oportunidad en las respuestas a los requerimientos de los entes de control</t>
  </si>
  <si>
    <t xml:space="preserve">3. Interacción con medios de comunicación </t>
  </si>
  <si>
    <t xml:space="preserve">DIRECCIONAMIENTO ESTRATEGICO </t>
  </si>
  <si>
    <t>Código: GE-PR08- FT01</t>
  </si>
  <si>
    <t>Versión: 03</t>
  </si>
  <si>
    <t xml:space="preserve">MAPA DE RIESGOS  DE GESTIÓN </t>
  </si>
  <si>
    <t>Fecha: 26 /08/2025</t>
  </si>
  <si>
    <t xml:space="preserve">Página 1 de 1 </t>
  </si>
  <si>
    <t xml:space="preserve">FECHA DE  APROBACIÓN </t>
  </si>
  <si>
    <t xml:space="preserve">VERSIÓN DE CONTENIDO </t>
  </si>
  <si>
    <t>PROCESO</t>
  </si>
  <si>
    <t xml:space="preserve">TIPO DE RIESGO </t>
  </si>
  <si>
    <t xml:space="preserve">RIESGO No. </t>
  </si>
  <si>
    <t xml:space="preserve">DESCRIPCION DEL RIESGO </t>
  </si>
  <si>
    <t xml:space="preserve">CLASIFICACION  DEL RIESGO </t>
  </si>
  <si>
    <t xml:space="preserve">ANALISIS DEL RIESGO INHERENTE </t>
  </si>
  <si>
    <t xml:space="preserve">ZONA RIESGO INHERENTE </t>
  </si>
  <si>
    <t xml:space="preserve">CONTROL No. </t>
  </si>
  <si>
    <t xml:space="preserve">DESCRIPCION DEL CONTROL </t>
  </si>
  <si>
    <t>EVALUACIÓN DEL RIESGO - NIVEL DEL RIESGO RESIDUAL</t>
  </si>
  <si>
    <t>Plan de Acción</t>
  </si>
  <si>
    <t>Responsable</t>
  </si>
  <si>
    <t xml:space="preserve">Fecha  de  inicio  </t>
  </si>
  <si>
    <t xml:space="preserve">Fecha  final </t>
  </si>
  <si>
    <t>INDICADOR</t>
  </si>
  <si>
    <t xml:space="preserve">PROBABILIDAD INHERENTE </t>
  </si>
  <si>
    <t xml:space="preserve">IMPACTO INHERENTE </t>
  </si>
  <si>
    <t xml:space="preserve">RESPONSABLE PRIMERA LINEA </t>
  </si>
  <si>
    <t>RESPONSABLE DE EJECUTAR EL CONTROL</t>
  </si>
  <si>
    <t xml:space="preserve">PERIODICIDAD </t>
  </si>
  <si>
    <t xml:space="preserve">
ACCIÓN 
( Verificar Revisar Validar Cotejar)</t>
  </si>
  <si>
    <t xml:space="preserve">COMPLEMENTO </t>
  </si>
  <si>
    <t xml:space="preserve">COMO SE ACTUA EN CASO DE OBSERVACIONES O DESVIACIONES </t>
  </si>
  <si>
    <t xml:space="preserve">EVIDENCIA </t>
  </si>
  <si>
    <t xml:space="preserve">TIPO DE CONTROL </t>
  </si>
  <si>
    <t xml:space="preserve">AFECTACION </t>
  </si>
  <si>
    <t xml:space="preserve">ATRIBUTOS </t>
  </si>
  <si>
    <t>IMPACTO (CONSECUENCIA)</t>
  </si>
  <si>
    <t xml:space="preserve">
CAUSA INMEDIATA 
(Iniciar con la palabra 
POR )</t>
  </si>
  <si>
    <t>CAUSA RAIZ 
(Iniciar con 
DEBIDO A )</t>
  </si>
  <si>
    <t xml:space="preserve">NUMERO DE VECES QUE SE REALIZA LA ACTIVIDAD AL AÑO 
</t>
  </si>
  <si>
    <t xml:space="preserve">FRECUENCIA DE LA ACTIVIDAD </t>
  </si>
  <si>
    <t xml:space="preserve">% DE PROBABILIDAD </t>
  </si>
  <si>
    <t xml:space="preserve">NIVEL DE PROBABILIDAD </t>
  </si>
  <si>
    <t xml:space="preserve">AFECTACION ECONOMICA </t>
  </si>
  <si>
    <t>%</t>
  </si>
  <si>
    <t xml:space="preserve">NIVEL </t>
  </si>
  <si>
    <t xml:space="preserve">AFECTACION REPUTACIONAL </t>
  </si>
  <si>
    <t>NIVEL</t>
  </si>
  <si>
    <t xml:space="preserve">% DE IMPACTO </t>
  </si>
  <si>
    <t xml:space="preserve">NIVEL DE IMPACTO </t>
  </si>
  <si>
    <t>IMPLEMENTACIÓN</t>
  </si>
  <si>
    <t>CALIFICACIÓN</t>
  </si>
  <si>
    <t>DOCUMENTACIÓN</t>
  </si>
  <si>
    <t>FRECUENCIA</t>
  </si>
  <si>
    <t>Probabilidad Residual</t>
  </si>
  <si>
    <t>Probabilidad Residual Final</t>
  </si>
  <si>
    <t>Impacto residual</t>
  </si>
  <si>
    <t>Impacto Residual Final</t>
  </si>
  <si>
    <t>Zona de Riesgo Final</t>
  </si>
  <si>
    <t>Tratamiento</t>
  </si>
  <si>
    <t>Gestión</t>
  </si>
  <si>
    <t>Posibilidad de pérdida reputacional</t>
  </si>
  <si>
    <t xml:space="preserve">Por  inadecuado manejo de la atención de la emergencia </t>
  </si>
  <si>
    <t xml:space="preserve">Debido a desactualización o inexistencia de procedimientos para el manejo de las emergencias </t>
  </si>
  <si>
    <t>Ejecución y Administración de procesos</t>
  </si>
  <si>
    <t>La actividad que conlleva el riesgo se ejecuta mínimo 500 veces al año y máximo 5000 veces por año</t>
  </si>
  <si>
    <t>N/A</t>
  </si>
  <si>
    <t>El riesgo afecta la imagen de a entidad con efecto publicitario sostenido a nivel de sector administrativo, nivel departamental o municipal</t>
  </si>
  <si>
    <t>Moderado</t>
  </si>
  <si>
    <t xml:space="preserve">Subdirector Operativo </t>
  </si>
  <si>
    <t xml:space="preserve">Profesional contratista
 (enlace planeación) </t>
  </si>
  <si>
    <t xml:space="preserve">Trimestral </t>
  </si>
  <si>
    <t xml:space="preserve">Revisar  que los documentos  esten acordes a la normativa y a la experticia del personal operativo </t>
  </si>
  <si>
    <t xml:space="preserve">se revisa que el contenido de los documentos  del proceso esten acordes con la normativa  relacionada con la atención de emergencias, asi mismo se valida con el personal operativo los aspectos técnicos de  los documentos </t>
  </si>
  <si>
    <t xml:space="preserve">En caso de que los documentos presenten  inconsistencias, se realizan los ajustes a que haya lugar y/o se procede  a documentar las actividades  de atención de emergencias faltantes 
</t>
  </si>
  <si>
    <t xml:space="preserve">Correos electrónicos 
Actas de socialización de documentos 
Piezas gráficas 
Documentos  actualizados / creados   y publicados en la página web </t>
  </si>
  <si>
    <t>Preventivo</t>
  </si>
  <si>
    <t>Manual</t>
  </si>
  <si>
    <t>Documentado</t>
  </si>
  <si>
    <t>Continua</t>
  </si>
  <si>
    <t>Con Registro</t>
  </si>
  <si>
    <t xml:space="preserve">Alto </t>
  </si>
  <si>
    <t>Reducir</t>
  </si>
  <si>
    <t xml:space="preserve">Realizar análisis y evaluación  de incidentes o servicios de emergencia  con el fin de genrar acciones de mejora </t>
  </si>
  <si>
    <t>Subdiretor operativo</t>
  </si>
  <si>
    <t xml:space="preserve">Julio de 2025 </t>
  </si>
  <si>
    <t xml:space="preserve">Diciembre de 2025 </t>
  </si>
  <si>
    <r>
      <rPr>
        <b/>
        <sz val="20"/>
        <color theme="1"/>
        <rFont val="Arial"/>
        <family val="2"/>
      </rPr>
      <t>NOMBRE</t>
    </r>
    <r>
      <rPr>
        <sz val="20"/>
        <color theme="1"/>
        <rFont val="Arial"/>
        <family val="2"/>
      </rPr>
      <t xml:space="preserve">: Evaluación Incidentes o Servicio 
FORMULA: Número de evaluaciones realizadas 
</t>
    </r>
    <r>
      <rPr>
        <b/>
        <sz val="20"/>
        <color theme="1"/>
        <rFont val="Arial"/>
        <family val="2"/>
      </rPr>
      <t>META:</t>
    </r>
    <r>
      <rPr>
        <sz val="20"/>
        <color theme="1"/>
        <rFont val="Arial"/>
        <family val="2"/>
      </rPr>
      <t xml:space="preserve"> 17
</t>
    </r>
    <r>
      <rPr>
        <b/>
        <sz val="20"/>
        <color theme="1"/>
        <rFont val="Arial"/>
        <family val="2"/>
      </rPr>
      <t>FRECUENCIA DE MEDICIÓN:</t>
    </r>
    <r>
      <rPr>
        <sz val="20"/>
        <color theme="1"/>
        <rFont val="Arial"/>
        <family val="2"/>
      </rPr>
      <t xml:space="preserve"> Semestral</t>
    </r>
  </si>
  <si>
    <t>Fiscal</t>
  </si>
  <si>
    <t>Posibilidad  de efecto dañoso sobre el recurso público</t>
  </si>
  <si>
    <t xml:space="preserve">
Por el no reporte del presunto siniestro  de bienes inventariados para adelantar el proceso de reclamacion al programa de seguros </t>
  </si>
  <si>
    <t xml:space="preserve">DEBIDO A 
la no aplicación de lo establecido en el procedimiento Reclamaciones la programa de seguros </t>
  </si>
  <si>
    <t>La actividad que conlleva el riesgo se ejecuta de 3 a 24 veces por año</t>
  </si>
  <si>
    <t xml:space="preserve">Afectación menor a 10 SMLMV </t>
  </si>
  <si>
    <t>El riesgo afecta la imagen de la entidad internamente, de conocimiento general, nivel interno, de junta directiva y accionistas y/o de provedores</t>
  </si>
  <si>
    <t>Alto</t>
  </si>
  <si>
    <t xml:space="preserve">Profesional contratista  
(enlace planeación) </t>
  </si>
  <si>
    <t xml:space="preserve">cada vez que se presente un siniestro </t>
  </si>
  <si>
    <t xml:space="preserve">revisar que la documentacion este completa  y correcta </t>
  </si>
  <si>
    <t xml:space="preserve">una vez se reciben los documentos soporte del presunto siniestro se procede  a revisar que estos sean los establecidos en el procedimiento de reclamaciones al programa de seguros, y que la informacion sea acorde con el reporte </t>
  </si>
  <si>
    <t xml:space="preserve">En caso  de recibir reportes  de siniestros incompletos ( información y documentación) se devuelve al uniformado para que realice las correcciones del caso </t>
  </si>
  <si>
    <t xml:space="preserve">Elaborar un memorando en el cual se inste a los servidores a cumplir con el reporte y aplicación del procedimiento GR-PR-12 reclamaciones al programa de seguros </t>
  </si>
  <si>
    <t xml:space="preserve">profesional suboperativa </t>
  </si>
  <si>
    <t>Julio de 2025</t>
  </si>
  <si>
    <r>
      <rPr>
        <b/>
        <sz val="20"/>
        <color theme="1"/>
        <rFont val="Arial"/>
        <family val="2"/>
      </rPr>
      <t>NOMBRE</t>
    </r>
    <r>
      <rPr>
        <sz val="20"/>
        <color theme="1"/>
        <rFont val="Arial"/>
        <family val="2"/>
      </rPr>
      <t xml:space="preserve">: Reporte de siniestros 
</t>
    </r>
    <r>
      <rPr>
        <b/>
        <sz val="20"/>
        <color theme="1"/>
        <rFont val="Arial"/>
        <family val="2"/>
      </rPr>
      <t>FORMULA</t>
    </r>
    <r>
      <rPr>
        <sz val="20"/>
        <color theme="1"/>
        <rFont val="Arial"/>
        <family val="2"/>
      </rPr>
      <t xml:space="preserve">: Número de siniestros detectados sin reporte 
</t>
    </r>
    <r>
      <rPr>
        <b/>
        <sz val="20"/>
        <color theme="1"/>
        <rFont val="Arial"/>
        <family val="2"/>
      </rPr>
      <t>META</t>
    </r>
    <r>
      <rPr>
        <sz val="20"/>
        <color theme="1"/>
        <rFont val="Arial"/>
        <family val="2"/>
      </rPr>
      <t xml:space="preserve">: 2
</t>
    </r>
    <r>
      <rPr>
        <b/>
        <sz val="20"/>
        <color theme="1"/>
        <rFont val="Arial"/>
        <family val="2"/>
      </rPr>
      <t>FRECUENCIA DE MEDICIÓN</t>
    </r>
    <r>
      <rPr>
        <sz val="20"/>
        <color theme="1"/>
        <rFont val="Arial"/>
        <family val="2"/>
      </rPr>
      <t xml:space="preserve">: Semestral </t>
    </r>
  </si>
  <si>
    <t>Por información  imprecisa en el formato único de recolección de datos</t>
  </si>
  <si>
    <t xml:space="preserve">DEBIDO al diligenciamiento ilegible, incompleto e impreciso de los incidentes reportados </t>
  </si>
  <si>
    <t>El riesgo afecta la imagen de la entidad con algunos usuarios de relevancia frente al logro de los objetivos</t>
  </si>
  <si>
    <t xml:space="preserve">comandante de incidente y /o 
comandante de guardia </t>
  </si>
  <si>
    <t xml:space="preserve">cada vez que se presente una emergencia </t>
  </si>
  <si>
    <t xml:space="preserve">Revisar que  la información reportada en el FURD este completa y con la calidad requerida </t>
  </si>
  <si>
    <t>Una vez se recibe  el FURD se revisa de forma aleatoria que el  mismo este  totalmente diligenciado  en forma clara, legible y  sin enmendaduras</t>
  </si>
  <si>
    <t xml:space="preserve">En caso de encontrar inconsistencias  se solicitan las correcciones a que haya lugar </t>
  </si>
  <si>
    <t xml:space="preserve">Muestra aleatoria  de FURD - Formato Unico de Recolección de Datos 
</t>
  </si>
  <si>
    <t>Correctivo</t>
  </si>
  <si>
    <t>Alta</t>
  </si>
  <si>
    <t xml:space="preserve">Implementar el FURD hibrido ( fisico- digital) </t>
  </si>
  <si>
    <r>
      <rPr>
        <b/>
        <sz val="20"/>
        <color theme="1"/>
        <rFont val="Arial"/>
        <family val="2"/>
      </rPr>
      <t>NOMBRE.</t>
    </r>
    <r>
      <rPr>
        <sz val="20"/>
        <color theme="1"/>
        <rFont val="Arial"/>
        <family val="2"/>
      </rPr>
      <t xml:space="preserve"> Diligenciamiento FURD
</t>
    </r>
    <r>
      <rPr>
        <b/>
        <sz val="20"/>
        <color theme="1"/>
        <rFont val="Arial"/>
        <family val="2"/>
      </rPr>
      <t>FORMULA:</t>
    </r>
    <r>
      <rPr>
        <sz val="20"/>
        <color theme="1"/>
        <rFont val="Arial"/>
        <family val="2"/>
      </rPr>
      <t xml:space="preserve"> Número de FURD  con información  imprecisa 
</t>
    </r>
    <r>
      <rPr>
        <b/>
        <sz val="20"/>
        <color theme="1"/>
        <rFont val="Arial"/>
        <family val="2"/>
      </rPr>
      <t xml:space="preserve">META: </t>
    </r>
    <r>
      <rPr>
        <sz val="20"/>
        <color theme="1"/>
        <rFont val="Arial"/>
        <family val="2"/>
      </rPr>
      <t xml:space="preserve"> 5 
</t>
    </r>
    <r>
      <rPr>
        <b/>
        <sz val="20"/>
        <color theme="1"/>
        <rFont val="Arial"/>
        <family val="2"/>
      </rPr>
      <t>FRECUENCIA DE MEDICIÓN</t>
    </r>
    <r>
      <rPr>
        <sz val="20"/>
        <color theme="1"/>
        <rFont val="Arial"/>
        <family val="2"/>
      </rPr>
      <t xml:space="preserve">: Mensual </t>
    </r>
  </si>
  <si>
    <t xml:space="preserve">CONTROL  DE CAMBIOS </t>
  </si>
  <si>
    <t xml:space="preserve">FECHA </t>
  </si>
  <si>
    <t xml:space="preserve">DESCRIPCION DE LOS CAMBIOS </t>
  </si>
  <si>
    <t>Junio de 2025</t>
  </si>
  <si>
    <t xml:space="preserve">los riesgos :
1. Posibilidad de pérdida de imagen institucional por inadecuada inversión de los recursos, debido a la deficiente planeación de la gestión de la subdirección operativa
2.  Posibilidad de pérdida reputacional y económica por atención inadecuada e inoportuna de las emergencias, debido a fallas, tanto en la identificación de recursos logísticos, proyección de necesidades de la operación misional, como en la definición y aplicación de los procedimientos 
se ajustan de acuerdo con el contexto identificado </t>
  </si>
  <si>
    <t>Tabla Criterios para definir el nivel de probabilidad</t>
  </si>
  <si>
    <t>Tabla Criterios para definir el nivel de impacto</t>
  </si>
  <si>
    <t>Frecuencia de la Actividad</t>
  </si>
  <si>
    <t>Probabilidad</t>
  </si>
  <si>
    <t>MIN</t>
  </si>
  <si>
    <t>MAX</t>
  </si>
  <si>
    <t>Afectación Económica (o presupuestal)</t>
  </si>
  <si>
    <t>Pérdida Reputacional</t>
  </si>
  <si>
    <t>Muy Baja</t>
  </si>
  <si>
    <t>La actividad que conlleva el riesgo se ejecuta como máximos 2 veces por año</t>
  </si>
  <si>
    <t xml:space="preserve">Leve </t>
  </si>
  <si>
    <t>El riesgo afecta la imagen de alguna área de la organización</t>
  </si>
  <si>
    <t>Baja</t>
  </si>
  <si>
    <t>Menor</t>
  </si>
  <si>
    <t xml:space="preserve">Entre 10 y 50 SMLMV </t>
  </si>
  <si>
    <t>Media</t>
  </si>
  <si>
    <t>La actividad que conlleva el riesgo se ejecuta de 24 a 500 veces por año</t>
  </si>
  <si>
    <t xml:space="preserve">Moderado </t>
  </si>
  <si>
    <t xml:space="preserve">Entre 50 y 100 SMLMV </t>
  </si>
  <si>
    <t xml:space="preserve">Mayor </t>
  </si>
  <si>
    <t xml:space="preserve">Entre 100 y 500 SMLMV </t>
  </si>
  <si>
    <t>Muy Alta</t>
  </si>
  <si>
    <t>La actividad que conlleva el riesgo se ejecuta más de 5000 veces por año</t>
  </si>
  <si>
    <t>Catastrófico</t>
  </si>
  <si>
    <t xml:space="preserve">Mayor a 500 SMLMV </t>
  </si>
  <si>
    <t>El riesgo afecta la imagen de la entidad a nivel nacional, con efecto publicitarios sostenible a nivel país</t>
  </si>
  <si>
    <t>Impacto</t>
  </si>
  <si>
    <t>Leve</t>
  </si>
  <si>
    <t>Mayor</t>
  </si>
  <si>
    <t>Extremo</t>
  </si>
  <si>
    <t>Bajo</t>
  </si>
  <si>
    <t xml:space="preserve">NOMBRE DEPROCESO </t>
  </si>
  <si>
    <t xml:space="preserve">GESTIÓN ESTRATEGICA </t>
  </si>
  <si>
    <t>GESTIÓN JURÍDICA</t>
  </si>
  <si>
    <t xml:space="preserve">GESTIÓN TECNOLOGÍAS DE LA INFORMACIÓN Y LAS COMUNICACIONES </t>
  </si>
  <si>
    <t xml:space="preserve">GESTIÓN DEL TALENTO HUMANO </t>
  </si>
  <si>
    <t>GESTIÓN DE RECURSOS</t>
  </si>
  <si>
    <t>SERVICIO A LA CIUDADANÍA</t>
  </si>
  <si>
    <t>REDUCCIÓN</t>
  </si>
  <si>
    <t xml:space="preserve">CONOCIMIENTO </t>
  </si>
  <si>
    <t>EVALUACIÓN Y CONTROL</t>
  </si>
  <si>
    <t xml:space="preserve">TIPOLOGIA </t>
  </si>
  <si>
    <t xml:space="preserve">IMPACTO ( CONSECUENCIA) </t>
  </si>
  <si>
    <t xml:space="preserve">GESTIÓN </t>
  </si>
  <si>
    <t>Posibilidad de pérdida económica</t>
  </si>
  <si>
    <t>Posibilidad de pérdida económica y reputacional</t>
  </si>
  <si>
    <t xml:space="preserve">FISCAL </t>
  </si>
  <si>
    <t>Posibilidad  de efecto dañoso sobre bienes de uso público</t>
  </si>
  <si>
    <t>Posibilidad  de efecto dañoso sobre bienes de uso fiscal</t>
  </si>
  <si>
    <t>Posibilidad  de efecto dañoso sobre el interes patrimonial</t>
  </si>
  <si>
    <t>CLASIFICACION DEL RIESGO</t>
  </si>
  <si>
    <t>Fraude Externo</t>
  </si>
  <si>
    <t>Fraude Interno</t>
  </si>
  <si>
    <t>Fallas Tecnológicas</t>
  </si>
  <si>
    <t>Relaciones Laborales</t>
  </si>
  <si>
    <t>Usuarios Productos y Prácticas Organizacionales</t>
  </si>
  <si>
    <t>Daños Activos Físicos</t>
  </si>
  <si>
    <t xml:space="preserve">controles </t>
  </si>
  <si>
    <t>Atributos Informativos</t>
  </si>
  <si>
    <t>Tipo de control</t>
  </si>
  <si>
    <t>Peso del Control</t>
  </si>
  <si>
    <t>Implementación</t>
  </si>
  <si>
    <t>Peso de la implementación</t>
  </si>
  <si>
    <t>Documentación</t>
  </si>
  <si>
    <t>Frecuencia</t>
  </si>
  <si>
    <t>Evidencia</t>
  </si>
  <si>
    <t>Automático</t>
  </si>
  <si>
    <t>Detectivo</t>
  </si>
  <si>
    <t>Sin Documentar</t>
  </si>
  <si>
    <t>Aleatoria</t>
  </si>
  <si>
    <t>Sin Registro</t>
  </si>
  <si>
    <t>Afectación o Desplazamiento en la Matriz</t>
  </si>
  <si>
    <t>Afecta</t>
  </si>
  <si>
    <t>Mitigar</t>
  </si>
  <si>
    <t>Transferir</t>
  </si>
  <si>
    <t>Aceptar</t>
  </si>
  <si>
    <t>Evitar</t>
  </si>
  <si>
    <t>NIVEL DE RIESGO</t>
  </si>
  <si>
    <t xml:space="preserve">Muy Baja </t>
  </si>
  <si>
    <t xml:space="preserve">Bajo </t>
  </si>
  <si>
    <t xml:space="preserve">Menor </t>
  </si>
  <si>
    <t xml:space="preserve">Catastrófico </t>
  </si>
  <si>
    <t xml:space="preserve">Extremo </t>
  </si>
  <si>
    <t xml:space="preserve">Baja </t>
  </si>
  <si>
    <t xml:space="preserve">Alta </t>
  </si>
  <si>
    <t xml:space="preserve">Muy Alta </t>
  </si>
  <si>
    <t>Económico</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</si>
  <si>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</si>
  <si>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</si>
  <si>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</si>
  <si>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</si>
  <si>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</si>
  <si>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</si>
  <si>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</si>
  <si>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</si>
  <si>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</si>
  <si>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</si>
  <si>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Usuarios, productos y practicas , organizacionales</t>
  </si>
  <si>
    <t>Registro Sustancial</t>
  </si>
  <si>
    <t>Registro Material</t>
  </si>
  <si>
    <t>Sin registro</t>
  </si>
  <si>
    <t>DICIEMBRE DE 2025</t>
  </si>
  <si>
    <t>Diciembre de 2025</t>
  </si>
  <si>
    <t xml:space="preserve"> Riesgo No. 2 de tipo fiscal, el ajuste fue a la evidencia del control No. 1.</t>
  </si>
  <si>
    <t xml:space="preserve">Correo electrónico y memorando de radicación de formulación de siniestro envio a la subcorporativa para dar inicio al trámite del presunto siniestro
Correo electrónico de devolución al uniformado para las correcciones ( cuando aplique)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</si>
</sst>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2" x14ac:knownFonts="1">
    <font>
      <sz val="11"/>
      <color theme="1"/>
      <name val="Arial"/>
    </font>
    <font>
      <sz val="11"/>
      <name val="Arial"/>
      <family val="2"/>
    </font>
    <font>
      <sz val="11"/>
      <color theme="0"/>
      <name val="Calibri"/>
      <family val="2"/>
    </font>
    <font>
      <sz val="11"/>
      <color theme="1"/>
      <name val="Calibri"/>
      <family val="2"/>
    </font>
    <font>
      <sz val="10"/>
      <color theme="1"/>
      <name val="Calibri"/>
      <family val="2"/>
    </font>
    <font>
      <sz val="10"/>
      <color rgb="FF000000"/>
      <name val="Arial Narrow"/>
      <family val="2"/>
    </font>
    <font>
      <sz val="11"/>
      <color theme="1"/>
      <name val="Arial"/>
      <family val="2"/>
    </font>
    <font>
      <sz val="12"/>
      <color theme="1"/>
      <name val="Arial"/>
      <family val="2"/>
    </font>
    <font>
      <b/>
      <sz val="12"/>
      <color theme="1"/>
      <name val="Arial"/>
      <family val="2"/>
    </font>
    <font>
      <b/>
      <sz val="11"/>
      <color theme="1"/>
      <name val="Arial"/>
      <family val="2"/>
    </font>
    <font>
      <i/>
      <u/>
      <sz val="11"/>
      <color theme="1"/>
      <name val="Arial"/>
      <family val="2"/>
    </font>
    <font>
      <sz val="10"/>
      <color theme="1"/>
      <name val="Arial"/>
      <family val="2"/>
    </font>
    <font>
      <b/>
      <sz val="11"/>
      <name val="Arial"/>
      <family val="2"/>
    </font>
    <font>
      <b/>
      <sz val="10"/>
      <name val="Arial"/>
      <family val="2"/>
    </font>
    <font>
      <b/>
      <sz val="9"/>
      <name val="Arial"/>
      <family val="2"/>
    </font>
    <font>
      <b/>
      <sz val="16"/>
      <color theme="1"/>
      <name val="Arial"/>
      <family val="2"/>
    </font>
    <font>
      <b/>
      <sz val="11"/>
      <name val="calibri"/>
      <family val="2"/>
      <scheme val="minor"/>
    </font>
    <font>
      <sz val="9"/>
      <color theme="1"/>
      <name val="Arial"/>
      <family val="2"/>
    </font>
    <font>
      <sz val="10"/>
      <name val="Arial"/>
      <family val="2"/>
    </font>
    <font>
      <b/>
      <sz val="12"/>
      <name val="Calibri"/>
      <family val="2"/>
    </font>
    <font>
      <b/>
      <sz val="12"/>
      <color theme="1"/>
      <name val="Arial Narrow"/>
      <family val="2"/>
    </font>
    <font>
      <sz val="12"/>
      <color theme="1"/>
      <name val="Calibri"/>
      <family val="2"/>
    </font>
    <font>
      <b/>
      <sz val="12"/>
      <color rgb="FF000000"/>
      <name val="Arial Narrow"/>
      <family val="2"/>
    </font>
    <font>
      <sz val="12"/>
      <color rgb="FF000000"/>
      <name val="Arial Narrow"/>
      <family val="2"/>
    </font>
    <font>
      <sz val="12"/>
      <name val="Arial Narrow"/>
      <family val="2"/>
    </font>
    <font>
      <sz val="12"/>
      <color rgb="FFFFFFFF"/>
      <name val="Arial Narrow"/>
      <family val="2"/>
    </font>
    <font>
      <sz val="11"/>
      <color rgb="FF000000"/>
      <name val="Arial Narrow"/>
      <family val="2"/>
    </font>
    <font>
      <sz val="11"/>
      <name val="Arial Narrow"/>
      <family val="2"/>
    </font>
    <font>
      <sz val="11"/>
      <color rgb="FFFFFFFF"/>
      <name val="Arial Narrow"/>
      <family val="2"/>
    </font>
    <font>
      <sz val="9"/>
      <color rgb="FF000000"/>
      <name val="Arial Narrow"/>
      <family val="2"/>
    </font>
    <font>
      <sz val="11"/>
      <name val="Tahoma"/>
      <family val="2"/>
    </font>
    <font>
      <b/>
      <sz val="12"/>
      <color theme="0" tint="-0.34998626667073579"/>
      <name val="Calibri"/>
      <family val="2"/>
    </font>
    <font>
      <sz val="9"/>
      <name val="Arial Narrow"/>
      <family val="2"/>
    </font>
    <font>
      <b/>
      <sz val="10"/>
      <color theme="1"/>
      <name val="Arial"/>
      <family val="2"/>
    </font>
    <font>
      <sz val="12"/>
      <name val="Arial"/>
      <family val="2"/>
    </font>
    <font>
      <b/>
      <sz val="12"/>
      <name val="Arial"/>
      <family val="2"/>
    </font>
    <font>
      <sz val="12"/>
      <color rgb="FF000000"/>
      <name val="Arial"/>
      <family val="2"/>
    </font>
    <font>
      <b/>
      <sz val="16"/>
      <name val="Arial"/>
      <family val="2"/>
    </font>
    <font>
      <b/>
      <sz val="16"/>
      <name val="Tahoma"/>
      <family val="2"/>
    </font>
    <font>
      <b/>
      <sz val="11"/>
      <color theme="1"/>
      <name val="calibri"/>
      <family val="2"/>
      <scheme val="minor"/>
    </font>
    <font>
      <sz val="12"/>
      <color rgb="FFFF0000"/>
      <name val="Arial"/>
      <family val="2"/>
    </font>
    <font>
      <sz val="20"/>
      <color theme="1"/>
      <name val="Arial"/>
      <family val="2"/>
    </font>
    <font>
      <b/>
      <sz val="20"/>
      <color theme="1"/>
      <name val="Arial"/>
      <family val="2"/>
    </font>
    <font>
      <sz val="20"/>
      <name val="Arial"/>
      <family val="2"/>
    </font>
    <font>
      <sz val="22"/>
      <color theme="1"/>
      <name val="Arial"/>
      <family val="2"/>
    </font>
    <font>
      <sz val="18"/>
      <color theme="1"/>
      <name val="Arial"/>
      <family val="2"/>
    </font>
    <font>
      <sz val="24"/>
      <color theme="1"/>
      <name val="Arial"/>
      <family val="2"/>
    </font>
    <font>
      <b/>
      <sz val="28"/>
      <color theme="1"/>
      <name val="Arial"/>
      <family val="2"/>
    </font>
    <font>
      <b/>
      <sz val="28"/>
      <name val="Arial"/>
      <family val="2"/>
    </font>
    <font>
      <sz val="28"/>
      <color theme="1"/>
      <name val="Arial"/>
      <family val="2"/>
    </font>
    <font>
      <b/>
      <sz val="20"/>
      <color theme="1"/>
      <name val="Arial Narrow"/>
      <family val="2"/>
    </font>
    <font>
      <sz val="22"/>
      <name val="Arial"/>
      <family val="2"/>
    </font>
  </fonts>
  <fills count="45">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theme="4" tint="0.39997558519241921"/>
        <bgColor rgb="FF525252"/>
      </patternFill>
    </fill>
    <fill>
      <patternFill patternType="solid">
        <fgColor theme="4" tint="0.39997558519241921"/>
        <bgColor rgb="FF333F4F"/>
      </patternFill>
    </fill>
    <fill>
      <patternFill patternType="solid">
        <fgColor theme="4" tint="0.39997558519241921"/>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bgColor rgb="FFBFBFBF"/>
      </patternFill>
    </fill>
    <fill>
      <patternFill patternType="solid">
        <fgColor rgb="FF00B0F0"/>
        <bgColor indexed="64"/>
      </patternFill>
    </fill>
    <fill>
      <patternFill patternType="solid">
        <fgColor rgb="FFFF0000"/>
        <bgColor indexed="64"/>
      </patternFill>
    </fill>
    <fill>
      <patternFill patternType="solid">
        <fgColor indexed="9"/>
        <bgColor indexed="64"/>
      </patternFill>
    </fill>
    <fill>
      <patternFill patternType="solid">
        <fgColor rgb="FFFF6600"/>
        <bgColor indexed="64"/>
      </patternFill>
    </fill>
    <fill>
      <patternFill patternType="solid">
        <fgColor rgb="FFFFFF66"/>
        <bgColor indexed="64"/>
      </patternFill>
    </fill>
    <fill>
      <patternFill patternType="solid">
        <fgColor theme="9" tint="0.79998168889431442"/>
        <bgColor rgb="FFFBD4B4"/>
      </patternFill>
    </fill>
    <fill>
      <patternFill patternType="solid">
        <fgColor theme="8" tint="0.59999389629810485"/>
        <bgColor indexed="64"/>
      </patternFill>
    </fill>
    <fill>
      <patternFill patternType="solid">
        <fgColor theme="8" tint="0.59999389629810485"/>
        <bgColor rgb="FFFBD4B4"/>
      </patternFill>
    </fill>
    <fill>
      <patternFill patternType="solid">
        <fgColor rgb="FF33CC33"/>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tint="-4.9989318521683403E-2"/>
        <bgColor rgb="FFA8D08D"/>
      </patternFill>
    </fill>
    <fill>
      <patternFill patternType="solid">
        <fgColor theme="0" tint="-4.9989318521683403E-2"/>
        <bgColor rgb="FF9CC2E5"/>
      </patternFill>
    </fill>
    <fill>
      <patternFill patternType="solid">
        <fgColor theme="0" tint="-4.9989318521683403E-2"/>
        <bgColor indexed="64"/>
      </patternFill>
    </fill>
    <fill>
      <patternFill patternType="solid">
        <fgColor theme="0" tint="-4.9989318521683403E-2"/>
        <bgColor rgb="FFFFC000"/>
      </patternFill>
    </fill>
    <fill>
      <patternFill patternType="solid">
        <fgColor theme="0" tint="-4.9989318521683403E-2"/>
        <bgColor rgb="FF002060"/>
      </patternFill>
    </fill>
    <fill>
      <patternFill patternType="solid">
        <fgColor theme="0" tint="-4.9989318521683403E-2"/>
        <bgColor rgb="FF92D050"/>
      </patternFill>
    </fill>
    <fill>
      <patternFill patternType="solid">
        <fgColor theme="0" tint="-4.9989318521683403E-2"/>
        <bgColor rgb="FFBFBFBF"/>
      </patternFill>
    </fill>
    <fill>
      <patternFill patternType="solid">
        <fgColor theme="4" tint="0.59999389629810485"/>
        <bgColor indexed="64"/>
      </patternFill>
    </fill>
    <fill>
      <patternFill patternType="solid">
        <fgColor theme="0" tint="-0.14999847407452621"/>
        <bgColor rgb="FFA8D08D"/>
      </patternFill>
    </fill>
    <fill>
      <patternFill patternType="solid">
        <fgColor theme="0" tint="-0.14999847407452621"/>
        <bgColor rgb="FFFFC000"/>
      </patternFill>
    </fill>
    <fill>
      <patternFill patternType="solid">
        <fgColor theme="0" tint="-0.14999847407452621"/>
        <bgColor rgb="FF002060"/>
      </patternFill>
    </fill>
    <fill>
      <patternFill patternType="solid">
        <fgColor theme="0" tint="-0.14999847407452621"/>
        <bgColor rgb="FF92D050"/>
      </patternFill>
    </fill>
    <fill>
      <patternFill patternType="solid">
        <fgColor theme="0" tint="-0.14999847407452621"/>
        <bgColor rgb="FFBFBFBF"/>
      </patternFill>
    </fill>
    <fill>
      <patternFill patternType="solid">
        <fgColor theme="0"/>
        <bgColor rgb="FFFBD4B4"/>
      </patternFill>
    </fill>
    <fill>
      <patternFill patternType="solid">
        <fgColor rgb="FFFFFF99"/>
        <bgColor indexed="64"/>
      </patternFill>
    </fill>
  </fills>
  <borders count="78">
    <border>
      <left/>
      <right/>
      <top/>
      <bottom/>
      <diagonal/>
    </border>
    <border>
      <left style="dotted">
        <color rgb="FFF79646"/>
      </left>
      <right style="dotted">
        <color rgb="FFF79646"/>
      </right>
      <top style="dotted">
        <color rgb="FFF79646"/>
      </top>
      <bottom style="dotted">
        <color rgb="FFF79646"/>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style="thin">
        <color indexed="64"/>
      </right>
      <top style="thick">
        <color indexed="64"/>
      </top>
      <bottom/>
      <diagonal/>
    </border>
    <border>
      <left style="thin">
        <color indexed="64"/>
      </left>
      <right/>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s>
  <cellStyleXfs count="5">
    <xf numFmtId="0" fontId="0" fillId="0" borderId="0"/>
    <xf numFmtId="0" fontId="6" fillId="0" borderId="2"/>
    <xf numFmtId="0" fontId="6" fillId="0" borderId="2"/>
    <xf numFmtId="0" fontId="18" fillId="0" borderId="2"/>
    <xf numFmtId="9" fontId="6" fillId="0" borderId="2" applyFont="0" applyFill="0" applyBorder="0" applyAlignment="0" applyProtection="0"/>
  </cellStyleXfs>
  <cellXfs count="469">
    <xf numFmtId="0" fontId="0" fillId="0" borderId="0" xfId="0"/>
    <xf numFmtId="0" fontId="3" fillId="0" borderId="0" xfId="0" applyFont="1"/>
    <xf numFmtId="0" fontId="4" fillId="0" borderId="0" xfId="0" applyFont="1"/>
    <xf numFmtId="0" fontId="5" fillId="0" borderId="1" xfId="0" applyFont="1" applyBorder="1" applyAlignment="1">
      <alignment horizontal="left" vertical="center" wrapText="1" readingOrder="1"/>
    </xf>
    <xf numFmtId="0" fontId="6" fillId="0" borderId="8" xfId="2" applyBorder="1"/>
    <xf numFmtId="0" fontId="6" fillId="0" borderId="9" xfId="2" applyBorder="1"/>
    <xf numFmtId="0" fontId="6" fillId="0" borderId="10" xfId="2" applyBorder="1"/>
    <xf numFmtId="0" fontId="6" fillId="0" borderId="11" xfId="2" applyBorder="1"/>
    <xf numFmtId="0" fontId="6" fillId="0" borderId="2" xfId="2"/>
    <xf numFmtId="0" fontId="6" fillId="0" borderId="13" xfId="2" applyBorder="1"/>
    <xf numFmtId="0" fontId="6" fillId="0" borderId="14" xfId="2" applyBorder="1"/>
    <xf numFmtId="0" fontId="6" fillId="0" borderId="15" xfId="2" applyBorder="1"/>
    <xf numFmtId="0" fontId="8" fillId="0" borderId="16" xfId="2" applyFont="1" applyBorder="1"/>
    <xf numFmtId="0" fontId="6" fillId="0" borderId="16" xfId="2" applyBorder="1"/>
    <xf numFmtId="0" fontId="6" fillId="0" borderId="17" xfId="2" applyBorder="1"/>
    <xf numFmtId="0" fontId="7" fillId="0" borderId="18" xfId="2" applyFont="1" applyBorder="1" applyAlignment="1">
      <alignment vertical="center"/>
    </xf>
    <xf numFmtId="0" fontId="6" fillId="0" borderId="19" xfId="2" applyBorder="1"/>
    <xf numFmtId="0" fontId="6" fillId="0" borderId="20" xfId="2" applyBorder="1"/>
    <xf numFmtId="0" fontId="6" fillId="0" borderId="21" xfId="2" applyBorder="1"/>
    <xf numFmtId="0" fontId="6" fillId="0" borderId="22" xfId="2" applyBorder="1"/>
    <xf numFmtId="0" fontId="6" fillId="0" borderId="23" xfId="2" applyBorder="1"/>
    <xf numFmtId="0" fontId="6" fillId="0" borderId="24" xfId="2" applyBorder="1"/>
    <xf numFmtId="0" fontId="8" fillId="0" borderId="25" xfId="2" applyFont="1" applyBorder="1"/>
    <xf numFmtId="0" fontId="6" fillId="0" borderId="25" xfId="2" applyBorder="1"/>
    <xf numFmtId="0" fontId="7" fillId="0" borderId="26" xfId="2" applyFont="1" applyBorder="1"/>
    <xf numFmtId="0" fontId="8" fillId="11" borderId="27" xfId="2" applyFont="1" applyFill="1" applyBorder="1" applyAlignment="1">
      <alignment vertical="center" textRotation="90" wrapText="1"/>
    </xf>
    <xf numFmtId="0" fontId="11" fillId="0" borderId="2" xfId="2" applyFont="1"/>
    <xf numFmtId="0" fontId="8" fillId="11" borderId="13" xfId="2" applyFont="1" applyFill="1" applyBorder="1" applyAlignment="1">
      <alignment vertical="center" textRotation="90" wrapText="1"/>
    </xf>
    <xf numFmtId="0" fontId="12" fillId="13" borderId="8" xfId="2" applyFont="1" applyFill="1" applyBorder="1" applyAlignment="1">
      <alignment horizontal="left" vertical="center"/>
    </xf>
    <xf numFmtId="0" fontId="12" fillId="13" borderId="11" xfId="2" applyFont="1" applyFill="1" applyBorder="1" applyAlignment="1">
      <alignment horizontal="left" vertical="center"/>
    </xf>
    <xf numFmtId="0" fontId="12" fillId="13" borderId="36" xfId="2" applyFont="1" applyFill="1" applyBorder="1" applyAlignment="1">
      <alignment horizontal="center" vertical="center" wrapText="1"/>
    </xf>
    <xf numFmtId="0" fontId="13" fillId="14" borderId="37" xfId="2" applyFont="1" applyFill="1" applyBorder="1" applyAlignment="1">
      <alignment vertical="center"/>
    </xf>
    <xf numFmtId="0" fontId="13" fillId="14" borderId="38" xfId="2" applyFont="1" applyFill="1" applyBorder="1" applyAlignment="1">
      <alignment horizontal="center" vertical="center" wrapText="1"/>
    </xf>
    <xf numFmtId="0" fontId="13" fillId="14" borderId="39" xfId="2" applyFont="1" applyFill="1" applyBorder="1" applyAlignment="1">
      <alignment horizontal="center" vertical="center" wrapText="1"/>
    </xf>
    <xf numFmtId="0" fontId="12" fillId="13" borderId="22" xfId="2" applyFont="1" applyFill="1" applyBorder="1" applyAlignment="1">
      <alignment horizontal="center" vertical="center" wrapText="1"/>
    </xf>
    <xf numFmtId="0" fontId="12" fillId="13" borderId="25" xfId="2" applyFont="1" applyFill="1" applyBorder="1" applyAlignment="1">
      <alignment horizontal="left" vertical="center"/>
    </xf>
    <xf numFmtId="0" fontId="12" fillId="13" borderId="42" xfId="2" applyFont="1" applyFill="1" applyBorder="1" applyAlignment="1">
      <alignment horizontal="center" vertical="center" wrapText="1"/>
    </xf>
    <xf numFmtId="0" fontId="13" fillId="15" borderId="43" xfId="2" applyFont="1" applyFill="1" applyBorder="1" applyAlignment="1">
      <alignment horizontal="center" vertical="center"/>
    </xf>
    <xf numFmtId="0" fontId="13" fillId="15" borderId="44" xfId="2" applyFont="1" applyFill="1" applyBorder="1" applyAlignment="1">
      <alignment horizontal="center" vertical="center"/>
    </xf>
    <xf numFmtId="0" fontId="13" fillId="15" borderId="26" xfId="2" applyFont="1" applyFill="1" applyBorder="1" applyAlignment="1">
      <alignment horizontal="center" vertical="center"/>
    </xf>
    <xf numFmtId="0" fontId="1" fillId="9" borderId="49" xfId="2" applyFont="1" applyFill="1" applyBorder="1" applyAlignment="1">
      <alignment horizontal="justify" vertical="center" wrapText="1"/>
    </xf>
    <xf numFmtId="0" fontId="1" fillId="0" borderId="51" xfId="2" applyFont="1" applyBorder="1" applyAlignment="1">
      <alignment horizontal="center" vertical="center" wrapText="1"/>
    </xf>
    <xf numFmtId="0" fontId="1" fillId="0" borderId="31" xfId="2" applyFont="1" applyBorder="1" applyAlignment="1">
      <alignment horizontal="center" vertical="center" wrapText="1"/>
    </xf>
    <xf numFmtId="0" fontId="1" fillId="0" borderId="12" xfId="2" applyFont="1" applyBorder="1" applyAlignment="1">
      <alignment horizontal="center" vertical="center" wrapText="1"/>
    </xf>
    <xf numFmtId="0" fontId="1" fillId="9" borderId="6" xfId="2" applyFont="1" applyFill="1" applyBorder="1" applyAlignment="1">
      <alignment horizontal="justify" vertical="center" wrapText="1"/>
    </xf>
    <xf numFmtId="0" fontId="6" fillId="0" borderId="7" xfId="2" applyBorder="1" applyAlignment="1">
      <alignment horizontal="center" vertical="center" wrapText="1"/>
    </xf>
    <xf numFmtId="0" fontId="6" fillId="0" borderId="3" xfId="2" applyBorder="1" applyAlignment="1">
      <alignment horizontal="center" vertical="center" wrapText="1"/>
    </xf>
    <xf numFmtId="0" fontId="6" fillId="0" borderId="18" xfId="2" applyBorder="1" applyAlignment="1">
      <alignment horizontal="center" vertical="center" wrapText="1"/>
    </xf>
    <xf numFmtId="0" fontId="9" fillId="9" borderId="53" xfId="2" applyFont="1" applyFill="1" applyBorder="1" applyAlignment="1">
      <alignment horizontal="justify" vertical="center" wrapText="1"/>
    </xf>
    <xf numFmtId="0" fontId="6" fillId="9" borderId="15" xfId="2" applyFill="1" applyBorder="1" applyAlignment="1">
      <alignment horizontal="justify" vertical="center"/>
    </xf>
    <xf numFmtId="0" fontId="6" fillId="9" borderId="6" xfId="2" applyFill="1" applyBorder="1" applyAlignment="1">
      <alignment horizontal="justify" vertical="center" wrapText="1"/>
    </xf>
    <xf numFmtId="0" fontId="6" fillId="9" borderId="15" xfId="2" applyFill="1" applyBorder="1" applyAlignment="1">
      <alignment horizontal="justify" vertical="center" wrapText="1"/>
    </xf>
    <xf numFmtId="0" fontId="6" fillId="9" borderId="6" xfId="2" applyFill="1" applyBorder="1" applyAlignment="1">
      <alignment horizontal="justify" vertical="center"/>
    </xf>
    <xf numFmtId="0" fontId="6" fillId="9" borderId="15" xfId="2" applyFill="1" applyBorder="1"/>
    <xf numFmtId="0" fontId="9" fillId="9" borderId="19" xfId="2" applyFont="1" applyFill="1" applyBorder="1" applyAlignment="1">
      <alignment horizontal="justify" vertical="center" wrapText="1"/>
    </xf>
    <xf numFmtId="0" fontId="9" fillId="9" borderId="15" xfId="2" applyFont="1" applyFill="1" applyBorder="1" applyAlignment="1">
      <alignment horizontal="justify" vertical="center" wrapText="1"/>
    </xf>
    <xf numFmtId="0" fontId="9" fillId="9" borderId="24" xfId="2" applyFont="1" applyFill="1" applyBorder="1" applyAlignment="1">
      <alignment horizontal="justify" vertical="center" wrapText="1"/>
    </xf>
    <xf numFmtId="0" fontId="6" fillId="9" borderId="49" xfId="2" applyFill="1" applyBorder="1" applyAlignment="1">
      <alignment horizontal="justify" vertical="center" wrapText="1"/>
    </xf>
    <xf numFmtId="0" fontId="6" fillId="0" borderId="0" xfId="0" applyFont="1"/>
    <xf numFmtId="0" fontId="0" fillId="0" borderId="0" xfId="0" applyAlignment="1">
      <alignment vertical="center" wrapText="1"/>
    </xf>
    <xf numFmtId="0" fontId="6" fillId="17" borderId="0" xfId="0" applyFont="1" applyFill="1"/>
    <xf numFmtId="0" fontId="1" fillId="0" borderId="2" xfId="0" applyFont="1" applyBorder="1" applyAlignment="1" applyProtection="1">
      <alignment horizontal="left" vertical="center" wrapText="1"/>
      <protection locked="0"/>
    </xf>
    <xf numFmtId="0" fontId="11" fillId="0" borderId="2" xfId="0" applyFont="1" applyBorder="1" applyAlignment="1">
      <alignment wrapText="1"/>
    </xf>
    <xf numFmtId="0" fontId="30" fillId="0" borderId="44" xfId="3" applyFont="1" applyBorder="1" applyAlignment="1">
      <alignment horizontal="center" vertical="center" wrapText="1"/>
    </xf>
    <xf numFmtId="0" fontId="30" fillId="0" borderId="26" xfId="3" applyFont="1" applyBorder="1" applyAlignment="1">
      <alignment horizontal="center" vertical="center" wrapText="1"/>
    </xf>
    <xf numFmtId="0" fontId="34" fillId="21" borderId="8" xfId="3" applyFont="1" applyFill="1" applyBorder="1"/>
    <xf numFmtId="0" fontId="34" fillId="21" borderId="11" xfId="3" applyFont="1" applyFill="1" applyBorder="1"/>
    <xf numFmtId="0" fontId="34" fillId="0" borderId="13" xfId="3" applyFont="1" applyBorder="1" applyAlignment="1">
      <alignment vertical="center" wrapText="1"/>
    </xf>
    <xf numFmtId="0" fontId="34" fillId="0" borderId="2" xfId="3" applyFont="1" applyAlignment="1">
      <alignment vertical="center" wrapText="1"/>
    </xf>
    <xf numFmtId="9" fontId="34" fillId="0" borderId="3" xfId="3" applyNumberFormat="1" applyFont="1" applyBorder="1" applyAlignment="1">
      <alignment horizontal="center" vertical="center" wrapText="1"/>
    </xf>
    <xf numFmtId="9" fontId="34" fillId="0" borderId="18" xfId="3" applyNumberFormat="1" applyFont="1" applyBorder="1" applyAlignment="1">
      <alignment horizontal="center" vertical="center" wrapText="1"/>
    </xf>
    <xf numFmtId="0" fontId="34" fillId="0" borderId="3" xfId="3" applyFont="1" applyBorder="1" applyAlignment="1">
      <alignment vertical="center" wrapText="1"/>
    </xf>
    <xf numFmtId="9" fontId="34" fillId="0" borderId="32" xfId="3" applyNumberFormat="1" applyFont="1" applyBorder="1" applyAlignment="1">
      <alignment horizontal="center" vertical="center" wrapText="1"/>
    </xf>
    <xf numFmtId="9" fontId="34" fillId="0" borderId="43" xfId="3" applyNumberFormat="1" applyFont="1" applyBorder="1" applyAlignment="1">
      <alignment horizontal="center" vertical="center" wrapText="1"/>
    </xf>
    <xf numFmtId="0" fontId="0" fillId="0" borderId="2" xfId="0" applyBorder="1"/>
    <xf numFmtId="0" fontId="11" fillId="0" borderId="0" xfId="0" applyFont="1" applyAlignment="1">
      <alignment wrapText="1"/>
    </xf>
    <xf numFmtId="0" fontId="33" fillId="0" borderId="4" xfId="0" applyFont="1" applyBorder="1" applyAlignment="1">
      <alignment wrapText="1"/>
    </xf>
    <xf numFmtId="0" fontId="33" fillId="0" borderId="3" xfId="0" applyFont="1" applyBorder="1" applyAlignment="1">
      <alignment wrapText="1"/>
    </xf>
    <xf numFmtId="0" fontId="11" fillId="0" borderId="3" xfId="0" applyFont="1" applyBorder="1" applyAlignment="1">
      <alignment wrapText="1"/>
    </xf>
    <xf numFmtId="9" fontId="11" fillId="0" borderId="3" xfId="0" applyNumberFormat="1" applyFont="1" applyBorder="1" applyAlignment="1">
      <alignment wrapText="1"/>
    </xf>
    <xf numFmtId="9" fontId="11" fillId="0" borderId="2" xfId="0" applyNumberFormat="1" applyFont="1" applyBorder="1" applyAlignment="1">
      <alignment wrapText="1"/>
    </xf>
    <xf numFmtId="0" fontId="33" fillId="0" borderId="2" xfId="0" applyFont="1" applyBorder="1" applyAlignment="1">
      <alignment wrapText="1"/>
    </xf>
    <xf numFmtId="9" fontId="38" fillId="16" borderId="28" xfId="3" applyNumberFormat="1" applyFont="1" applyFill="1" applyBorder="1" applyAlignment="1">
      <alignment horizontal="center" vertical="center" wrapText="1"/>
    </xf>
    <xf numFmtId="9" fontId="38" fillId="16" borderId="65" xfId="3" applyNumberFormat="1" applyFont="1" applyFill="1" applyBorder="1" applyAlignment="1">
      <alignment horizontal="center" vertical="center" wrapText="1"/>
    </xf>
    <xf numFmtId="9" fontId="38" fillId="16" borderId="66" xfId="3" applyNumberFormat="1" applyFont="1" applyFill="1" applyBorder="1" applyAlignment="1">
      <alignment horizontal="center" vertical="center" wrapText="1"/>
    </xf>
    <xf numFmtId="9" fontId="38" fillId="25" borderId="29" xfId="3" applyNumberFormat="1" applyFont="1" applyFill="1" applyBorder="1" applyAlignment="1">
      <alignment horizontal="center" vertical="center" wrapText="1"/>
    </xf>
    <xf numFmtId="0" fontId="39" fillId="27" borderId="0" xfId="0" applyFont="1" applyFill="1"/>
    <xf numFmtId="9" fontId="34" fillId="0" borderId="2" xfId="3" applyNumberFormat="1" applyFont="1" applyAlignment="1">
      <alignment horizontal="center" vertical="center" wrapText="1"/>
    </xf>
    <xf numFmtId="0" fontId="34" fillId="0" borderId="2" xfId="0" applyFont="1" applyBorder="1" applyAlignment="1">
      <alignment horizontal="center" vertical="center" wrapText="1" readingOrder="1"/>
    </xf>
    <xf numFmtId="0" fontId="36" fillId="0" borderId="2" xfId="0" applyFont="1" applyBorder="1" applyAlignment="1">
      <alignment horizontal="center" vertical="center" wrapText="1" readingOrder="1"/>
    </xf>
    <xf numFmtId="0" fontId="40" fillId="0" borderId="2" xfId="0" applyFont="1" applyBorder="1" applyAlignment="1">
      <alignment horizontal="center" vertical="center" wrapText="1" readingOrder="1"/>
    </xf>
    <xf numFmtId="0" fontId="33" fillId="0" borderId="3" xfId="0" applyFont="1" applyBorder="1" applyAlignment="1">
      <alignment horizontal="center" wrapText="1"/>
    </xf>
    <xf numFmtId="0" fontId="18" fillId="0" borderId="3" xfId="0" applyFont="1" applyBorder="1" applyAlignment="1">
      <alignment wrapText="1"/>
    </xf>
    <xf numFmtId="0" fontId="1" fillId="0" borderId="5" xfId="2" applyFont="1" applyBorder="1" applyAlignment="1">
      <alignment vertical="center" wrapText="1"/>
    </xf>
    <xf numFmtId="0" fontId="1" fillId="0" borderId="53" xfId="2" applyFont="1" applyBorder="1" applyAlignment="1">
      <alignment vertical="center" wrapText="1"/>
    </xf>
    <xf numFmtId="0" fontId="1" fillId="0" borderId="7" xfId="2" applyFont="1" applyBorder="1" applyAlignment="1">
      <alignment vertical="center" wrapText="1"/>
    </xf>
    <xf numFmtId="0" fontId="1" fillId="0" borderId="3" xfId="2" applyFont="1" applyBorder="1" applyAlignment="1">
      <alignment vertical="center" wrapText="1"/>
    </xf>
    <xf numFmtId="0" fontId="1" fillId="0" borderId="7" xfId="2" applyFont="1" applyBorder="1" applyAlignment="1">
      <alignment horizontal="center" vertical="center" wrapText="1"/>
    </xf>
    <xf numFmtId="0" fontId="1" fillId="0" borderId="3" xfId="2" applyFont="1" applyBorder="1" applyAlignment="1">
      <alignment horizontal="center" vertical="center" wrapText="1"/>
    </xf>
    <xf numFmtId="0" fontId="1" fillId="0" borderId="18" xfId="2" applyFont="1" applyBorder="1" applyAlignment="1">
      <alignment horizontal="center" vertical="center" wrapText="1"/>
    </xf>
    <xf numFmtId="0" fontId="13" fillId="14" borderId="41" xfId="2" applyFont="1" applyFill="1" applyBorder="1" applyAlignment="1">
      <alignment horizontal="center" vertical="center" wrapText="1"/>
    </xf>
    <xf numFmtId="0" fontId="13" fillId="14" borderId="40" xfId="2" applyFont="1" applyFill="1" applyBorder="1" applyAlignment="1">
      <alignment horizontal="center" vertical="center" wrapText="1"/>
    </xf>
    <xf numFmtId="0" fontId="13" fillId="14" borderId="27" xfId="2" applyFont="1" applyFill="1" applyBorder="1" applyAlignment="1">
      <alignment horizontal="center" vertical="center" wrapText="1"/>
    </xf>
    <xf numFmtId="0" fontId="13" fillId="14" borderId="45" xfId="2" applyFont="1" applyFill="1" applyBorder="1" applyAlignment="1">
      <alignment horizontal="center" vertical="center" wrapText="1"/>
    </xf>
    <xf numFmtId="0" fontId="1" fillId="9" borderId="3" xfId="2" applyFont="1" applyFill="1" applyBorder="1" applyAlignment="1">
      <alignment vertical="center" wrapText="1"/>
    </xf>
    <xf numFmtId="0" fontId="13" fillId="15" borderId="46" xfId="2" applyFont="1" applyFill="1" applyBorder="1"/>
    <xf numFmtId="0" fontId="13" fillId="15" borderId="47" xfId="2" applyFont="1" applyFill="1" applyBorder="1"/>
    <xf numFmtId="0" fontId="9" fillId="0" borderId="30"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3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18" xfId="2" applyFont="1" applyBorder="1" applyAlignment="1">
      <alignment horizontal="center" vertical="center" wrapText="1"/>
    </xf>
    <xf numFmtId="0" fontId="6" fillId="0" borderId="7" xfId="2" applyBorder="1" applyAlignment="1">
      <alignment vertical="center" wrapText="1"/>
    </xf>
    <xf numFmtId="0" fontId="6" fillId="0" borderId="3" xfId="2" applyBorder="1" applyAlignment="1">
      <alignment vertical="center" wrapText="1"/>
    </xf>
    <xf numFmtId="0" fontId="9" fillId="0" borderId="54" xfId="2" applyFont="1" applyBorder="1" applyAlignment="1">
      <alignment horizontal="center" vertical="center" wrapText="1"/>
    </xf>
    <xf numFmtId="0" fontId="9" fillId="0" borderId="55" xfId="2" applyFont="1" applyBorder="1" applyAlignment="1">
      <alignment horizontal="center" vertical="center" wrapText="1"/>
    </xf>
    <xf numFmtId="0" fontId="6" fillId="0" borderId="7" xfId="2" applyBorder="1"/>
    <xf numFmtId="0" fontId="6" fillId="0" borderId="3" xfId="2" applyBorder="1"/>
    <xf numFmtId="0" fontId="6" fillId="0" borderId="18" xfId="2" applyBorder="1"/>
    <xf numFmtId="0" fontId="9" fillId="0" borderId="54" xfId="2" applyFont="1" applyBorder="1" applyAlignment="1">
      <alignment horizontal="center"/>
    </xf>
    <xf numFmtId="0" fontId="9" fillId="0" borderId="55" xfId="2" applyFont="1" applyBorder="1" applyAlignment="1">
      <alignment horizontal="center"/>
    </xf>
    <xf numFmtId="0" fontId="6" fillId="0" borderId="18" xfId="2" applyBorder="1" applyAlignment="1">
      <alignment vertical="center" wrapText="1"/>
    </xf>
    <xf numFmtId="0" fontId="1" fillId="0" borderId="18" xfId="2" applyFont="1" applyBorder="1" applyAlignment="1">
      <alignment vertical="center" wrapText="1"/>
    </xf>
    <xf numFmtId="0" fontId="9" fillId="9" borderId="54" xfId="2" applyFont="1" applyFill="1" applyBorder="1" applyAlignment="1">
      <alignment horizontal="center" vertical="center" wrapText="1"/>
    </xf>
    <xf numFmtId="0" fontId="9" fillId="9" borderId="55" xfId="2" applyFont="1" applyFill="1" applyBorder="1" applyAlignment="1">
      <alignment horizontal="center" vertical="center" wrapText="1"/>
    </xf>
    <xf numFmtId="0" fontId="9" fillId="0" borderId="32" xfId="2" applyFont="1" applyBorder="1" applyAlignment="1">
      <alignment horizontal="center"/>
    </xf>
    <xf numFmtId="0" fontId="9" fillId="0" borderId="3" xfId="2" applyFont="1" applyBorder="1" applyAlignment="1">
      <alignment horizontal="center"/>
    </xf>
    <xf numFmtId="0" fontId="9" fillId="0" borderId="18" xfId="2" applyFont="1" applyBorder="1" applyAlignment="1">
      <alignment horizontal="center"/>
    </xf>
    <xf numFmtId="0" fontId="6" fillId="0" borderId="7" xfId="2" applyBorder="1" applyAlignment="1">
      <alignment wrapText="1"/>
    </xf>
    <xf numFmtId="0" fontId="6" fillId="0" borderId="3" xfId="2" applyBorder="1" applyAlignment="1">
      <alignment wrapText="1"/>
    </xf>
    <xf numFmtId="0" fontId="9" fillId="0" borderId="32" xfId="2" applyFont="1" applyBorder="1" applyAlignment="1">
      <alignment horizontal="center" vertical="center"/>
    </xf>
    <xf numFmtId="0" fontId="9" fillId="0" borderId="5" xfId="2" applyFont="1" applyBorder="1" applyAlignment="1">
      <alignment horizontal="center"/>
    </xf>
    <xf numFmtId="0" fontId="9" fillId="0" borderId="53" xfId="2" applyFont="1" applyBorder="1" applyAlignment="1">
      <alignment horizontal="center"/>
    </xf>
    <xf numFmtId="0" fontId="1" fillId="0" borderId="21" xfId="2" applyFont="1" applyBorder="1" applyAlignment="1">
      <alignment vertical="center" wrapText="1"/>
    </xf>
    <xf numFmtId="0" fontId="12" fillId="35" borderId="55" xfId="2" applyFont="1" applyFill="1" applyBorder="1" applyAlignment="1">
      <alignment horizontal="center" vertical="center" wrapText="1"/>
    </xf>
    <xf numFmtId="0" fontId="9" fillId="0" borderId="4" xfId="2" applyFont="1" applyBorder="1" applyAlignment="1">
      <alignment horizontal="center"/>
    </xf>
    <xf numFmtId="0" fontId="9" fillId="0" borderId="56" xfId="2" applyFont="1" applyBorder="1" applyAlignment="1">
      <alignment horizontal="center"/>
    </xf>
    <xf numFmtId="0" fontId="1" fillId="0" borderId="17" xfId="2" applyFont="1" applyBorder="1" applyAlignment="1">
      <alignment vertical="center" wrapText="1"/>
    </xf>
    <xf numFmtId="0" fontId="1" fillId="0" borderId="4" xfId="2" applyFont="1" applyBorder="1" applyAlignment="1">
      <alignment vertical="center" wrapText="1"/>
    </xf>
    <xf numFmtId="0" fontId="1" fillId="0" borderId="56" xfId="2" applyFont="1" applyBorder="1" applyAlignment="1">
      <alignment vertical="center" wrapText="1"/>
    </xf>
    <xf numFmtId="0" fontId="9" fillId="0" borderId="45" xfId="2" applyFont="1" applyBorder="1" applyAlignment="1">
      <alignment horizontal="center"/>
    </xf>
    <xf numFmtId="0" fontId="9" fillId="0" borderId="46" xfId="2" applyFont="1" applyBorder="1" applyAlignment="1">
      <alignment horizontal="center"/>
    </xf>
    <xf numFmtId="0" fontId="9" fillId="0" borderId="47" xfId="2" applyFont="1" applyBorder="1" applyAlignment="1">
      <alignment horizontal="center"/>
    </xf>
    <xf numFmtId="0" fontId="1" fillId="0" borderId="23" xfId="2" applyFont="1" applyBorder="1" applyAlignment="1">
      <alignment vertical="center" wrapText="1"/>
    </xf>
    <xf numFmtId="0" fontId="1" fillId="0" borderId="46" xfId="2" applyFont="1" applyBorder="1" applyAlignment="1">
      <alignment vertical="center" wrapText="1"/>
    </xf>
    <xf numFmtId="0" fontId="1" fillId="0" borderId="47" xfId="2" applyFont="1" applyBorder="1" applyAlignment="1">
      <alignment vertical="center" wrapText="1"/>
    </xf>
    <xf numFmtId="0" fontId="9" fillId="0" borderId="30" xfId="2" applyFont="1" applyBorder="1" applyAlignment="1">
      <alignment horizontal="center"/>
    </xf>
    <xf numFmtId="0" fontId="9" fillId="0" borderId="31" xfId="2" applyFont="1" applyBorder="1" applyAlignment="1">
      <alignment horizontal="center"/>
    </xf>
    <xf numFmtId="0" fontId="9" fillId="0" borderId="12" xfId="2" applyFont="1" applyBorder="1" applyAlignment="1">
      <alignment horizontal="center"/>
    </xf>
    <xf numFmtId="0" fontId="6" fillId="0" borderId="51" xfId="2" applyBorder="1" applyAlignment="1">
      <alignment wrapText="1"/>
    </xf>
    <xf numFmtId="0" fontId="6" fillId="0" borderId="31" xfId="2" applyBorder="1"/>
    <xf numFmtId="0" fontId="6" fillId="0" borderId="12" xfId="2" applyBorder="1"/>
    <xf numFmtId="0" fontId="6" fillId="0" borderId="18" xfId="2" applyBorder="1" applyAlignment="1">
      <alignment horizontal="center" wrapText="1"/>
    </xf>
    <xf numFmtId="0" fontId="6" fillId="0" borderId="3" xfId="2" applyBorder="1" applyAlignment="1">
      <alignment horizontal="center" wrapText="1"/>
    </xf>
    <xf numFmtId="0" fontId="6" fillId="9" borderId="3" xfId="2" applyFill="1" applyBorder="1" applyAlignment="1">
      <alignment wrapText="1"/>
    </xf>
    <xf numFmtId="0" fontId="6" fillId="0" borderId="3" xfId="2" applyBorder="1" applyAlignment="1">
      <alignment horizontal="left" vertical="center" wrapText="1"/>
    </xf>
    <xf numFmtId="0" fontId="1" fillId="9" borderId="18" xfId="2" applyFont="1" applyFill="1" applyBorder="1" applyAlignment="1">
      <alignment vertical="center" wrapText="1"/>
    </xf>
    <xf numFmtId="0" fontId="6" fillId="9" borderId="18" xfId="2" applyFill="1" applyBorder="1" applyAlignment="1">
      <alignment vertical="center" wrapText="1"/>
    </xf>
    <xf numFmtId="0" fontId="6" fillId="0" borderId="18" xfId="2" applyBorder="1" applyAlignment="1">
      <alignment wrapText="1"/>
    </xf>
    <xf numFmtId="0" fontId="6" fillId="0" borderId="3" xfId="2" applyBorder="1" applyAlignment="1">
      <alignment vertical="center"/>
    </xf>
    <xf numFmtId="0" fontId="7" fillId="9" borderId="12" xfId="2" applyFont="1" applyFill="1" applyBorder="1"/>
    <xf numFmtId="0" fontId="6" fillId="9" borderId="2" xfId="2" applyFill="1"/>
    <xf numFmtId="0" fontId="34" fillId="20" borderId="26" xfId="2" applyFont="1" applyFill="1" applyBorder="1" applyAlignment="1">
      <alignment horizontal="center" vertical="center" wrapText="1" readingOrder="1"/>
    </xf>
    <xf numFmtId="0" fontId="36" fillId="22" borderId="44" xfId="2" applyFont="1" applyFill="1" applyBorder="1" applyAlignment="1">
      <alignment horizontal="center" vertical="center" wrapText="1" readingOrder="1"/>
    </xf>
    <xf numFmtId="0" fontId="36" fillId="23" borderId="44" xfId="2" applyFont="1" applyFill="1" applyBorder="1" applyAlignment="1">
      <alignment horizontal="center" vertical="center" wrapText="1" readingOrder="1"/>
    </xf>
    <xf numFmtId="0" fontId="36" fillId="17" borderId="44" xfId="2" applyFont="1" applyFill="1" applyBorder="1" applyAlignment="1">
      <alignment horizontal="center" vertical="center" wrapText="1" readingOrder="1"/>
    </xf>
    <xf numFmtId="0" fontId="34" fillId="0" borderId="44" xfId="2" applyFont="1" applyBorder="1" applyAlignment="1">
      <alignment horizontal="center" vertical="center" wrapText="1" readingOrder="1"/>
    </xf>
    <xf numFmtId="0" fontId="34" fillId="10" borderId="18" xfId="2" applyFont="1" applyFill="1" applyBorder="1" applyAlignment="1">
      <alignment horizontal="center" vertical="center" wrapText="1" readingOrder="1"/>
    </xf>
    <xf numFmtId="0" fontId="36" fillId="22" borderId="3" xfId="2" applyFont="1" applyFill="1" applyBorder="1" applyAlignment="1">
      <alignment horizontal="center" vertical="center" wrapText="1" readingOrder="1"/>
    </xf>
    <xf numFmtId="0" fontId="36" fillId="23" borderId="3" xfId="2" applyFont="1" applyFill="1" applyBorder="1" applyAlignment="1">
      <alignment horizontal="center" vertical="center" wrapText="1" readingOrder="1"/>
    </xf>
    <xf numFmtId="0" fontId="36" fillId="17" borderId="3" xfId="2" applyFont="1" applyFill="1" applyBorder="1" applyAlignment="1">
      <alignment horizontal="center" vertical="center" wrapText="1" readingOrder="1"/>
    </xf>
    <xf numFmtId="0" fontId="34" fillId="20" borderId="18" xfId="2" applyFont="1" applyFill="1" applyBorder="1" applyAlignment="1">
      <alignment horizontal="center" vertical="center" wrapText="1" readingOrder="1"/>
    </xf>
    <xf numFmtId="0" fontId="34" fillId="0" borderId="3" xfId="2" applyFont="1" applyBorder="1" applyAlignment="1">
      <alignment horizontal="center" vertical="center" wrapText="1" readingOrder="1"/>
    </xf>
    <xf numFmtId="0" fontId="20" fillId="2" borderId="2" xfId="2" applyFont="1" applyFill="1" applyAlignment="1">
      <alignment vertical="center"/>
    </xf>
    <xf numFmtId="0" fontId="21" fillId="2" borderId="2" xfId="2" applyFont="1" applyFill="1"/>
    <xf numFmtId="0" fontId="20" fillId="2" borderId="2" xfId="2" applyFont="1" applyFill="1" applyAlignment="1">
      <alignment horizontal="left" vertical="center"/>
    </xf>
    <xf numFmtId="0" fontId="23" fillId="2" borderId="2" xfId="2" applyFont="1" applyFill="1" applyAlignment="1">
      <alignment horizontal="left" vertical="center" wrapText="1" readingOrder="1"/>
    </xf>
    <xf numFmtId="0" fontId="2" fillId="2" borderId="3" xfId="2" applyFont="1" applyFill="1" applyBorder="1"/>
    <xf numFmtId="0" fontId="23" fillId="9" borderId="2" xfId="2" applyFont="1" applyFill="1" applyAlignment="1">
      <alignment horizontal="center" vertical="center" wrapText="1" readingOrder="1"/>
    </xf>
    <xf numFmtId="0" fontId="29" fillId="0" borderId="3" xfId="2" applyFont="1" applyBorder="1" applyAlignment="1">
      <alignment horizontal="left" vertical="center" wrapText="1" readingOrder="1"/>
    </xf>
    <xf numFmtId="0" fontId="26" fillId="0" borderId="3" xfId="2" applyFont="1" applyBorder="1" applyAlignment="1">
      <alignment horizontal="center" vertical="center" wrapText="1" readingOrder="1"/>
    </xf>
    <xf numFmtId="9" fontId="28" fillId="8" borderId="3" xfId="2" applyNumberFormat="1" applyFont="1" applyFill="1" applyBorder="1" applyAlignment="1">
      <alignment horizontal="center" vertical="center" wrapText="1" readingOrder="1"/>
    </xf>
    <xf numFmtId="0" fontId="28" fillId="8" borderId="3" xfId="2" applyFont="1" applyFill="1" applyBorder="1" applyAlignment="1">
      <alignment horizontal="center" vertical="center" wrapText="1" readingOrder="1"/>
    </xf>
    <xf numFmtId="0" fontId="19" fillId="2" borderId="2" xfId="2" applyFont="1" applyFill="1"/>
    <xf numFmtId="0" fontId="31" fillId="2" borderId="3" xfId="2" applyFont="1" applyFill="1" applyBorder="1" applyAlignment="1">
      <alignment horizontal="center" vertical="center" readingOrder="1"/>
    </xf>
    <xf numFmtId="9" fontId="23" fillId="0" borderId="3" xfId="2" applyNumberFormat="1" applyFont="1" applyBorder="1" applyAlignment="1">
      <alignment horizontal="center" vertical="center" wrapText="1" readingOrder="1"/>
    </xf>
    <xf numFmtId="0" fontId="29" fillId="0" borderId="3" xfId="2" applyFont="1" applyBorder="1" applyAlignment="1">
      <alignment horizontal="center" vertical="center" wrapText="1" readingOrder="1"/>
    </xf>
    <xf numFmtId="0" fontId="25" fillId="8" borderId="3" xfId="2" applyFont="1" applyFill="1" applyBorder="1" applyAlignment="1">
      <alignment horizontal="center" vertical="center" wrapText="1" readingOrder="1"/>
    </xf>
    <xf numFmtId="0" fontId="29" fillId="9" borderId="3" xfId="2" applyFont="1" applyFill="1" applyBorder="1" applyAlignment="1">
      <alignment horizontal="left" vertical="center" wrapText="1" readingOrder="1"/>
    </xf>
    <xf numFmtId="9" fontId="26" fillId="7" borderId="3" xfId="2" applyNumberFormat="1" applyFont="1" applyFill="1" applyBorder="1" applyAlignment="1">
      <alignment horizontal="center" vertical="center" wrapText="1" readingOrder="1"/>
    </xf>
    <xf numFmtId="0" fontId="26" fillId="7" borderId="3" xfId="2" applyFont="1" applyFill="1" applyBorder="1" applyAlignment="1">
      <alignment horizontal="center" vertical="center" wrapText="1" readingOrder="1"/>
    </xf>
    <xf numFmtId="0" fontId="23" fillId="7" borderId="3" xfId="2" applyFont="1" applyFill="1" applyBorder="1" applyAlignment="1">
      <alignment horizontal="center" vertical="center" wrapText="1" readingOrder="1"/>
    </xf>
    <xf numFmtId="9" fontId="26" fillId="6" borderId="3" xfId="2" applyNumberFormat="1" applyFont="1" applyFill="1" applyBorder="1" applyAlignment="1">
      <alignment horizontal="center" vertical="center" wrapText="1" readingOrder="1"/>
    </xf>
    <xf numFmtId="0" fontId="26" fillId="6" borderId="3" xfId="2" applyFont="1" applyFill="1" applyBorder="1" applyAlignment="1">
      <alignment horizontal="center" vertical="center" wrapText="1" readingOrder="1"/>
    </xf>
    <xf numFmtId="0" fontId="23" fillId="6" borderId="3" xfId="2" applyFont="1" applyFill="1" applyBorder="1" applyAlignment="1">
      <alignment horizontal="center" vertical="center" wrapText="1" readingOrder="1"/>
    </xf>
    <xf numFmtId="0" fontId="24" fillId="9" borderId="2" xfId="2" applyFont="1" applyFill="1" applyAlignment="1">
      <alignment horizontal="center" vertical="center" wrapText="1" readingOrder="1"/>
    </xf>
    <xf numFmtId="0" fontId="27" fillId="0" borderId="3" xfId="2" applyFont="1" applyBorder="1" applyAlignment="1">
      <alignment horizontal="center" vertical="center" wrapText="1" readingOrder="1"/>
    </xf>
    <xf numFmtId="9" fontId="26" fillId="5" borderId="3" xfId="2" applyNumberFormat="1" applyFont="1" applyFill="1" applyBorder="1" applyAlignment="1">
      <alignment horizontal="center" vertical="center" wrapText="1" readingOrder="1"/>
    </xf>
    <xf numFmtId="0" fontId="26" fillId="5" borderId="3" xfId="2" applyFont="1" applyFill="1" applyBorder="1" applyAlignment="1">
      <alignment horizontal="center" vertical="center" wrapText="1" readingOrder="1"/>
    </xf>
    <xf numFmtId="0" fontId="23" fillId="5" borderId="3" xfId="2" applyFont="1" applyFill="1" applyBorder="1" applyAlignment="1">
      <alignment horizontal="center" vertical="center" wrapText="1" readingOrder="1"/>
    </xf>
    <xf numFmtId="0" fontId="32" fillId="9" borderId="3" xfId="2" applyFont="1" applyFill="1" applyBorder="1" applyAlignment="1">
      <alignment horizontal="left" vertical="center" wrapText="1" readingOrder="1"/>
    </xf>
    <xf numFmtId="9" fontId="26" fillId="3" borderId="3" xfId="2" applyNumberFormat="1" applyFont="1" applyFill="1" applyBorder="1" applyAlignment="1">
      <alignment horizontal="center" vertical="center" wrapText="1" readingOrder="1"/>
    </xf>
    <xf numFmtId="0" fontId="26" fillId="3" borderId="3" xfId="2" applyFont="1" applyFill="1" applyBorder="1" applyAlignment="1">
      <alignment horizontal="center" vertical="center" wrapText="1" readingOrder="1"/>
    </xf>
    <xf numFmtId="0" fontId="23" fillId="3" borderId="3" xfId="2" applyFont="1" applyFill="1" applyBorder="1" applyAlignment="1">
      <alignment horizontal="center" vertical="center" wrapText="1" readingOrder="1"/>
    </xf>
    <xf numFmtId="0" fontId="22" fillId="18" borderId="2" xfId="2" applyFont="1" applyFill="1" applyAlignment="1">
      <alignment horizontal="center" vertical="center" wrapText="1" readingOrder="1"/>
    </xf>
    <xf numFmtId="0" fontId="22" fillId="4" borderId="3" xfId="2" applyFont="1" applyFill="1" applyBorder="1" applyAlignment="1">
      <alignment horizontal="center" vertical="center" wrapText="1" readingOrder="1"/>
    </xf>
    <xf numFmtId="0" fontId="7" fillId="2" borderId="3" xfId="2" applyFont="1" applyFill="1" applyBorder="1" applyAlignment="1">
      <alignment horizontal="center" vertical="center" wrapText="1"/>
    </xf>
    <xf numFmtId="0" fontId="31" fillId="2" borderId="3" xfId="2" applyFont="1" applyFill="1" applyBorder="1" applyAlignment="1">
      <alignment horizontal="center" vertical="center"/>
    </xf>
    <xf numFmtId="0" fontId="17" fillId="0" borderId="3" xfId="2" applyFont="1" applyBorder="1" applyAlignment="1">
      <alignment horizontal="center" vertical="center" wrapText="1"/>
    </xf>
    <xf numFmtId="0" fontId="7" fillId="9" borderId="2" xfId="2" applyFont="1" applyFill="1"/>
    <xf numFmtId="0" fontId="20" fillId="9" borderId="2" xfId="2" applyFont="1" applyFill="1" applyAlignment="1">
      <alignment vertical="center"/>
    </xf>
    <xf numFmtId="0" fontId="6" fillId="9" borderId="2" xfId="2" applyFill="1" applyAlignment="1">
      <alignment horizontal="center" vertical="center"/>
    </xf>
    <xf numFmtId="0" fontId="7" fillId="9" borderId="2" xfId="2" applyFont="1" applyFill="1" applyAlignment="1">
      <alignment horizontal="center" vertical="center"/>
    </xf>
    <xf numFmtId="9" fontId="7" fillId="9" borderId="2" xfId="4" applyFont="1" applyFill="1" applyBorder="1" applyAlignment="1">
      <alignment horizontal="center" vertical="center"/>
    </xf>
    <xf numFmtId="0" fontId="7" fillId="9" borderId="2" xfId="2" applyFont="1" applyFill="1" applyAlignment="1">
      <alignment vertical="center" wrapText="1"/>
    </xf>
    <xf numFmtId="0" fontId="7" fillId="9" borderId="2" xfId="2" applyFont="1" applyFill="1" applyAlignment="1">
      <alignment horizontal="center" vertical="center" wrapText="1"/>
    </xf>
    <xf numFmtId="0" fontId="7" fillId="9" borderId="2" xfId="2" quotePrefix="1" applyFont="1" applyFill="1" applyAlignment="1">
      <alignment horizontal="center" vertical="center" wrapText="1"/>
    </xf>
    <xf numFmtId="0" fontId="6" fillId="9" borderId="2" xfId="2" applyFill="1" applyAlignment="1">
      <alignment horizontal="center"/>
    </xf>
    <xf numFmtId="0" fontId="44" fillId="9" borderId="2" xfId="2" applyFont="1" applyFill="1" applyAlignment="1">
      <alignment horizontal="center" vertical="center" wrapText="1"/>
    </xf>
    <xf numFmtId="0" fontId="41" fillId="43" borderId="73" xfId="2" applyFont="1" applyFill="1" applyBorder="1" applyAlignment="1">
      <alignment vertical="center" wrapText="1"/>
    </xf>
    <xf numFmtId="17" fontId="41" fillId="9" borderId="73" xfId="2" applyNumberFormat="1" applyFont="1" applyFill="1" applyBorder="1" applyAlignment="1">
      <alignment horizontal="center" vertical="center" wrapText="1"/>
    </xf>
    <xf numFmtId="0" fontId="41" fillId="9" borderId="69" xfId="2" applyFont="1" applyFill="1" applyBorder="1" applyAlignment="1">
      <alignment horizontal="center" vertical="center" wrapText="1"/>
    </xf>
    <xf numFmtId="0" fontId="43" fillId="9" borderId="73" xfId="2" applyFont="1" applyFill="1" applyBorder="1" applyAlignment="1">
      <alignment horizontal="center" vertical="center"/>
    </xf>
    <xf numFmtId="0" fontId="43" fillId="9" borderId="69" xfId="2" applyFont="1" applyFill="1" applyBorder="1" applyAlignment="1">
      <alignment horizontal="center" vertical="center"/>
    </xf>
    <xf numFmtId="0" fontId="41" fillId="28" borderId="69" xfId="2" applyFont="1" applyFill="1" applyBorder="1" applyAlignment="1">
      <alignment vertical="center"/>
    </xf>
    <xf numFmtId="9" fontId="43" fillId="9" borderId="69" xfId="4" applyFont="1" applyFill="1" applyBorder="1" applyAlignment="1">
      <alignment horizontal="center" vertical="center" wrapText="1"/>
    </xf>
    <xf numFmtId="0" fontId="43" fillId="25" borderId="69" xfId="2" applyFont="1" applyFill="1" applyBorder="1" applyAlignment="1">
      <alignment horizontal="center" vertical="center"/>
    </xf>
    <xf numFmtId="9" fontId="43" fillId="9" borderId="69" xfId="4" applyFont="1" applyFill="1" applyBorder="1" applyAlignment="1">
      <alignment horizontal="center" vertical="center"/>
    </xf>
    <xf numFmtId="0" fontId="41" fillId="0" borderId="69" xfId="2" applyFont="1" applyBorder="1" applyAlignment="1">
      <alignment horizontal="center" vertical="center"/>
    </xf>
    <xf numFmtId="0" fontId="41" fillId="9" borderId="69" xfId="2" applyFont="1" applyFill="1" applyBorder="1" applyAlignment="1">
      <alignment horizontal="center" vertical="center"/>
    </xf>
    <xf numFmtId="0" fontId="43" fillId="9" borderId="69" xfId="2" applyFont="1" applyFill="1" applyBorder="1" applyAlignment="1">
      <alignment vertical="center" wrapText="1"/>
    </xf>
    <xf numFmtId="0" fontId="43" fillId="9" borderId="69" xfId="2" applyFont="1" applyFill="1" applyBorder="1" applyAlignment="1">
      <alignment horizontal="center" vertical="center" wrapText="1"/>
    </xf>
    <xf numFmtId="0" fontId="41" fillId="0" borderId="69" xfId="2" applyFont="1" applyBorder="1" applyAlignment="1">
      <alignment vertical="center" wrapText="1"/>
    </xf>
    <xf numFmtId="0" fontId="41" fillId="0" borderId="70" xfId="2" applyFont="1" applyBorder="1" applyAlignment="1">
      <alignment horizontal="center" vertical="center"/>
    </xf>
    <xf numFmtId="0" fontId="41" fillId="19" borderId="73" xfId="2" applyFont="1" applyFill="1" applyBorder="1" applyAlignment="1">
      <alignment horizontal="center" vertical="center"/>
    </xf>
    <xf numFmtId="9" fontId="41" fillId="0" borderId="73" xfId="4" applyFont="1" applyBorder="1" applyAlignment="1">
      <alignment horizontal="center" vertical="center"/>
    </xf>
    <xf numFmtId="9" fontId="41" fillId="9" borderId="73" xfId="4" applyFont="1" applyFill="1" applyBorder="1" applyAlignment="1">
      <alignment horizontal="center" vertical="center"/>
    </xf>
    <xf numFmtId="0" fontId="41" fillId="0" borderId="73" xfId="2" applyFont="1" applyBorder="1" applyAlignment="1">
      <alignment vertical="center" wrapText="1"/>
    </xf>
    <xf numFmtId="0" fontId="41" fillId="19" borderId="73" xfId="2" applyFont="1" applyFill="1" applyBorder="1" applyAlignment="1">
      <alignment vertical="center"/>
    </xf>
    <xf numFmtId="9" fontId="43" fillId="9" borderId="73" xfId="4" applyFont="1" applyFill="1" applyBorder="1" applyAlignment="1">
      <alignment horizontal="center" vertical="center"/>
    </xf>
    <xf numFmtId="0" fontId="43" fillId="0" borderId="70" xfId="2" applyFont="1" applyBorder="1" applyAlignment="1">
      <alignment horizontal="center" vertical="center" wrapText="1"/>
    </xf>
    <xf numFmtId="0" fontId="41" fillId="15" borderId="74" xfId="2" applyFont="1" applyFill="1" applyBorder="1" applyAlignment="1">
      <alignment vertical="center"/>
    </xf>
    <xf numFmtId="9" fontId="41" fillId="0" borderId="74" xfId="4" applyFont="1" applyBorder="1" applyAlignment="1">
      <alignment vertical="center"/>
    </xf>
    <xf numFmtId="0" fontId="41" fillId="0" borderId="72" xfId="2" quotePrefix="1" applyFont="1" applyBorder="1" applyAlignment="1">
      <alignment vertical="center" wrapText="1"/>
    </xf>
    <xf numFmtId="0" fontId="41" fillId="0" borderId="73" xfId="2" applyFont="1" applyBorder="1" applyAlignment="1">
      <alignment horizontal="center" vertical="center" wrapText="1"/>
    </xf>
    <xf numFmtId="0" fontId="41" fillId="0" borderId="69" xfId="2" applyFont="1" applyBorder="1" applyAlignment="1">
      <alignment horizontal="center" vertical="center" wrapText="1"/>
    </xf>
    <xf numFmtId="17" fontId="41" fillId="9" borderId="73" xfId="2" applyNumberFormat="1" applyFont="1" applyFill="1" applyBorder="1" applyAlignment="1">
      <alignment vertical="center" wrapText="1"/>
    </xf>
    <xf numFmtId="0" fontId="41" fillId="9" borderId="73" xfId="2" applyFont="1" applyFill="1" applyBorder="1" applyAlignment="1">
      <alignment horizontal="center" vertical="center" wrapText="1"/>
    </xf>
    <xf numFmtId="0" fontId="43" fillId="9" borderId="71" xfId="2" applyFont="1" applyFill="1" applyBorder="1" applyAlignment="1">
      <alignment vertical="center"/>
    </xf>
    <xf numFmtId="0" fontId="43" fillId="10" borderId="69" xfId="2" applyFont="1" applyFill="1" applyBorder="1" applyAlignment="1">
      <alignment horizontal="center" vertical="center"/>
    </xf>
    <xf numFmtId="0" fontId="41" fillId="28" borderId="73" xfId="2" applyFont="1" applyFill="1" applyBorder="1" applyAlignment="1">
      <alignment vertical="center"/>
    </xf>
    <xf numFmtId="9" fontId="43" fillId="9" borderId="73" xfId="4" applyFont="1" applyFill="1" applyBorder="1" applyAlignment="1">
      <alignment horizontal="center" vertical="center" wrapText="1"/>
    </xf>
    <xf numFmtId="0" fontId="43" fillId="25" borderId="73" xfId="2" applyFont="1" applyFill="1" applyBorder="1" applyAlignment="1">
      <alignment horizontal="center" vertical="center"/>
    </xf>
    <xf numFmtId="0" fontId="41" fillId="0" borderId="73" xfId="2" applyFont="1" applyBorder="1" applyAlignment="1">
      <alignment horizontal="center" vertical="center"/>
    </xf>
    <xf numFmtId="0" fontId="43" fillId="9" borderId="73" xfId="2" applyFont="1" applyFill="1" applyBorder="1" applyAlignment="1">
      <alignment horizontal="center" vertical="center" wrapText="1"/>
    </xf>
    <xf numFmtId="0" fontId="43" fillId="9" borderId="71" xfId="2" applyFont="1" applyFill="1" applyBorder="1" applyAlignment="1">
      <alignment horizontal="center" vertical="center"/>
    </xf>
    <xf numFmtId="0" fontId="41" fillId="19" borderId="71" xfId="2" applyFont="1" applyFill="1" applyBorder="1" applyAlignment="1">
      <alignment horizontal="center" vertical="center"/>
    </xf>
    <xf numFmtId="9" fontId="41" fillId="0" borderId="71" xfId="4" applyFont="1" applyBorder="1" applyAlignment="1">
      <alignment horizontal="center" vertical="center"/>
    </xf>
    <xf numFmtId="9" fontId="41" fillId="9" borderId="71" xfId="4" applyFont="1" applyFill="1" applyBorder="1" applyAlignment="1">
      <alignment horizontal="center" vertical="center"/>
    </xf>
    <xf numFmtId="0" fontId="41" fillId="0" borderId="71" xfId="2" applyFont="1" applyBorder="1" applyAlignment="1">
      <alignment vertical="center" wrapText="1"/>
    </xf>
    <xf numFmtId="9" fontId="43" fillId="9" borderId="68" xfId="4" applyFont="1" applyFill="1" applyBorder="1" applyAlignment="1">
      <alignment horizontal="center" vertical="center"/>
    </xf>
    <xf numFmtId="0" fontId="43" fillId="0" borderId="69" xfId="2" applyFont="1" applyBorder="1" applyAlignment="1">
      <alignment horizontal="center" vertical="center" wrapText="1"/>
    </xf>
    <xf numFmtId="0" fontId="41" fillId="15" borderId="68" xfId="2" applyFont="1" applyFill="1" applyBorder="1" applyAlignment="1">
      <alignment vertical="center"/>
    </xf>
    <xf numFmtId="9" fontId="41" fillId="0" borderId="68" xfId="4" applyFont="1" applyBorder="1" applyAlignment="1">
      <alignment vertical="center"/>
    </xf>
    <xf numFmtId="0" fontId="41" fillId="0" borderId="69" xfId="2" quotePrefix="1" applyFont="1" applyBorder="1" applyAlignment="1">
      <alignment vertical="center" wrapText="1"/>
    </xf>
    <xf numFmtId="0" fontId="43" fillId="0" borderId="73" xfId="2" applyFont="1" applyBorder="1" applyAlignment="1">
      <alignment horizontal="center" vertical="center"/>
    </xf>
    <xf numFmtId="0" fontId="41" fillId="9" borderId="71" xfId="2" applyFont="1" applyFill="1" applyBorder="1" applyAlignment="1">
      <alignment horizontal="center" vertical="center" wrapText="1"/>
    </xf>
    <xf numFmtId="0" fontId="41" fillId="43" borderId="40" xfId="2" applyFont="1" applyFill="1" applyBorder="1" applyAlignment="1">
      <alignment horizontal="left" vertical="center" wrapText="1"/>
    </xf>
    <xf numFmtId="0" fontId="41" fillId="9" borderId="40" xfId="2" applyFont="1" applyFill="1" applyBorder="1" applyAlignment="1">
      <alignment horizontal="center" vertical="center" wrapText="1"/>
    </xf>
    <xf numFmtId="0" fontId="43" fillId="9" borderId="5" xfId="2" applyFont="1" applyFill="1" applyBorder="1" applyAlignment="1">
      <alignment horizontal="center" vertical="center"/>
    </xf>
    <xf numFmtId="0" fontId="43" fillId="28" borderId="3" xfId="2" applyFont="1" applyFill="1" applyBorder="1" applyAlignment="1">
      <alignment horizontal="center" vertical="center"/>
    </xf>
    <xf numFmtId="0" fontId="41" fillId="44" borderId="3" xfId="2" applyFont="1" applyFill="1" applyBorder="1" applyAlignment="1">
      <alignment vertical="center"/>
    </xf>
    <xf numFmtId="9" fontId="43" fillId="9" borderId="3" xfId="4" applyFont="1" applyFill="1" applyBorder="1" applyAlignment="1">
      <alignment horizontal="center" vertical="center" wrapText="1"/>
    </xf>
    <xf numFmtId="9" fontId="43" fillId="9" borderId="4" xfId="4" applyFont="1" applyFill="1" applyBorder="1" applyAlignment="1">
      <alignment horizontal="center" vertical="center" wrapText="1"/>
    </xf>
    <xf numFmtId="0" fontId="43" fillId="25" borderId="4" xfId="2" applyFont="1" applyFill="1" applyBorder="1" applyAlignment="1">
      <alignment horizontal="center" vertical="center"/>
    </xf>
    <xf numFmtId="9" fontId="43" fillId="9" borderId="4" xfId="4" applyFont="1" applyFill="1" applyBorder="1" applyAlignment="1">
      <alignment horizontal="center" vertical="center"/>
    </xf>
    <xf numFmtId="0" fontId="41" fillId="0" borderId="4" xfId="2" applyFont="1" applyBorder="1" applyAlignment="1">
      <alignment horizontal="center" vertical="center"/>
    </xf>
    <xf numFmtId="0" fontId="41" fillId="9" borderId="4" xfId="2" applyFont="1" applyFill="1" applyBorder="1" applyAlignment="1">
      <alignment horizontal="center" vertical="center"/>
    </xf>
    <xf numFmtId="0" fontId="41" fillId="9" borderId="4" xfId="2" applyFont="1" applyFill="1" applyBorder="1" applyAlignment="1">
      <alignment horizontal="center" vertical="center" wrapText="1"/>
    </xf>
    <xf numFmtId="0" fontId="43" fillId="9" borderId="4" xfId="2" applyFont="1" applyFill="1" applyBorder="1" applyAlignment="1">
      <alignment horizontal="center" vertical="center" wrapText="1"/>
    </xf>
    <xf numFmtId="0" fontId="43" fillId="9" borderId="40" xfId="2" applyFont="1" applyFill="1" applyBorder="1" applyAlignment="1">
      <alignment horizontal="center" vertical="center"/>
    </xf>
    <xf numFmtId="0" fontId="41" fillId="19" borderId="40" xfId="2" applyFont="1" applyFill="1" applyBorder="1" applyAlignment="1">
      <alignment horizontal="center" vertical="center"/>
    </xf>
    <xf numFmtId="9" fontId="41" fillId="0" borderId="40" xfId="4" applyFont="1" applyBorder="1" applyAlignment="1">
      <alignment horizontal="center" vertical="center"/>
    </xf>
    <xf numFmtId="9" fontId="41" fillId="9" borderId="40" xfId="4" applyFont="1" applyFill="1" applyBorder="1" applyAlignment="1">
      <alignment horizontal="center" vertical="center"/>
    </xf>
    <xf numFmtId="0" fontId="41" fillId="0" borderId="40" xfId="2" applyFont="1" applyBorder="1" applyAlignment="1">
      <alignment horizontal="center" vertical="center" wrapText="1"/>
    </xf>
    <xf numFmtId="9" fontId="41" fillId="9" borderId="74" xfId="4" applyFont="1" applyFill="1" applyBorder="1" applyAlignment="1">
      <alignment horizontal="center" vertical="center"/>
    </xf>
    <xf numFmtId="0" fontId="41" fillId="0" borderId="74" xfId="2" applyFont="1" applyBorder="1" applyAlignment="1">
      <alignment horizontal="center" vertical="center" wrapText="1"/>
    </xf>
    <xf numFmtId="0" fontId="41" fillId="15" borderId="74" xfId="2" applyFont="1" applyFill="1" applyBorder="1" applyAlignment="1">
      <alignment horizontal="center" vertical="center"/>
    </xf>
    <xf numFmtId="9" fontId="41" fillId="0" borderId="74" xfId="4" applyFont="1" applyBorder="1" applyAlignment="1">
      <alignment horizontal="center" vertical="center"/>
    </xf>
    <xf numFmtId="0" fontId="41" fillId="0" borderId="74" xfId="2" quotePrefix="1" applyFont="1" applyBorder="1" applyAlignment="1">
      <alignment horizontal="center" vertical="center" wrapText="1"/>
    </xf>
    <xf numFmtId="0" fontId="41" fillId="0" borderId="40" xfId="2" applyFont="1" applyBorder="1" applyAlignment="1">
      <alignment horizontal="center" vertical="center"/>
    </xf>
    <xf numFmtId="0" fontId="41" fillId="9" borderId="31" xfId="2" applyFont="1" applyFill="1" applyBorder="1" applyAlignment="1">
      <alignment horizontal="center" vertical="center" wrapText="1"/>
    </xf>
    <xf numFmtId="0" fontId="15" fillId="26" borderId="36" xfId="2" applyFont="1" applyFill="1" applyBorder="1" applyAlignment="1">
      <alignment horizontal="center" vertical="center" textRotation="90" wrapText="1"/>
    </xf>
    <xf numFmtId="0" fontId="15" fillId="26" borderId="48" xfId="2" applyFont="1" applyFill="1" applyBorder="1" applyAlignment="1">
      <alignment horizontal="center" vertical="center" textRotation="90" wrapText="1"/>
    </xf>
    <xf numFmtId="0" fontId="15" fillId="24" borderId="48" xfId="2" applyFont="1" applyFill="1" applyBorder="1" applyAlignment="1">
      <alignment horizontal="center" vertical="center" textRotation="90" wrapText="1"/>
    </xf>
    <xf numFmtId="0" fontId="15" fillId="24" borderId="58" xfId="2" applyFont="1" applyFill="1" applyBorder="1" applyAlignment="1">
      <alignment horizontal="center" vertical="center" textRotation="90" wrapText="1"/>
    </xf>
    <xf numFmtId="0" fontId="15" fillId="26" borderId="58" xfId="2" applyFont="1" applyFill="1" applyBorder="1" applyAlignment="1">
      <alignment horizontal="center" vertical="center" textRotation="90" wrapText="1"/>
    </xf>
    <xf numFmtId="0" fontId="15" fillId="24" borderId="58" xfId="2" applyFont="1" applyFill="1" applyBorder="1" applyAlignment="1">
      <alignment horizontal="center" vertical="center" textRotation="90"/>
    </xf>
    <xf numFmtId="0" fontId="15" fillId="24" borderId="61" xfId="2" applyFont="1" applyFill="1" applyBorder="1" applyAlignment="1">
      <alignment horizontal="center" vertical="center" textRotation="90"/>
    </xf>
    <xf numFmtId="0" fontId="15" fillId="16" borderId="57" xfId="2" applyFont="1" applyFill="1" applyBorder="1" applyAlignment="1">
      <alignment horizontal="center" vertical="center" wrapText="1"/>
    </xf>
    <xf numFmtId="0" fontId="15" fillId="16" borderId="58" xfId="2" applyFont="1" applyFill="1" applyBorder="1" applyAlignment="1">
      <alignment horizontal="center" vertical="center" wrapText="1"/>
    </xf>
    <xf numFmtId="0" fontId="15" fillId="25" borderId="22" xfId="2" applyFont="1" applyFill="1" applyBorder="1" applyAlignment="1">
      <alignment horizontal="center" vertical="center" wrapText="1"/>
    </xf>
    <xf numFmtId="0" fontId="15" fillId="9" borderId="57" xfId="2" applyFont="1" applyFill="1" applyBorder="1" applyAlignment="1">
      <alignment vertical="center" wrapText="1"/>
    </xf>
    <xf numFmtId="0" fontId="15" fillId="9" borderId="57" xfId="2" applyFont="1" applyFill="1" applyBorder="1" applyAlignment="1">
      <alignment horizontal="center" wrapText="1"/>
    </xf>
    <xf numFmtId="0" fontId="45" fillId="9" borderId="2" xfId="2" applyFont="1" applyFill="1"/>
    <xf numFmtId="0" fontId="16" fillId="16" borderId="3" xfId="2" applyFont="1" applyFill="1" applyBorder="1" applyAlignment="1">
      <alignment horizontal="center" vertical="center"/>
    </xf>
    <xf numFmtId="0" fontId="50" fillId="9" borderId="2" xfId="2" applyFont="1" applyFill="1" applyAlignment="1">
      <alignment vertical="center"/>
    </xf>
    <xf numFmtId="0" fontId="34" fillId="9" borderId="18" xfId="2" applyFont="1" applyFill="1" applyBorder="1" applyAlignment="1">
      <alignment horizontal="center" vertical="center" wrapText="1" readingOrder="1"/>
    </xf>
    <xf numFmtId="0" fontId="34" fillId="9" borderId="3" xfId="2" applyFont="1" applyFill="1" applyBorder="1" applyAlignment="1">
      <alignment horizontal="center" vertical="center" wrapText="1" readingOrder="1"/>
    </xf>
    <xf numFmtId="0" fontId="9" fillId="12" borderId="62" xfId="2" applyFont="1" applyFill="1" applyBorder="1" applyAlignment="1">
      <alignment horizontal="center" vertical="center"/>
    </xf>
    <xf numFmtId="0" fontId="9" fillId="12" borderId="7" xfId="2" applyFont="1" applyFill="1" applyBorder="1" applyAlignment="1">
      <alignment horizontal="center" vertical="center"/>
    </xf>
    <xf numFmtId="0" fontId="6" fillId="0" borderId="5" xfId="2" applyBorder="1" applyAlignment="1">
      <alignment horizontal="center"/>
    </xf>
    <xf numFmtId="0" fontId="6" fillId="0" borderId="4" xfId="2" applyBorder="1" applyAlignment="1">
      <alignment horizontal="center"/>
    </xf>
    <xf numFmtId="0" fontId="1" fillId="0" borderId="3" xfId="2" applyFont="1" applyBorder="1" applyAlignment="1">
      <alignment horizontal="center" vertical="center" wrapText="1"/>
    </xf>
    <xf numFmtId="0" fontId="1" fillId="0" borderId="18" xfId="2" applyFont="1" applyBorder="1" applyAlignment="1">
      <alignment horizontal="center" vertical="center" wrapText="1"/>
    </xf>
    <xf numFmtId="0" fontId="8" fillId="37" borderId="37" xfId="2" applyFont="1" applyFill="1" applyBorder="1" applyAlignment="1">
      <alignment horizontal="center" vertical="center" textRotation="90"/>
    </xf>
    <xf numFmtId="0" fontId="8" fillId="37" borderId="62" xfId="2" applyFont="1" applyFill="1" applyBorder="1" applyAlignment="1">
      <alignment horizontal="center" vertical="center" textRotation="90"/>
    </xf>
    <xf numFmtId="0" fontId="8" fillId="37" borderId="63" xfId="2" applyFont="1" applyFill="1" applyBorder="1" applyAlignment="1">
      <alignment horizontal="center" vertical="center" textRotation="90"/>
    </xf>
    <xf numFmtId="0" fontId="9" fillId="38" borderId="30" xfId="2" applyFont="1" applyFill="1" applyBorder="1" applyAlignment="1">
      <alignment horizontal="center" vertical="center" wrapText="1"/>
    </xf>
    <xf numFmtId="0" fontId="9" fillId="38" borderId="32" xfId="2" applyFont="1" applyFill="1" applyBorder="1" applyAlignment="1">
      <alignment horizontal="center" vertical="center" wrapText="1"/>
    </xf>
    <xf numFmtId="0" fontId="1" fillId="0" borderId="53" xfId="2" applyFont="1" applyBorder="1" applyAlignment="1">
      <alignment horizontal="center" vertical="center" wrapText="1"/>
    </xf>
    <xf numFmtId="0" fontId="1" fillId="0" borderId="56" xfId="2" applyFont="1" applyBorder="1" applyAlignment="1">
      <alignment horizontal="center" vertical="center" wrapText="1"/>
    </xf>
    <xf numFmtId="0" fontId="9" fillId="39" borderId="32" xfId="2" applyFont="1" applyFill="1" applyBorder="1" applyAlignment="1">
      <alignment horizontal="center" vertical="center" wrapText="1"/>
    </xf>
    <xf numFmtId="0" fontId="1" fillId="0" borderId="54" xfId="2" applyFont="1" applyBorder="1" applyAlignment="1">
      <alignment horizontal="center" vertical="center" wrapText="1"/>
    </xf>
    <xf numFmtId="0" fontId="1" fillId="0" borderId="55" xfId="2" applyFont="1" applyBorder="1" applyAlignment="1">
      <alignment horizontal="center" vertical="center" wrapText="1"/>
    </xf>
    <xf numFmtId="0" fontId="1" fillId="0" borderId="5" xfId="2" applyFont="1" applyBorder="1" applyAlignment="1">
      <alignment horizontal="center" vertical="center" wrapText="1"/>
    </xf>
    <xf numFmtId="0" fontId="1" fillId="0" borderId="4" xfId="2" applyFont="1" applyBorder="1" applyAlignment="1">
      <alignment horizontal="center" vertical="center" wrapText="1"/>
    </xf>
    <xf numFmtId="0" fontId="12" fillId="40" borderId="32" xfId="2" applyFont="1" applyFill="1" applyBorder="1" applyAlignment="1">
      <alignment horizontal="center" vertical="center"/>
    </xf>
    <xf numFmtId="0" fontId="9" fillId="41" borderId="32" xfId="2" applyFont="1" applyFill="1" applyBorder="1" applyAlignment="1">
      <alignment horizontal="center" vertical="center" wrapText="1"/>
    </xf>
    <xf numFmtId="0" fontId="6" fillId="0" borderId="5" xfId="2" applyBorder="1" applyAlignment="1">
      <alignment horizontal="center" vertical="center" wrapText="1"/>
    </xf>
    <xf numFmtId="0" fontId="6" fillId="0" borderId="4" xfId="2" applyBorder="1" applyAlignment="1">
      <alignment horizontal="center" vertical="center" wrapText="1"/>
    </xf>
    <xf numFmtId="0" fontId="6" fillId="9" borderId="53" xfId="2" applyFill="1" applyBorder="1" applyAlignment="1">
      <alignment horizontal="center" vertical="center" wrapText="1"/>
    </xf>
    <xf numFmtId="0" fontId="6" fillId="9" borderId="56" xfId="2" applyFill="1" applyBorder="1" applyAlignment="1">
      <alignment horizontal="center" vertical="center"/>
    </xf>
    <xf numFmtId="0" fontId="9" fillId="42" borderId="32" xfId="2" applyFont="1" applyFill="1" applyBorder="1" applyAlignment="1">
      <alignment horizontal="center" vertical="center" wrapText="1"/>
    </xf>
    <xf numFmtId="0" fontId="1" fillId="11" borderId="32" xfId="2" applyFont="1" applyFill="1" applyBorder="1" applyAlignment="1">
      <alignment horizontal="center"/>
    </xf>
    <xf numFmtId="0" fontId="1" fillId="11" borderId="43" xfId="2" applyFont="1" applyFill="1" applyBorder="1" applyAlignment="1">
      <alignment horizontal="center"/>
    </xf>
    <xf numFmtId="0" fontId="6" fillId="0" borderId="53" xfId="2" applyBorder="1" applyAlignment="1">
      <alignment horizontal="center" wrapText="1"/>
    </xf>
    <xf numFmtId="0" fontId="6" fillId="0" borderId="56" xfId="2" applyBorder="1" applyAlignment="1">
      <alignment horizontal="center" wrapText="1"/>
    </xf>
    <xf numFmtId="0" fontId="1" fillId="9" borderId="53" xfId="2" applyFont="1" applyFill="1" applyBorder="1" applyAlignment="1">
      <alignment horizontal="center" vertical="center" wrapText="1"/>
    </xf>
    <xf numFmtId="0" fontId="6" fillId="9" borderId="56" xfId="2" applyFill="1" applyBorder="1" applyAlignment="1">
      <alignment horizontal="center" vertical="center" wrapText="1"/>
    </xf>
    <xf numFmtId="0" fontId="9" fillId="0" borderId="3" xfId="2" applyFont="1" applyBorder="1" applyAlignment="1">
      <alignment horizontal="center"/>
    </xf>
    <xf numFmtId="0" fontId="9" fillId="0" borderId="18" xfId="2" applyFont="1" applyBorder="1" applyAlignment="1">
      <alignment horizontal="center"/>
    </xf>
    <xf numFmtId="0" fontId="1" fillId="0" borderId="7" xfId="2" applyFont="1" applyBorder="1" applyAlignment="1">
      <alignment horizontal="center" vertical="center" wrapText="1"/>
    </xf>
    <xf numFmtId="0" fontId="8" fillId="29" borderId="37" xfId="2" applyFont="1" applyFill="1" applyBorder="1" applyAlignment="1">
      <alignment horizontal="center" vertical="center" textRotation="90"/>
    </xf>
    <xf numFmtId="0" fontId="8" fillId="29" borderId="62" xfId="2" applyFont="1" applyFill="1" applyBorder="1" applyAlignment="1">
      <alignment horizontal="center" vertical="center" textRotation="90"/>
    </xf>
    <xf numFmtId="0" fontId="8" fillId="29" borderId="63" xfId="2" applyFont="1" applyFill="1" applyBorder="1" applyAlignment="1">
      <alignment horizontal="center" vertical="center" textRotation="90"/>
    </xf>
    <xf numFmtId="0" fontId="12" fillId="30" borderId="30" xfId="2" applyFont="1" applyFill="1" applyBorder="1" applyAlignment="1">
      <alignment horizontal="center" vertical="center" wrapText="1"/>
    </xf>
    <xf numFmtId="0" fontId="12" fillId="30" borderId="32" xfId="2" applyFont="1" applyFill="1" applyBorder="1" applyAlignment="1">
      <alignment horizontal="center" vertical="center" wrapText="1"/>
    </xf>
    <xf numFmtId="0" fontId="9" fillId="0" borderId="3" xfId="2" applyFont="1" applyBorder="1" applyAlignment="1">
      <alignment horizontal="center" vertical="center" wrapText="1"/>
    </xf>
    <xf numFmtId="0" fontId="9" fillId="0" borderId="18" xfId="2" applyFont="1" applyBorder="1" applyAlignment="1">
      <alignment horizontal="center" vertical="center" wrapText="1"/>
    </xf>
    <xf numFmtId="0" fontId="12" fillId="33" borderId="32" xfId="2" applyFont="1" applyFill="1" applyBorder="1" applyAlignment="1">
      <alignment horizontal="center" vertical="center" wrapText="1"/>
    </xf>
    <xf numFmtId="0" fontId="1" fillId="32" borderId="32" xfId="2" applyFont="1" applyFill="1" applyBorder="1" applyAlignment="1">
      <alignment horizontal="center"/>
    </xf>
    <xf numFmtId="0" fontId="12" fillId="34" borderId="32" xfId="2" applyFont="1" applyFill="1" applyBorder="1" applyAlignment="1">
      <alignment horizontal="center" vertical="center"/>
    </xf>
    <xf numFmtId="0" fontId="9" fillId="0" borderId="54" xfId="2" applyFont="1" applyBorder="1" applyAlignment="1">
      <alignment horizontal="center" vertical="center"/>
    </xf>
    <xf numFmtId="0" fontId="9" fillId="0" borderId="55" xfId="2" applyFont="1" applyBorder="1" applyAlignment="1">
      <alignment horizontal="center" vertical="center"/>
    </xf>
    <xf numFmtId="0" fontId="9" fillId="0" borderId="5" xfId="2" applyFont="1" applyBorder="1" applyAlignment="1">
      <alignment horizontal="center"/>
    </xf>
    <xf numFmtId="0" fontId="9" fillId="0" borderId="4" xfId="2" applyFont="1" applyBorder="1" applyAlignment="1">
      <alignment horizontal="center"/>
    </xf>
    <xf numFmtId="0" fontId="9" fillId="0" borderId="53" xfId="2" applyFont="1" applyBorder="1" applyAlignment="1">
      <alignment horizontal="center"/>
    </xf>
    <xf numFmtId="0" fontId="9" fillId="0" borderId="56" xfId="2" applyFont="1" applyBorder="1" applyAlignment="1">
      <alignment horizontal="center"/>
    </xf>
    <xf numFmtId="0" fontId="6" fillId="0" borderId="54" xfId="2" applyBorder="1" applyAlignment="1">
      <alignment horizontal="center"/>
    </xf>
    <xf numFmtId="0" fontId="6" fillId="0" borderId="55" xfId="2" applyBorder="1" applyAlignment="1">
      <alignment horizontal="center"/>
    </xf>
    <xf numFmtId="0" fontId="12" fillId="36" borderId="32" xfId="2" applyFont="1" applyFill="1" applyBorder="1" applyAlignment="1">
      <alignment horizontal="center" vertical="center" wrapText="1"/>
    </xf>
    <xf numFmtId="0" fontId="1" fillId="32" borderId="43" xfId="2" applyFont="1" applyFill="1" applyBorder="1" applyAlignment="1">
      <alignment horizontal="center"/>
    </xf>
    <xf numFmtId="0" fontId="12" fillId="35" borderId="32" xfId="2" applyFont="1" applyFill="1" applyBorder="1" applyAlignment="1">
      <alignment horizontal="center" vertical="center" wrapText="1"/>
    </xf>
    <xf numFmtId="0" fontId="12" fillId="35" borderId="54" xfId="2" applyFont="1" applyFill="1" applyBorder="1" applyAlignment="1">
      <alignment horizontal="center" vertical="center" wrapText="1"/>
    </xf>
    <xf numFmtId="0" fontId="1" fillId="9" borderId="6" xfId="2" applyFont="1" applyFill="1" applyBorder="1" applyAlignment="1">
      <alignment horizontal="left" vertical="center" wrapText="1"/>
    </xf>
    <xf numFmtId="0" fontId="1" fillId="9" borderId="33" xfId="2" applyFont="1" applyFill="1" applyBorder="1" applyAlignment="1">
      <alignment horizontal="left" vertical="center" wrapText="1"/>
    </xf>
    <xf numFmtId="0" fontId="1" fillId="9" borderId="34" xfId="2" applyFont="1" applyFill="1" applyBorder="1" applyAlignment="1">
      <alignment horizontal="left" vertical="center" wrapText="1"/>
    </xf>
    <xf numFmtId="0" fontId="9" fillId="12" borderId="32" xfId="2" applyFont="1" applyFill="1" applyBorder="1" applyAlignment="1">
      <alignment horizontal="center" vertical="center" wrapText="1"/>
    </xf>
    <xf numFmtId="0" fontId="9" fillId="12" borderId="3" xfId="2" applyFont="1" applyFill="1" applyBorder="1" applyAlignment="1">
      <alignment horizontal="center" vertical="center"/>
    </xf>
    <xf numFmtId="0" fontId="1" fillId="9" borderId="3" xfId="2" applyFont="1" applyFill="1" applyBorder="1" applyAlignment="1">
      <alignment horizontal="left" vertical="center" wrapText="1"/>
    </xf>
    <xf numFmtId="0" fontId="1" fillId="9" borderId="18" xfId="2" applyFont="1" applyFill="1" applyBorder="1" applyAlignment="1">
      <alignment horizontal="left" vertical="center" wrapText="1"/>
    </xf>
    <xf numFmtId="0" fontId="9" fillId="0" borderId="28" xfId="2" applyFont="1" applyBorder="1" applyAlignment="1">
      <alignment horizontal="left" vertical="center" wrapText="1"/>
    </xf>
    <xf numFmtId="0" fontId="9" fillId="0" borderId="28" xfId="2" applyFont="1" applyBorder="1" applyAlignment="1">
      <alignment horizontal="left" vertical="center"/>
    </xf>
    <xf numFmtId="0" fontId="9" fillId="0" borderId="29" xfId="2" applyFont="1" applyBorder="1" applyAlignment="1">
      <alignment horizontal="left" vertical="center"/>
    </xf>
    <xf numFmtId="0" fontId="9" fillId="12" borderId="30" xfId="2" applyFont="1" applyFill="1" applyBorder="1" applyAlignment="1">
      <alignment horizontal="center" vertical="center"/>
    </xf>
    <xf numFmtId="0" fontId="9" fillId="12" borderId="31" xfId="2" applyFont="1" applyFill="1" applyBorder="1" applyAlignment="1">
      <alignment horizontal="center" vertical="center"/>
    </xf>
    <xf numFmtId="0" fontId="6" fillId="9" borderId="31" xfId="2" applyFill="1" applyBorder="1" applyAlignment="1">
      <alignment horizontal="left" vertical="center" wrapText="1"/>
    </xf>
    <xf numFmtId="0" fontId="6" fillId="9" borderId="12" xfId="2" applyFill="1" applyBorder="1" applyAlignment="1">
      <alignment horizontal="left" vertical="center" wrapText="1"/>
    </xf>
    <xf numFmtId="0" fontId="9" fillId="12" borderId="32" xfId="2" applyFont="1" applyFill="1" applyBorder="1" applyAlignment="1">
      <alignment horizontal="center" vertical="center"/>
    </xf>
    <xf numFmtId="0" fontId="9" fillId="9" borderId="6" xfId="2" applyFont="1" applyFill="1" applyBorder="1" applyAlignment="1">
      <alignment horizontal="left" vertical="center"/>
    </xf>
    <xf numFmtId="0" fontId="9" fillId="9" borderId="33" xfId="2" applyFont="1" applyFill="1" applyBorder="1" applyAlignment="1">
      <alignment horizontal="left" vertical="center"/>
    </xf>
    <xf numFmtId="0" fontId="9" fillId="9" borderId="34" xfId="2" applyFont="1" applyFill="1" applyBorder="1" applyAlignment="1">
      <alignment horizontal="left" vertical="center"/>
    </xf>
    <xf numFmtId="0" fontId="9" fillId="12" borderId="35" xfId="2" applyFont="1" applyFill="1" applyBorder="1" applyAlignment="1">
      <alignment horizontal="center" vertical="center" wrapText="1"/>
    </xf>
    <xf numFmtId="0" fontId="9" fillId="12" borderId="21" xfId="2" applyFont="1" applyFill="1" applyBorder="1" applyAlignment="1">
      <alignment horizontal="center" vertical="center" wrapText="1"/>
    </xf>
    <xf numFmtId="0" fontId="9" fillId="12" borderId="13" xfId="2" applyFont="1" applyFill="1" applyBorder="1" applyAlignment="1">
      <alignment horizontal="center" vertical="center" wrapText="1"/>
    </xf>
    <xf numFmtId="0" fontId="9" fillId="12" borderId="14" xfId="2" applyFont="1" applyFill="1" applyBorder="1" applyAlignment="1">
      <alignment horizontal="center" vertical="center" wrapText="1"/>
    </xf>
    <xf numFmtId="0" fontId="12" fillId="31" borderId="32" xfId="2" applyFont="1" applyFill="1" applyBorder="1" applyAlignment="1">
      <alignment horizontal="center" vertical="center" wrapText="1"/>
    </xf>
    <xf numFmtId="0" fontId="6" fillId="0" borderId="54" xfId="2" applyBorder="1" applyAlignment="1">
      <alignment horizontal="center" vertical="center" wrapText="1"/>
    </xf>
    <xf numFmtId="0" fontId="6" fillId="0" borderId="55" xfId="2" applyBorder="1" applyAlignment="1">
      <alignment horizontal="center" vertical="center" wrapText="1"/>
    </xf>
    <xf numFmtId="0" fontId="35" fillId="0" borderId="62" xfId="3" applyFont="1" applyBorder="1" applyAlignment="1">
      <alignment horizontal="center" vertical="center" textRotation="90" wrapText="1"/>
    </xf>
    <xf numFmtId="0" fontId="35" fillId="0" borderId="63" xfId="3" applyFont="1" applyBorder="1" applyAlignment="1">
      <alignment horizontal="center" vertical="center" textRotation="90" wrapText="1"/>
    </xf>
    <xf numFmtId="0" fontId="37" fillId="16" borderId="48" xfId="3" applyFont="1" applyFill="1" applyBorder="1" applyAlignment="1">
      <alignment horizontal="center" vertical="center" wrapText="1"/>
    </xf>
    <xf numFmtId="0" fontId="37" fillId="16" borderId="52" xfId="3" applyFont="1" applyFill="1" applyBorder="1" applyAlignment="1">
      <alignment horizontal="center" vertical="center" wrapText="1"/>
    </xf>
    <xf numFmtId="0" fontId="37" fillId="16" borderId="57" xfId="3" applyFont="1" applyFill="1" applyBorder="1" applyAlignment="1">
      <alignment horizontal="center" vertical="center" wrapText="1"/>
    </xf>
    <xf numFmtId="0" fontId="6" fillId="9" borderId="3" xfId="2" applyFill="1" applyBorder="1" applyAlignment="1">
      <alignment horizontal="center"/>
    </xf>
    <xf numFmtId="0" fontId="50" fillId="9" borderId="2" xfId="2" applyFont="1" applyFill="1" applyAlignment="1">
      <alignment horizontal="center" vertical="center"/>
    </xf>
    <xf numFmtId="0" fontId="35" fillId="0" borderId="31" xfId="3" applyFont="1" applyBorder="1" applyAlignment="1">
      <alignment horizontal="center" vertical="center" wrapText="1"/>
    </xf>
    <xf numFmtId="0" fontId="35" fillId="0" borderId="12" xfId="3" applyFont="1" applyBorder="1" applyAlignment="1">
      <alignment horizontal="center" vertical="center" wrapText="1"/>
    </xf>
    <xf numFmtId="0" fontId="44" fillId="0" borderId="4" xfId="2" applyFont="1" applyBorder="1" applyAlignment="1">
      <alignment horizontal="center" vertical="center" wrapText="1"/>
    </xf>
    <xf numFmtId="0" fontId="44" fillId="0" borderId="3" xfId="2" applyFont="1" applyBorder="1" applyAlignment="1">
      <alignment horizontal="center" vertical="center" wrapText="1"/>
    </xf>
    <xf numFmtId="0" fontId="16" fillId="16" borderId="3" xfId="2" applyFont="1" applyFill="1" applyBorder="1" applyAlignment="1">
      <alignment horizontal="center" vertical="center"/>
    </xf>
    <xf numFmtId="0" fontId="43" fillId="9" borderId="2" xfId="2" applyFont="1" applyFill="1" applyAlignment="1">
      <alignment horizontal="center" vertical="center"/>
    </xf>
    <xf numFmtId="0" fontId="15" fillId="16" borderId="57" xfId="2" applyFont="1" applyFill="1" applyBorder="1" applyAlignment="1">
      <alignment horizontal="center" vertical="center"/>
    </xf>
    <xf numFmtId="0" fontId="15" fillId="16" borderId="59" xfId="2" applyFont="1" applyFill="1" applyBorder="1" applyAlignment="1">
      <alignment horizontal="center" vertical="center"/>
    </xf>
    <xf numFmtId="0" fontId="15" fillId="16" borderId="60" xfId="2" applyFont="1" applyFill="1" applyBorder="1" applyAlignment="1">
      <alignment horizontal="center" vertical="center"/>
    </xf>
    <xf numFmtId="0" fontId="15" fillId="16" borderId="61" xfId="2" applyFont="1" applyFill="1" applyBorder="1" applyAlignment="1">
      <alignment horizontal="center" vertical="center"/>
    </xf>
    <xf numFmtId="0" fontId="15" fillId="0" borderId="48" xfId="2" applyFont="1" applyBorder="1" applyAlignment="1">
      <alignment horizontal="center" vertical="center" wrapText="1"/>
    </xf>
    <xf numFmtId="0" fontId="15" fillId="0" borderId="52" xfId="2" applyFont="1" applyBorder="1" applyAlignment="1">
      <alignment horizontal="center" vertical="center" wrapText="1"/>
    </xf>
    <xf numFmtId="0" fontId="15" fillId="0" borderId="57" xfId="2" applyFont="1" applyBorder="1" applyAlignment="1">
      <alignment horizontal="center" vertical="center" wrapText="1"/>
    </xf>
    <xf numFmtId="0" fontId="15" fillId="25" borderId="48" xfId="2" applyFont="1" applyFill="1" applyBorder="1" applyAlignment="1">
      <alignment horizontal="center" vertical="center" wrapText="1"/>
    </xf>
    <xf numFmtId="0" fontId="15" fillId="25" borderId="52" xfId="2" applyFont="1" applyFill="1" applyBorder="1" applyAlignment="1">
      <alignment horizontal="center" vertical="center" wrapText="1"/>
    </xf>
    <xf numFmtId="0" fontId="15" fillId="25" borderId="57" xfId="2" applyFont="1" applyFill="1" applyBorder="1" applyAlignment="1">
      <alignment horizontal="center" vertical="center" wrapText="1"/>
    </xf>
    <xf numFmtId="0" fontId="15" fillId="24" borderId="48" xfId="2" applyFont="1" applyFill="1" applyBorder="1" applyAlignment="1">
      <alignment horizontal="center" vertical="center" wrapText="1"/>
    </xf>
    <xf numFmtId="0" fontId="15" fillId="24" borderId="52" xfId="2" applyFont="1" applyFill="1" applyBorder="1" applyAlignment="1">
      <alignment horizontal="center" vertical="center" wrapText="1"/>
    </xf>
    <xf numFmtId="0" fontId="15" fillId="24" borderId="57" xfId="2" applyFont="1" applyFill="1" applyBorder="1" applyAlignment="1">
      <alignment horizontal="center" vertical="center" wrapText="1"/>
    </xf>
    <xf numFmtId="0" fontId="37" fillId="16" borderId="59" xfId="3" applyFont="1" applyFill="1" applyBorder="1" applyAlignment="1">
      <alignment horizontal="center" vertical="center" wrapText="1"/>
    </xf>
    <xf numFmtId="0" fontId="37" fillId="16" borderId="60" xfId="3" applyFont="1" applyFill="1" applyBorder="1" applyAlignment="1">
      <alignment horizontal="center" vertical="center" wrapText="1"/>
    </xf>
    <xf numFmtId="0" fontId="37" fillId="16" borderId="11" xfId="3" applyFont="1" applyFill="1" applyBorder="1" applyAlignment="1">
      <alignment horizontal="center" vertical="center" wrapText="1"/>
    </xf>
    <xf numFmtId="0" fontId="15" fillId="25" borderId="8" xfId="2" applyFont="1" applyFill="1" applyBorder="1" applyAlignment="1">
      <alignment horizontal="center" vertical="center"/>
    </xf>
    <xf numFmtId="0" fontId="15" fillId="25" borderId="11" xfId="2" applyFont="1" applyFill="1" applyBorder="1" applyAlignment="1">
      <alignment horizontal="center" vertical="center"/>
    </xf>
    <xf numFmtId="0" fontId="15" fillId="25" borderId="36" xfId="2" applyFont="1" applyFill="1" applyBorder="1" applyAlignment="1">
      <alignment horizontal="center" vertical="center"/>
    </xf>
    <xf numFmtId="0" fontId="15" fillId="25" borderId="22" xfId="2" applyFont="1" applyFill="1" applyBorder="1" applyAlignment="1">
      <alignment horizontal="center" vertical="center"/>
    </xf>
    <xf numFmtId="0" fontId="15" fillId="25" borderId="25" xfId="2" applyFont="1" applyFill="1" applyBorder="1" applyAlignment="1">
      <alignment horizontal="center" vertical="center"/>
    </xf>
    <xf numFmtId="0" fontId="15" fillId="25" borderId="42" xfId="2" applyFont="1" applyFill="1" applyBorder="1" applyAlignment="1">
      <alignment horizontal="center" vertical="center"/>
    </xf>
    <xf numFmtId="0" fontId="37" fillId="16" borderId="64" xfId="3" applyFont="1" applyFill="1" applyBorder="1" applyAlignment="1">
      <alignment horizontal="center" vertical="center" wrapText="1"/>
    </xf>
    <xf numFmtId="0" fontId="37" fillId="16" borderId="42" xfId="3" applyFont="1" applyFill="1" applyBorder="1" applyAlignment="1">
      <alignment horizontal="center" vertical="center" wrapText="1"/>
    </xf>
    <xf numFmtId="0" fontId="15" fillId="16" borderId="52" xfId="2" applyFont="1" applyFill="1" applyBorder="1" applyAlignment="1">
      <alignment horizontal="center" vertical="center"/>
    </xf>
    <xf numFmtId="0" fontId="15" fillId="16" borderId="13" xfId="2" applyFont="1" applyFill="1" applyBorder="1" applyAlignment="1">
      <alignment horizontal="center" vertical="center" wrapText="1"/>
    </xf>
    <xf numFmtId="0" fontId="15" fillId="16" borderId="22" xfId="2" applyFont="1" applyFill="1" applyBorder="1" applyAlignment="1">
      <alignment horizontal="center" vertical="center" wrapText="1"/>
    </xf>
    <xf numFmtId="0" fontId="15" fillId="16" borderId="37" xfId="2" applyFont="1" applyFill="1" applyBorder="1" applyAlignment="1">
      <alignment horizontal="center" vertical="center"/>
    </xf>
    <xf numFmtId="0" fontId="15" fillId="16" borderId="63" xfId="2" applyFont="1" applyFill="1" applyBorder="1" applyAlignment="1">
      <alignment horizontal="center" vertical="center"/>
    </xf>
    <xf numFmtId="0" fontId="15" fillId="16" borderId="50" xfId="2" applyFont="1" applyFill="1" applyBorder="1" applyAlignment="1">
      <alignment horizontal="center" vertical="center"/>
    </xf>
    <xf numFmtId="0" fontId="15" fillId="16" borderId="67" xfId="2" applyFont="1" applyFill="1" applyBorder="1" applyAlignment="1">
      <alignment horizontal="center" vertical="center"/>
    </xf>
    <xf numFmtId="0" fontId="15" fillId="24" borderId="48" xfId="2" applyFont="1" applyFill="1" applyBorder="1" applyAlignment="1">
      <alignment horizontal="center" vertical="center" textRotation="90"/>
    </xf>
    <xf numFmtId="0" fontId="15" fillId="24" borderId="57" xfId="2" applyFont="1" applyFill="1" applyBorder="1" applyAlignment="1">
      <alignment horizontal="center" vertical="center" textRotation="90"/>
    </xf>
    <xf numFmtId="0" fontId="15" fillId="24" borderId="59" xfId="2" applyFont="1" applyFill="1" applyBorder="1" applyAlignment="1">
      <alignment horizontal="center" vertical="center" wrapText="1"/>
    </xf>
    <xf numFmtId="0" fontId="15" fillId="24" borderId="60" xfId="2" applyFont="1" applyFill="1" applyBorder="1" applyAlignment="1">
      <alignment horizontal="center" vertical="center" wrapText="1"/>
    </xf>
    <xf numFmtId="0" fontId="47" fillId="9" borderId="3" xfId="2" applyFont="1" applyFill="1" applyBorder="1" applyAlignment="1">
      <alignment horizontal="center" vertical="center" wrapText="1"/>
    </xf>
    <xf numFmtId="17" fontId="48" fillId="9" borderId="3" xfId="2" applyNumberFormat="1" applyFont="1" applyFill="1" applyBorder="1" applyAlignment="1">
      <alignment horizontal="center" vertical="center" wrapText="1"/>
    </xf>
    <xf numFmtId="0" fontId="49" fillId="9" borderId="3" xfId="2" applyFont="1" applyFill="1" applyBorder="1" applyAlignment="1">
      <alignment horizontal="center" vertical="center"/>
    </xf>
    <xf numFmtId="0" fontId="15" fillId="0" borderId="48" xfId="2" applyFont="1" applyBorder="1" applyAlignment="1">
      <alignment horizontal="center" vertical="center"/>
    </xf>
    <xf numFmtId="0" fontId="15" fillId="0" borderId="52" xfId="2" applyFont="1" applyBorder="1" applyAlignment="1">
      <alignment horizontal="center" vertical="center"/>
    </xf>
    <xf numFmtId="0" fontId="15" fillId="0" borderId="57" xfId="2" applyFont="1" applyBorder="1" applyAlignment="1">
      <alignment horizontal="center" vertical="center"/>
    </xf>
    <xf numFmtId="0" fontId="15" fillId="0" borderId="8" xfId="2" applyFont="1" applyBorder="1" applyAlignment="1">
      <alignment horizontal="center" vertical="center" wrapText="1"/>
    </xf>
    <xf numFmtId="0" fontId="15" fillId="0" borderId="13" xfId="2" applyFont="1" applyBorder="1" applyAlignment="1">
      <alignment horizontal="center" vertical="center" wrapText="1"/>
    </xf>
    <xf numFmtId="0" fontId="15" fillId="0" borderId="22" xfId="2" applyFont="1" applyBorder="1" applyAlignment="1">
      <alignment horizontal="center" vertical="center" wrapText="1"/>
    </xf>
    <xf numFmtId="0" fontId="15" fillId="16" borderId="8" xfId="2" applyFont="1" applyFill="1" applyBorder="1" applyAlignment="1">
      <alignment horizontal="center" vertical="center"/>
    </xf>
    <xf numFmtId="0" fontId="15" fillId="16" borderId="11" xfId="2" applyFont="1" applyFill="1" applyBorder="1" applyAlignment="1">
      <alignment horizontal="center" vertical="center"/>
    </xf>
    <xf numFmtId="0" fontId="15" fillId="16" borderId="36" xfId="2" applyFont="1" applyFill="1" applyBorder="1" applyAlignment="1">
      <alignment horizontal="center" vertical="center"/>
    </xf>
    <xf numFmtId="0" fontId="15" fillId="16" borderId="22" xfId="2" applyFont="1" applyFill="1" applyBorder="1" applyAlignment="1">
      <alignment horizontal="center" vertical="center"/>
    </xf>
    <xf numFmtId="0" fontId="15" fillId="16" borderId="25" xfId="2" applyFont="1" applyFill="1" applyBorder="1" applyAlignment="1">
      <alignment horizontal="center" vertical="center"/>
    </xf>
    <xf numFmtId="0" fontId="15" fillId="16" borderId="42" xfId="2" applyFont="1" applyFill="1" applyBorder="1" applyAlignment="1">
      <alignment horizontal="center" vertical="center"/>
    </xf>
    <xf numFmtId="0" fontId="42" fillId="9" borderId="3" xfId="2" applyFont="1" applyFill="1" applyBorder="1" applyAlignment="1">
      <alignment horizontal="center" vertical="center"/>
    </xf>
    <xf numFmtId="0" fontId="46" fillId="9" borderId="3" xfId="2" applyFont="1" applyFill="1" applyBorder="1" applyAlignment="1">
      <alignment horizontal="left" vertical="center"/>
    </xf>
    <xf numFmtId="0" fontId="46" fillId="0" borderId="3" xfId="2" applyFont="1" applyBorder="1" applyAlignment="1">
      <alignment horizontal="left" vertical="center"/>
    </xf>
    <xf numFmtId="0" fontId="46" fillId="0" borderId="3" xfId="2" applyFont="1" applyBorder="1" applyAlignment="1">
      <alignment horizontal="left" vertical="center" wrapText="1"/>
    </xf>
    <xf numFmtId="0" fontId="6" fillId="0" borderId="0" xfId="0" applyFont="1" applyAlignment="1">
      <alignment horizontal="center" vertical="center"/>
    </xf>
    <xf numFmtId="0" fontId="0" fillId="0" borderId="0" xfId="0" applyAlignment="1">
      <alignment horizontal="center" vertical="center"/>
    </xf>
    <xf numFmtId="0" fontId="33" fillId="0" borderId="3" xfId="0" applyFont="1" applyBorder="1" applyAlignment="1">
      <alignment horizontal="center" wrapText="1"/>
    </xf>
    <xf numFmtId="0" fontId="35" fillId="0" borderId="2" xfId="3" applyFont="1" applyAlignment="1">
      <alignment horizontal="center" vertical="center" textRotation="90" wrapText="1"/>
    </xf>
    <xf numFmtId="0" fontId="41" fillId="9" borderId="3" xfId="2" applyFont="1" applyFill="1" applyBorder="1" applyAlignment="1">
      <alignment horizontal="center" vertical="center" wrapText="1"/>
    </xf>
    <xf numFmtId="0" fontId="41" fillId="9" borderId="3" xfId="2" applyFont="1" applyFill="1" applyBorder="1" applyAlignment="1">
      <alignment horizontal="left" vertical="top" wrapText="1"/>
    </xf>
    <xf numFmtId="0" fontId="41" fillId="9" borderId="3" xfId="2" applyFont="1" applyFill="1" applyBorder="1" applyAlignment="1">
      <alignment horizontal="left" vertical="center"/>
    </xf>
    <xf numFmtId="0" fontId="43" fillId="9" borderId="75" xfId="2" applyFont="1" applyFill="1" applyBorder="1" applyAlignment="1">
      <alignment horizontal="center" vertical="center" wrapText="1"/>
    </xf>
    <xf numFmtId="0" fontId="41" fillId="0" borderId="76" xfId="2" applyFont="1" applyBorder="1" applyAlignment="1">
      <alignment horizontal="center" vertical="center"/>
    </xf>
    <xf numFmtId="0" fontId="43" fillId="9" borderId="68" xfId="2" applyFont="1" applyFill="1" applyBorder="1" applyAlignment="1">
      <alignment horizontal="center" vertical="center" wrapText="1"/>
    </xf>
    <xf numFmtId="0" fontId="51" fillId="9" borderId="77" xfId="2" applyFont="1" applyFill="1" applyBorder="1" applyAlignment="1">
      <alignment horizontal="center" vertical="center" wrapText="1"/>
    </xf>
  </cellXfs>
  <cellStyles count="5">
    <cellStyle name="Normal" xfId="0" builtinId="0"/>
    <cellStyle name="Normal 2" xfId="3"/>
    <cellStyle name="Normal 2 2 2" xfId="2"/>
    <cellStyle name="Normal 3" xfId="1"/>
    <cellStyle name="Porcentaje 2" xfId="4"/>
  </cellStyles>
  <dxfs count="57">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tableStyleElement type="headerRow" dxfId="56"/>
      <tableStyleElement type="firstRowStripe" dxfId="55"/>
      <tableStyleElement type="secondRowStripe" dxfId="54"/>
    </tableStyle>
  </tableStyles>
  <colors>
    <mruColors>
      <color rgb="FFFFFF99"/>
      <color rgb="FF33CC33"/>
      <color rgb="FF99FF33"/>
      <color rgb="FF009900"/>
      <color rgb="FFFFFFCC"/>
      <color rgb="FFFFFFFF"/>
      <color rgb="FFFF99FF"/>
      <color rgb="FFFF00FF"/>
      <color rgb="FF99FF66"/>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200025</xdr:colOff>
      <xdr:row>0</xdr:row>
      <xdr:rowOff>123825</xdr:rowOff>
    </xdr:from>
    <xdr:to>
      <xdr:col>1</xdr:col>
      <xdr:colOff>1285875</xdr:colOff>
      <xdr:row>3</xdr:row>
      <xdr:rowOff>178434</xdr:rowOff>
    </xdr:to>
    <xdr:pic>
      <xdr:nvPicPr>
        <xdr:cNvPr id="2" name="Imagen 1" descr="Escudo de la Alcaldía Mayor de Bogotá D.C. - Unidad Administrativa Especial Cuerpo Oficial de Bomberos">
          <a:extLst>
            <a:ext uri="{FF2B5EF4-FFF2-40B4-BE49-F238E27FC236}">
              <a16:creationId xmlns:a16="http://schemas.microsoft.com/office/drawing/2014/main" id="{A3A71537-11EE-6760-8D3B-71F4AB435E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23825"/>
          <a:ext cx="1085850" cy="88328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1539875</xdr:colOff>
      <xdr:row>3</xdr:row>
      <xdr:rowOff>6351</xdr:rowOff>
    </xdr:from>
    <xdr:to>
      <xdr:col>2</xdr:col>
      <xdr:colOff>1524000</xdr:colOff>
      <xdr:row>5</xdr:row>
      <xdr:rowOff>317501</xdr:rowOff>
    </xdr:to>
    <xdr:pic>
      <xdr:nvPicPr>
        <xdr:cNvPr id="2" name="Imagen 1">
          <a:extLst>
            <a:ext uri="{FF2B5EF4-FFF2-40B4-BE49-F238E27FC236}">
              <a16:creationId xmlns:a16="http://schemas.microsoft.com/office/drawing/2014/main" id="{00000000-0008-0000-0100-000002000000}"/>
            </a:ext>
            <a:ext uri="{C183D7F6-B498-43B3-948B-1728B52AA6E4}">
              <adec:decorative xmlns:adec="http://schemas.microsoft.com/office/drawing/2017/decorative" xmlns=""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8075" y="749301"/>
          <a:ext cx="2355850" cy="13303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20%20BOMBEROS/contextos%20elaborados/FINALES/MAPAS%20RIESGOS%20GESTION%20-FISCAL-%20CORRUPCI&#211;N/MANEJO/MATRIZ%20RIESGOS%20GESTION%202025%20%20MANEJO%20VF%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FORMULAS "/>
      <sheetName val="Opciones Tratamiento"/>
      <sheetName val="Hoja1"/>
    </sheetNames>
    <sheetDataSet>
      <sheetData sheetId="0" refreshError="1"/>
      <sheetData sheetId="1">
        <row r="60">
          <cell r="G60" t="str">
            <v>Impacto</v>
          </cell>
        </row>
      </sheetData>
      <sheetData sheetId="2" refreshError="1"/>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18"/>
  <sheetViews>
    <sheetView view="pageBreakPreview" topLeftCell="E1" zoomScale="90" zoomScaleNormal="100" zoomScaleSheetLayoutView="90" workbookViewId="0">
      <selection activeCell="B6" sqref="B6:I6"/>
    </sheetView>
  </sheetViews>
  <sheetFormatPr baseColWidth="10" defaultColWidth="12.5" defaultRowHeight="15" customHeight="1" x14ac:dyDescent="0.2"/>
  <cols>
    <col min="1" max="1" width="2.875" style="8" customWidth="1"/>
    <col min="2" max="2" width="20.375" style="8" customWidth="1"/>
    <col min="3" max="3" width="31.5" style="8" customWidth="1"/>
    <col min="4" max="6" width="4.875" style="8" customWidth="1"/>
    <col min="7" max="7" width="39" style="8" customWidth="1"/>
    <col min="8" max="8" width="39.625" style="8" customWidth="1"/>
    <col min="9" max="9" width="53.25" style="8" customWidth="1"/>
    <col min="10" max="10" width="10" style="8" customWidth="1"/>
    <col min="11" max="30" width="9.375" style="8" customWidth="1"/>
    <col min="31" max="16384" width="12.5" style="8"/>
  </cols>
  <sheetData>
    <row r="1" spans="1:30" ht="23.25" customHeight="1" x14ac:dyDescent="0.2">
      <c r="A1" s="4"/>
      <c r="B1" s="5"/>
      <c r="C1" s="6" t="s">
        <v>0</v>
      </c>
      <c r="D1" s="7"/>
      <c r="E1" s="7"/>
      <c r="F1" s="7"/>
      <c r="G1" s="7"/>
      <c r="H1" s="5"/>
      <c r="I1" s="161" t="s">
        <v>1</v>
      </c>
    </row>
    <row r="2" spans="1:30" ht="20.25" customHeight="1" x14ac:dyDescent="0.25">
      <c r="A2" s="9"/>
      <c r="B2" s="10"/>
      <c r="C2" s="11"/>
      <c r="D2" s="12" t="s">
        <v>2</v>
      </c>
      <c r="E2" s="13"/>
      <c r="F2" s="13"/>
      <c r="G2" s="13"/>
      <c r="H2" s="14"/>
      <c r="I2" s="15" t="s">
        <v>3</v>
      </c>
    </row>
    <row r="3" spans="1:30" ht="21.75" customHeight="1" x14ac:dyDescent="0.2">
      <c r="A3" s="9"/>
      <c r="B3" s="10"/>
      <c r="C3" s="16" t="s">
        <v>4</v>
      </c>
      <c r="D3" s="17"/>
      <c r="E3" s="17"/>
      <c r="F3" s="17"/>
      <c r="G3" s="17"/>
      <c r="H3" s="18"/>
      <c r="I3" s="15" t="s">
        <v>5</v>
      </c>
    </row>
    <row r="4" spans="1:30" ht="20.25" customHeight="1" thickBot="1" x14ac:dyDescent="0.3">
      <c r="A4" s="19"/>
      <c r="B4" s="20"/>
      <c r="C4" s="21"/>
      <c r="D4" s="22" t="s">
        <v>6</v>
      </c>
      <c r="E4" s="23"/>
      <c r="F4" s="23"/>
      <c r="G4" s="23"/>
      <c r="H4" s="20"/>
      <c r="I4" s="24" t="s">
        <v>7</v>
      </c>
    </row>
    <row r="5" spans="1:30" ht="7.5" customHeight="1" thickBot="1" x14ac:dyDescent="0.25"/>
    <row r="6" spans="1:30" ht="91.5" customHeight="1" thickBot="1" x14ac:dyDescent="0.25">
      <c r="A6" s="25"/>
      <c r="B6" s="373" t="s">
        <v>8</v>
      </c>
      <c r="C6" s="374"/>
      <c r="D6" s="374"/>
      <c r="E6" s="374"/>
      <c r="F6" s="374"/>
      <c r="G6" s="374"/>
      <c r="H6" s="374"/>
      <c r="I6" s="375"/>
      <c r="J6" s="26"/>
      <c r="K6" s="26"/>
      <c r="L6" s="26"/>
      <c r="M6" s="26"/>
      <c r="N6" s="26"/>
      <c r="O6" s="26"/>
      <c r="P6" s="26"/>
      <c r="Q6" s="26"/>
      <c r="R6" s="26"/>
      <c r="S6" s="26"/>
      <c r="T6" s="26"/>
      <c r="U6" s="26"/>
      <c r="V6" s="26"/>
      <c r="W6" s="26"/>
      <c r="X6" s="26"/>
      <c r="Y6" s="26"/>
      <c r="Z6" s="26"/>
      <c r="AA6" s="26"/>
      <c r="AB6" s="26"/>
      <c r="AC6" s="26"/>
      <c r="AD6" s="26"/>
    </row>
    <row r="7" spans="1:30" ht="30.75" customHeight="1" x14ac:dyDescent="0.2">
      <c r="A7" s="27"/>
      <c r="B7" s="376" t="s">
        <v>9</v>
      </c>
      <c r="C7" s="377"/>
      <c r="D7" s="378" t="s">
        <v>10</v>
      </c>
      <c r="E7" s="378"/>
      <c r="F7" s="378"/>
      <c r="G7" s="378"/>
      <c r="H7" s="378"/>
      <c r="I7" s="379"/>
      <c r="J7" s="26"/>
      <c r="K7" s="26"/>
      <c r="L7" s="26"/>
      <c r="M7" s="26"/>
      <c r="N7" s="26"/>
      <c r="O7" s="26"/>
      <c r="P7" s="26"/>
      <c r="Q7" s="26"/>
      <c r="R7" s="26"/>
      <c r="S7" s="26"/>
      <c r="T7" s="26"/>
      <c r="U7" s="26"/>
      <c r="V7" s="26"/>
      <c r="W7" s="26"/>
      <c r="X7" s="26"/>
      <c r="Y7" s="26"/>
      <c r="Z7" s="26"/>
      <c r="AA7" s="26"/>
      <c r="AB7" s="26"/>
      <c r="AC7" s="26"/>
      <c r="AD7" s="26"/>
    </row>
    <row r="8" spans="1:30" x14ac:dyDescent="0.2">
      <c r="A8" s="27"/>
      <c r="B8" s="380" t="s">
        <v>11</v>
      </c>
      <c r="C8" s="370"/>
      <c r="D8" s="381" t="s">
        <v>12</v>
      </c>
      <c r="E8" s="382"/>
      <c r="F8" s="382"/>
      <c r="G8" s="382"/>
      <c r="H8" s="382"/>
      <c r="I8" s="383"/>
      <c r="J8" s="26"/>
      <c r="K8" s="26"/>
      <c r="L8" s="26"/>
      <c r="M8" s="26"/>
      <c r="N8" s="26"/>
      <c r="O8" s="26"/>
      <c r="P8" s="26"/>
      <c r="Q8" s="26"/>
      <c r="R8" s="26"/>
      <c r="S8" s="26"/>
      <c r="T8" s="26"/>
      <c r="U8" s="26"/>
      <c r="V8" s="26"/>
      <c r="W8" s="26"/>
      <c r="X8" s="26"/>
      <c r="Y8" s="26"/>
      <c r="Z8" s="26"/>
      <c r="AA8" s="26"/>
      <c r="AB8" s="26"/>
      <c r="AC8" s="26"/>
      <c r="AD8" s="26"/>
    </row>
    <row r="9" spans="1:30" ht="36.75" customHeight="1" x14ac:dyDescent="0.2">
      <c r="A9" s="27"/>
      <c r="B9" s="369" t="s">
        <v>13</v>
      </c>
      <c r="C9" s="370"/>
      <c r="D9" s="371" t="s">
        <v>14</v>
      </c>
      <c r="E9" s="371"/>
      <c r="F9" s="371"/>
      <c r="G9" s="371"/>
      <c r="H9" s="371"/>
      <c r="I9" s="372"/>
      <c r="J9" s="26"/>
      <c r="K9" s="26"/>
      <c r="L9" s="26"/>
      <c r="M9" s="26"/>
      <c r="N9" s="26"/>
      <c r="O9" s="26"/>
      <c r="P9" s="26"/>
      <c r="Q9" s="26"/>
      <c r="R9" s="26"/>
      <c r="S9" s="26"/>
      <c r="T9" s="26"/>
      <c r="U9" s="26"/>
      <c r="V9" s="26"/>
      <c r="W9" s="26"/>
      <c r="X9" s="26"/>
      <c r="Y9" s="26"/>
      <c r="Z9" s="26"/>
      <c r="AA9" s="26"/>
      <c r="AB9" s="26"/>
      <c r="AC9" s="26"/>
      <c r="AD9" s="26"/>
    </row>
    <row r="10" spans="1:30" ht="36.75" customHeight="1" x14ac:dyDescent="0.2">
      <c r="A10" s="27"/>
      <c r="B10" s="310" t="s">
        <v>15</v>
      </c>
      <c r="C10" s="311"/>
      <c r="D10" s="366" t="s">
        <v>16</v>
      </c>
      <c r="E10" s="367"/>
      <c r="F10" s="367"/>
      <c r="G10" s="367"/>
      <c r="H10" s="367"/>
      <c r="I10" s="368"/>
      <c r="J10" s="26"/>
      <c r="K10" s="26"/>
      <c r="L10" s="26"/>
      <c r="M10" s="26"/>
      <c r="N10" s="26"/>
      <c r="O10" s="26"/>
      <c r="P10" s="26"/>
      <c r="Q10" s="26"/>
      <c r="R10" s="26"/>
      <c r="S10" s="26"/>
      <c r="T10" s="26"/>
      <c r="U10" s="26"/>
      <c r="V10" s="26"/>
      <c r="W10" s="26"/>
      <c r="X10" s="26"/>
      <c r="Y10" s="26"/>
      <c r="Z10" s="26"/>
      <c r="AA10" s="26"/>
      <c r="AB10" s="26"/>
      <c r="AC10" s="26"/>
      <c r="AD10" s="26"/>
    </row>
    <row r="11" spans="1:30" ht="19.5" customHeight="1" x14ac:dyDescent="0.2">
      <c r="A11" s="27"/>
      <c r="B11" s="384" t="s">
        <v>17</v>
      </c>
      <c r="C11" s="385"/>
      <c r="D11" s="381" t="s">
        <v>18</v>
      </c>
      <c r="E11" s="382"/>
      <c r="F11" s="382"/>
      <c r="G11" s="382"/>
      <c r="H11" s="382"/>
      <c r="I11" s="383"/>
      <c r="J11" s="26"/>
      <c r="K11" s="26"/>
      <c r="L11" s="26"/>
      <c r="M11" s="26"/>
      <c r="N11" s="26"/>
      <c r="O11" s="26"/>
      <c r="P11" s="26"/>
      <c r="Q11" s="26"/>
      <c r="R11" s="26"/>
      <c r="S11" s="26"/>
      <c r="T11" s="26"/>
      <c r="U11" s="26"/>
      <c r="V11" s="26"/>
      <c r="W11" s="26"/>
      <c r="X11" s="26"/>
      <c r="Y11" s="26"/>
      <c r="Z11" s="26"/>
      <c r="AA11" s="26"/>
      <c r="AB11" s="26"/>
      <c r="AC11" s="26"/>
      <c r="AD11" s="26"/>
    </row>
    <row r="12" spans="1:30" ht="19.5" customHeight="1" thickBot="1" x14ac:dyDescent="0.25">
      <c r="A12" s="27"/>
      <c r="B12" s="386"/>
      <c r="C12" s="387"/>
      <c r="D12" s="381" t="s">
        <v>19</v>
      </c>
      <c r="E12" s="382"/>
      <c r="F12" s="382"/>
      <c r="G12" s="382"/>
      <c r="H12" s="382"/>
      <c r="I12" s="383"/>
      <c r="J12" s="26"/>
      <c r="K12" s="26"/>
      <c r="L12" s="26"/>
      <c r="M12" s="26"/>
      <c r="N12" s="26"/>
      <c r="O12" s="26"/>
      <c r="P12" s="26"/>
      <c r="Q12" s="26"/>
      <c r="R12" s="26"/>
      <c r="S12" s="26"/>
      <c r="T12" s="26"/>
      <c r="U12" s="26"/>
      <c r="V12" s="26"/>
      <c r="W12" s="26"/>
      <c r="X12" s="26"/>
      <c r="Y12" s="26"/>
      <c r="Z12" s="26"/>
      <c r="AA12" s="26"/>
      <c r="AB12" s="26"/>
      <c r="AC12" s="26"/>
      <c r="AD12" s="26"/>
    </row>
    <row r="13" spans="1:30" ht="42" customHeight="1" x14ac:dyDescent="0.2">
      <c r="A13" s="28"/>
      <c r="B13" s="29" t="s">
        <v>20</v>
      </c>
      <c r="C13" s="30"/>
      <c r="D13" s="31" t="s">
        <v>21</v>
      </c>
      <c r="E13" s="32"/>
      <c r="F13" s="33"/>
      <c r="G13" s="102" t="s">
        <v>22</v>
      </c>
      <c r="H13" s="101" t="s">
        <v>23</v>
      </c>
      <c r="I13" s="100" t="s">
        <v>24</v>
      </c>
      <c r="J13" s="26"/>
      <c r="K13" s="26"/>
      <c r="L13" s="26"/>
      <c r="M13" s="26"/>
      <c r="N13" s="26"/>
      <c r="O13" s="26"/>
      <c r="P13" s="26"/>
      <c r="Q13" s="26"/>
      <c r="R13" s="26"/>
      <c r="S13" s="26"/>
      <c r="T13" s="26"/>
      <c r="U13" s="26"/>
      <c r="V13" s="26"/>
      <c r="W13" s="26"/>
      <c r="X13" s="26"/>
      <c r="Y13" s="26"/>
      <c r="Z13" s="26"/>
      <c r="AA13" s="26"/>
      <c r="AB13" s="26"/>
      <c r="AC13" s="26"/>
      <c r="AD13" s="26"/>
    </row>
    <row r="14" spans="1:30" ht="18" customHeight="1" thickBot="1" x14ac:dyDescent="0.25">
      <c r="A14" s="34"/>
      <c r="B14" s="35" t="s">
        <v>25</v>
      </c>
      <c r="C14" s="36"/>
      <c r="D14" s="37" t="s">
        <v>26</v>
      </c>
      <c r="E14" s="38" t="s">
        <v>27</v>
      </c>
      <c r="F14" s="39" t="s">
        <v>28</v>
      </c>
      <c r="G14" s="103"/>
      <c r="H14" s="105"/>
      <c r="I14" s="106"/>
      <c r="J14" s="26"/>
      <c r="K14" s="26"/>
      <c r="L14" s="26"/>
      <c r="M14" s="26"/>
      <c r="N14" s="26"/>
      <c r="O14" s="26"/>
      <c r="P14" s="26"/>
      <c r="Q14" s="26"/>
      <c r="R14" s="26"/>
      <c r="S14" s="26"/>
      <c r="T14" s="26"/>
      <c r="U14" s="26"/>
      <c r="V14" s="26"/>
      <c r="W14" s="26"/>
      <c r="X14" s="26"/>
      <c r="Y14" s="26"/>
      <c r="Z14" s="26"/>
      <c r="AA14" s="26"/>
      <c r="AB14" s="26"/>
      <c r="AC14" s="26"/>
      <c r="AD14" s="26"/>
    </row>
    <row r="15" spans="1:30" ht="129" customHeight="1" x14ac:dyDescent="0.2">
      <c r="A15" s="344" t="s">
        <v>29</v>
      </c>
      <c r="B15" s="347" t="s">
        <v>30</v>
      </c>
      <c r="C15" s="40" t="s">
        <v>31</v>
      </c>
      <c r="D15" s="107"/>
      <c r="E15" s="108"/>
      <c r="F15" s="109" t="s">
        <v>32</v>
      </c>
      <c r="G15" s="41"/>
      <c r="H15" s="42"/>
      <c r="I15" s="43"/>
      <c r="J15" s="26"/>
      <c r="K15" s="26"/>
      <c r="L15" s="26"/>
      <c r="M15" s="26"/>
      <c r="N15" s="26"/>
      <c r="O15" s="26"/>
      <c r="P15" s="26"/>
      <c r="Q15" s="26"/>
      <c r="R15" s="26"/>
      <c r="S15" s="26"/>
      <c r="T15" s="26"/>
      <c r="U15" s="26"/>
      <c r="V15" s="26"/>
      <c r="W15" s="26"/>
      <c r="X15" s="26"/>
      <c r="Y15" s="26"/>
      <c r="Z15" s="26"/>
      <c r="AA15" s="26"/>
      <c r="AB15" s="26"/>
      <c r="AC15" s="26"/>
      <c r="AD15" s="26"/>
    </row>
    <row r="16" spans="1:30" ht="33" customHeight="1" x14ac:dyDescent="0.2">
      <c r="A16" s="345"/>
      <c r="B16" s="348"/>
      <c r="C16" s="44" t="s">
        <v>33</v>
      </c>
      <c r="D16" s="110"/>
      <c r="E16" s="111"/>
      <c r="F16" s="112" t="s">
        <v>34</v>
      </c>
      <c r="G16" s="113"/>
      <c r="H16" s="114"/>
      <c r="I16" s="47"/>
      <c r="J16" s="26"/>
      <c r="K16" s="26"/>
      <c r="L16" s="26"/>
      <c r="M16" s="26"/>
      <c r="N16" s="26"/>
      <c r="O16" s="26"/>
      <c r="P16" s="26"/>
      <c r="Q16" s="26"/>
      <c r="R16" s="26"/>
      <c r="S16" s="26"/>
      <c r="T16" s="26"/>
      <c r="U16" s="26"/>
      <c r="V16" s="26"/>
      <c r="W16" s="26"/>
      <c r="X16" s="26"/>
      <c r="Y16" s="26"/>
      <c r="Z16" s="26"/>
      <c r="AA16" s="26"/>
      <c r="AB16" s="26"/>
      <c r="AC16" s="26"/>
      <c r="AD16" s="26"/>
    </row>
    <row r="17" spans="1:30" ht="18" customHeight="1" x14ac:dyDescent="0.2">
      <c r="A17" s="345"/>
      <c r="B17" s="348"/>
      <c r="C17" s="48" t="s">
        <v>35</v>
      </c>
      <c r="D17" s="115"/>
      <c r="E17" s="349"/>
      <c r="F17" s="350"/>
      <c r="G17" s="343"/>
      <c r="H17" s="314"/>
      <c r="I17" s="315"/>
      <c r="J17" s="26"/>
      <c r="K17" s="26"/>
      <c r="L17" s="26"/>
      <c r="M17" s="26"/>
      <c r="N17" s="26"/>
      <c r="O17" s="26"/>
      <c r="P17" s="26"/>
      <c r="Q17" s="26"/>
      <c r="R17" s="26"/>
      <c r="S17" s="26"/>
      <c r="T17" s="26"/>
      <c r="U17" s="26"/>
      <c r="V17" s="26"/>
      <c r="W17" s="26"/>
      <c r="X17" s="26"/>
      <c r="Y17" s="26"/>
      <c r="Z17" s="26"/>
      <c r="AA17" s="26"/>
      <c r="AB17" s="26"/>
      <c r="AC17" s="26"/>
      <c r="AD17" s="26"/>
    </row>
    <row r="18" spans="1:30" ht="18" customHeight="1" x14ac:dyDescent="0.2">
      <c r="A18" s="345"/>
      <c r="B18" s="348"/>
      <c r="C18" s="49"/>
      <c r="D18" s="116"/>
      <c r="E18" s="349"/>
      <c r="F18" s="350"/>
      <c r="G18" s="343"/>
      <c r="H18" s="314"/>
      <c r="I18" s="315"/>
      <c r="J18" s="26"/>
      <c r="K18" s="26"/>
      <c r="L18" s="26"/>
      <c r="M18" s="26"/>
      <c r="N18" s="26"/>
      <c r="O18" s="26"/>
      <c r="P18" s="26"/>
      <c r="Q18" s="26"/>
      <c r="R18" s="26"/>
      <c r="S18" s="26"/>
      <c r="T18" s="26"/>
      <c r="U18" s="26"/>
      <c r="V18" s="26"/>
      <c r="W18" s="26"/>
      <c r="X18" s="26"/>
      <c r="Y18" s="26"/>
      <c r="Z18" s="26"/>
      <c r="AA18" s="26"/>
      <c r="AB18" s="26"/>
      <c r="AC18" s="26"/>
      <c r="AD18" s="26"/>
    </row>
    <row r="19" spans="1:30" ht="106.5" customHeight="1" x14ac:dyDescent="0.2">
      <c r="A19" s="345"/>
      <c r="B19" s="388" t="s">
        <v>36</v>
      </c>
      <c r="C19" s="50" t="s">
        <v>37</v>
      </c>
      <c r="D19" s="110" t="s">
        <v>34</v>
      </c>
      <c r="E19" s="111"/>
      <c r="F19" s="112"/>
      <c r="G19" s="389" t="s">
        <v>38</v>
      </c>
      <c r="H19" s="330"/>
      <c r="I19" s="339"/>
      <c r="J19" s="26"/>
      <c r="K19" s="26"/>
      <c r="L19" s="26"/>
      <c r="M19" s="26"/>
      <c r="N19" s="26"/>
      <c r="O19" s="26"/>
      <c r="P19" s="26"/>
      <c r="Q19" s="26"/>
      <c r="R19" s="26"/>
      <c r="S19" s="26"/>
      <c r="T19" s="26"/>
      <c r="U19" s="26"/>
      <c r="V19" s="26"/>
      <c r="W19" s="26"/>
      <c r="X19" s="26"/>
      <c r="Y19" s="26"/>
      <c r="Z19" s="26"/>
      <c r="AA19" s="26"/>
      <c r="AB19" s="26"/>
      <c r="AC19" s="26"/>
      <c r="AD19" s="26"/>
    </row>
    <row r="20" spans="1:30" ht="30" customHeight="1" x14ac:dyDescent="0.2">
      <c r="A20" s="345"/>
      <c r="B20" s="352"/>
      <c r="C20" s="50" t="s">
        <v>39</v>
      </c>
      <c r="D20" s="110" t="s">
        <v>32</v>
      </c>
      <c r="E20" s="111"/>
      <c r="F20" s="112"/>
      <c r="G20" s="390"/>
      <c r="H20" s="331"/>
      <c r="I20" s="340"/>
      <c r="J20" s="26"/>
      <c r="K20" s="26"/>
      <c r="L20" s="26"/>
      <c r="M20" s="26"/>
      <c r="N20" s="26"/>
      <c r="O20" s="26"/>
      <c r="P20" s="26"/>
      <c r="Q20" s="26"/>
      <c r="R20" s="26"/>
      <c r="S20" s="26"/>
      <c r="T20" s="26"/>
      <c r="U20" s="26"/>
      <c r="V20" s="26"/>
      <c r="W20" s="26"/>
      <c r="X20" s="26"/>
      <c r="Y20" s="26"/>
      <c r="Z20" s="26"/>
      <c r="AA20" s="26"/>
      <c r="AB20" s="26"/>
      <c r="AC20" s="26"/>
      <c r="AD20" s="26"/>
    </row>
    <row r="21" spans="1:30" ht="18" customHeight="1" x14ac:dyDescent="0.2">
      <c r="A21" s="345"/>
      <c r="B21" s="352"/>
      <c r="C21" s="50" t="s">
        <v>40</v>
      </c>
      <c r="D21" s="110"/>
      <c r="E21" s="111"/>
      <c r="F21" s="112" t="s">
        <v>32</v>
      </c>
      <c r="G21" s="117"/>
      <c r="H21" s="118"/>
      <c r="I21" s="119"/>
      <c r="J21" s="26"/>
      <c r="K21" s="26"/>
      <c r="L21" s="26"/>
      <c r="M21" s="26"/>
      <c r="N21" s="26"/>
      <c r="O21" s="26"/>
      <c r="P21" s="26"/>
      <c r="Q21" s="26"/>
      <c r="R21" s="26"/>
      <c r="S21" s="26"/>
      <c r="T21" s="26"/>
      <c r="U21" s="26"/>
      <c r="V21" s="26"/>
      <c r="W21" s="26"/>
      <c r="X21" s="26"/>
      <c r="Y21" s="26"/>
      <c r="Z21" s="26"/>
      <c r="AA21" s="26"/>
      <c r="AB21" s="26"/>
      <c r="AC21" s="26"/>
      <c r="AD21" s="26"/>
    </row>
    <row r="22" spans="1:30" ht="18" customHeight="1" x14ac:dyDescent="0.25">
      <c r="A22" s="345"/>
      <c r="B22" s="352"/>
      <c r="C22" s="48" t="s">
        <v>35</v>
      </c>
      <c r="D22" s="120"/>
      <c r="E22" s="341"/>
      <c r="F22" s="342"/>
      <c r="G22" s="343"/>
      <c r="H22" s="314"/>
      <c r="I22" s="315"/>
      <c r="J22" s="26"/>
      <c r="K22" s="26"/>
      <c r="L22" s="26"/>
      <c r="M22" s="26"/>
      <c r="N22" s="26"/>
      <c r="O22" s="26"/>
      <c r="P22" s="26"/>
      <c r="Q22" s="26"/>
      <c r="R22" s="26"/>
      <c r="S22" s="26"/>
      <c r="T22" s="26"/>
      <c r="U22" s="26"/>
      <c r="V22" s="26"/>
      <c r="W22" s="26"/>
      <c r="X22" s="26"/>
      <c r="Y22" s="26"/>
      <c r="Z22" s="26"/>
      <c r="AA22" s="26"/>
      <c r="AB22" s="26"/>
      <c r="AC22" s="26"/>
      <c r="AD22" s="26"/>
    </row>
    <row r="23" spans="1:30" ht="18" customHeight="1" x14ac:dyDescent="0.25">
      <c r="A23" s="345"/>
      <c r="B23" s="352"/>
      <c r="C23" s="51"/>
      <c r="D23" s="121"/>
      <c r="E23" s="341"/>
      <c r="F23" s="342"/>
      <c r="G23" s="343"/>
      <c r="H23" s="314"/>
      <c r="I23" s="315"/>
      <c r="J23" s="26"/>
      <c r="K23" s="26"/>
      <c r="L23" s="26"/>
      <c r="M23" s="26"/>
      <c r="N23" s="26"/>
      <c r="O23" s="26"/>
      <c r="P23" s="26"/>
      <c r="Q23" s="26"/>
      <c r="R23" s="26"/>
      <c r="S23" s="26"/>
      <c r="T23" s="26"/>
      <c r="U23" s="26"/>
      <c r="V23" s="26"/>
      <c r="W23" s="26"/>
      <c r="X23" s="26"/>
      <c r="Y23" s="26"/>
      <c r="Z23" s="26"/>
      <c r="AA23" s="26"/>
      <c r="AB23" s="26"/>
      <c r="AC23" s="26"/>
      <c r="AD23" s="26"/>
    </row>
    <row r="24" spans="1:30" ht="18" customHeight="1" x14ac:dyDescent="0.2">
      <c r="A24" s="345"/>
      <c r="B24" s="351" t="s">
        <v>41</v>
      </c>
      <c r="C24" s="50" t="s">
        <v>42</v>
      </c>
      <c r="D24" s="110"/>
      <c r="E24" s="111"/>
      <c r="F24" s="112" t="s">
        <v>32</v>
      </c>
      <c r="G24" s="113"/>
      <c r="H24" s="114"/>
      <c r="I24" s="122"/>
      <c r="J24" s="26"/>
      <c r="K24" s="26"/>
      <c r="L24" s="26"/>
      <c r="M24" s="26"/>
      <c r="N24" s="26"/>
      <c r="O24" s="26"/>
      <c r="P24" s="26"/>
      <c r="Q24" s="26"/>
      <c r="R24" s="26"/>
      <c r="S24" s="26"/>
      <c r="T24" s="26"/>
      <c r="U24" s="26"/>
      <c r="V24" s="26"/>
      <c r="W24" s="26"/>
      <c r="X24" s="26"/>
      <c r="Y24" s="26"/>
      <c r="Z24" s="26"/>
      <c r="AA24" s="26"/>
      <c r="AB24" s="26"/>
      <c r="AC24" s="26"/>
      <c r="AD24" s="26"/>
    </row>
    <row r="25" spans="1:30" ht="18" customHeight="1" x14ac:dyDescent="0.2">
      <c r="A25" s="345"/>
      <c r="B25" s="352"/>
      <c r="C25" s="52" t="s">
        <v>43</v>
      </c>
      <c r="D25" s="110"/>
      <c r="E25" s="111"/>
      <c r="F25" s="112" t="s">
        <v>32</v>
      </c>
      <c r="G25" s="95"/>
      <c r="H25" s="96"/>
      <c r="I25" s="123"/>
      <c r="J25" s="26"/>
      <c r="K25" s="26"/>
      <c r="L25" s="26"/>
      <c r="M25" s="26"/>
      <c r="N25" s="26"/>
      <c r="O25" s="26"/>
      <c r="P25" s="26"/>
      <c r="Q25" s="26"/>
      <c r="R25" s="26"/>
      <c r="S25" s="26"/>
      <c r="T25" s="26"/>
      <c r="U25" s="26"/>
      <c r="V25" s="26"/>
      <c r="W25" s="26"/>
      <c r="X25" s="26"/>
      <c r="Y25" s="26"/>
      <c r="Z25" s="26"/>
      <c r="AA25" s="26"/>
      <c r="AB25" s="26"/>
      <c r="AC25" s="26"/>
      <c r="AD25" s="26"/>
    </row>
    <row r="26" spans="1:30" ht="74.25" customHeight="1" x14ac:dyDescent="0.2">
      <c r="A26" s="345"/>
      <c r="B26" s="352"/>
      <c r="C26" s="52" t="s">
        <v>44</v>
      </c>
      <c r="D26" s="110"/>
      <c r="E26" s="111"/>
      <c r="F26" s="112" t="s">
        <v>34</v>
      </c>
      <c r="G26" s="97"/>
      <c r="H26" s="98"/>
      <c r="I26" s="99"/>
      <c r="J26" s="26"/>
      <c r="K26" s="26"/>
      <c r="L26" s="26"/>
      <c r="M26" s="26"/>
      <c r="N26" s="26"/>
      <c r="O26" s="26"/>
      <c r="P26" s="26"/>
      <c r="Q26" s="26"/>
      <c r="R26" s="26"/>
      <c r="S26" s="26"/>
      <c r="T26" s="26"/>
      <c r="U26" s="26"/>
      <c r="V26" s="26"/>
      <c r="W26" s="26"/>
      <c r="X26" s="26"/>
      <c r="Y26" s="26"/>
      <c r="Z26" s="26"/>
      <c r="AA26" s="26"/>
      <c r="AB26" s="26"/>
      <c r="AC26" s="26"/>
      <c r="AD26" s="26"/>
    </row>
    <row r="27" spans="1:30" ht="18" customHeight="1" x14ac:dyDescent="0.2">
      <c r="A27" s="345"/>
      <c r="B27" s="352"/>
      <c r="C27" s="54" t="s">
        <v>35</v>
      </c>
      <c r="D27" s="124"/>
      <c r="E27" s="349"/>
      <c r="F27" s="350"/>
      <c r="G27" s="343"/>
      <c r="H27" s="314"/>
      <c r="I27" s="315"/>
      <c r="J27" s="26"/>
      <c r="K27" s="26"/>
      <c r="L27" s="26"/>
      <c r="M27" s="26"/>
      <c r="N27" s="26"/>
      <c r="O27" s="26"/>
      <c r="P27" s="26"/>
      <c r="Q27" s="26"/>
      <c r="R27" s="26"/>
      <c r="S27" s="26"/>
      <c r="T27" s="26"/>
      <c r="U27" s="26"/>
      <c r="V27" s="26"/>
      <c r="W27" s="26"/>
      <c r="X27" s="26"/>
      <c r="Y27" s="26"/>
      <c r="Z27" s="26"/>
      <c r="AA27" s="26"/>
      <c r="AB27" s="26"/>
      <c r="AC27" s="26"/>
      <c r="AD27" s="26"/>
    </row>
    <row r="28" spans="1:30" ht="18" customHeight="1" x14ac:dyDescent="0.2">
      <c r="A28" s="345"/>
      <c r="B28" s="352"/>
      <c r="C28" s="51"/>
      <c r="D28" s="125"/>
      <c r="E28" s="349"/>
      <c r="F28" s="350"/>
      <c r="G28" s="343"/>
      <c r="H28" s="314"/>
      <c r="I28" s="315"/>
      <c r="J28" s="26"/>
      <c r="K28" s="26"/>
      <c r="L28" s="26"/>
      <c r="M28" s="26"/>
      <c r="N28" s="26"/>
      <c r="O28" s="26"/>
      <c r="P28" s="26"/>
      <c r="Q28" s="26"/>
      <c r="R28" s="26"/>
      <c r="S28" s="26"/>
      <c r="T28" s="26"/>
      <c r="U28" s="26"/>
      <c r="V28" s="26"/>
      <c r="W28" s="26"/>
      <c r="X28" s="26"/>
      <c r="Y28" s="26"/>
      <c r="Z28" s="26"/>
      <c r="AA28" s="26"/>
      <c r="AB28" s="26"/>
      <c r="AC28" s="26"/>
      <c r="AD28" s="26"/>
    </row>
    <row r="29" spans="1:30" ht="51" customHeight="1" x14ac:dyDescent="0.25">
      <c r="A29" s="345"/>
      <c r="B29" s="353" t="s">
        <v>45</v>
      </c>
      <c r="C29" s="52" t="s">
        <v>46</v>
      </c>
      <c r="D29" s="126" t="s">
        <v>32</v>
      </c>
      <c r="E29" s="127"/>
      <c r="F29" s="128"/>
      <c r="G29" s="129" t="s">
        <v>47</v>
      </c>
      <c r="H29" s="130" t="s">
        <v>48</v>
      </c>
      <c r="I29" s="119"/>
      <c r="J29" s="26"/>
      <c r="K29" s="26"/>
      <c r="L29" s="26"/>
      <c r="M29" s="26"/>
      <c r="N29" s="26"/>
      <c r="O29" s="26"/>
      <c r="P29" s="26"/>
      <c r="Q29" s="26"/>
      <c r="R29" s="26"/>
      <c r="S29" s="26"/>
      <c r="T29" s="26"/>
      <c r="U29" s="26"/>
      <c r="V29" s="26"/>
      <c r="W29" s="26"/>
      <c r="X29" s="26"/>
      <c r="Y29" s="26"/>
      <c r="Z29" s="26"/>
      <c r="AA29" s="26"/>
      <c r="AB29" s="26"/>
      <c r="AC29" s="26"/>
      <c r="AD29" s="26"/>
    </row>
    <row r="30" spans="1:30" ht="57" x14ac:dyDescent="0.25">
      <c r="A30" s="345"/>
      <c r="B30" s="352"/>
      <c r="C30" s="50" t="s">
        <v>49</v>
      </c>
      <c r="D30" s="126" t="s">
        <v>32</v>
      </c>
      <c r="E30" s="127"/>
      <c r="F30" s="128"/>
      <c r="G30" s="113"/>
      <c r="H30" s="114" t="s">
        <v>50</v>
      </c>
      <c r="I30" s="47"/>
      <c r="J30" s="26"/>
      <c r="K30" s="26"/>
      <c r="L30" s="26"/>
      <c r="M30" s="26"/>
      <c r="N30" s="26"/>
      <c r="O30" s="26"/>
      <c r="P30" s="26"/>
      <c r="Q30" s="26"/>
      <c r="R30" s="26"/>
      <c r="S30" s="26"/>
      <c r="T30" s="26"/>
      <c r="U30" s="26"/>
      <c r="V30" s="26"/>
      <c r="W30" s="26"/>
      <c r="X30" s="26"/>
      <c r="Y30" s="26"/>
      <c r="Z30" s="26"/>
      <c r="AA30" s="26"/>
      <c r="AB30" s="26"/>
      <c r="AC30" s="26"/>
      <c r="AD30" s="26"/>
    </row>
    <row r="31" spans="1:30" x14ac:dyDescent="0.25">
      <c r="A31" s="345"/>
      <c r="B31" s="352"/>
      <c r="C31" s="50" t="s">
        <v>51</v>
      </c>
      <c r="D31" s="131" t="s">
        <v>34</v>
      </c>
      <c r="E31" s="127"/>
      <c r="F31" s="128"/>
      <c r="G31" s="45"/>
      <c r="H31" s="156" t="s">
        <v>52</v>
      </c>
      <c r="I31" s="47"/>
      <c r="J31" s="26"/>
      <c r="K31" s="26"/>
      <c r="L31" s="26"/>
      <c r="M31" s="26"/>
      <c r="N31" s="26"/>
      <c r="O31" s="26"/>
      <c r="P31" s="26"/>
      <c r="Q31" s="26"/>
      <c r="R31" s="26"/>
      <c r="S31" s="26"/>
      <c r="T31" s="26"/>
      <c r="U31" s="26"/>
      <c r="V31" s="26"/>
      <c r="W31" s="26"/>
      <c r="X31" s="26"/>
      <c r="Y31" s="26"/>
      <c r="Z31" s="26"/>
      <c r="AA31" s="26"/>
      <c r="AB31" s="26"/>
      <c r="AC31" s="26"/>
      <c r="AD31" s="26"/>
    </row>
    <row r="32" spans="1:30" x14ac:dyDescent="0.2">
      <c r="A32" s="345"/>
      <c r="B32" s="352"/>
      <c r="C32" s="48" t="s">
        <v>35</v>
      </c>
      <c r="D32" s="354"/>
      <c r="E32" s="356"/>
      <c r="F32" s="358"/>
      <c r="G32" s="360"/>
      <c r="H32" s="312"/>
      <c r="I32" s="337"/>
      <c r="J32" s="26"/>
      <c r="K32" s="26"/>
      <c r="L32" s="26"/>
      <c r="M32" s="26"/>
      <c r="N32" s="26"/>
      <c r="O32" s="26"/>
      <c r="P32" s="26"/>
      <c r="Q32" s="26"/>
      <c r="R32" s="26"/>
      <c r="S32" s="26"/>
      <c r="T32" s="26"/>
      <c r="U32" s="26"/>
      <c r="V32" s="26"/>
      <c r="W32" s="26"/>
      <c r="X32" s="26"/>
      <c r="Y32" s="26"/>
      <c r="Z32" s="26"/>
      <c r="AA32" s="26"/>
      <c r="AB32" s="26"/>
      <c r="AC32" s="26"/>
      <c r="AD32" s="26"/>
    </row>
    <row r="33" spans="1:30" ht="15" customHeight="1" x14ac:dyDescent="0.2">
      <c r="A33" s="345"/>
      <c r="B33" s="352"/>
      <c r="C33" s="53"/>
      <c r="D33" s="355"/>
      <c r="E33" s="357"/>
      <c r="F33" s="359"/>
      <c r="G33" s="361"/>
      <c r="H33" s="313"/>
      <c r="I33" s="338"/>
      <c r="J33" s="26"/>
      <c r="K33" s="26"/>
      <c r="L33" s="26"/>
      <c r="M33" s="26"/>
      <c r="N33" s="26"/>
      <c r="O33" s="26"/>
      <c r="P33" s="26"/>
      <c r="Q33" s="26"/>
      <c r="R33" s="26"/>
      <c r="S33" s="26"/>
      <c r="T33" s="26"/>
      <c r="U33" s="26"/>
      <c r="V33" s="26"/>
      <c r="W33" s="26"/>
      <c r="X33" s="26"/>
      <c r="Y33" s="26"/>
      <c r="Z33" s="26"/>
      <c r="AA33" s="26"/>
      <c r="AB33" s="26"/>
      <c r="AC33" s="26"/>
      <c r="AD33" s="26"/>
    </row>
    <row r="34" spans="1:30" ht="42.75" x14ac:dyDescent="0.25">
      <c r="A34" s="345"/>
      <c r="B34" s="364" t="s">
        <v>53</v>
      </c>
      <c r="C34" s="50" t="s">
        <v>54</v>
      </c>
      <c r="D34" s="126" t="s">
        <v>32</v>
      </c>
      <c r="E34" s="127"/>
      <c r="F34" s="128"/>
      <c r="G34" s="113"/>
      <c r="H34" s="114" t="s">
        <v>55</v>
      </c>
      <c r="I34" s="122"/>
      <c r="J34" s="26"/>
      <c r="K34" s="26"/>
      <c r="L34" s="26"/>
      <c r="M34" s="26"/>
      <c r="N34" s="26"/>
      <c r="O34" s="26"/>
      <c r="P34" s="26"/>
      <c r="Q34" s="26"/>
      <c r="R34" s="26"/>
      <c r="S34" s="26"/>
      <c r="T34" s="26"/>
      <c r="U34" s="26"/>
      <c r="V34" s="26"/>
      <c r="W34" s="26"/>
      <c r="X34" s="26"/>
      <c r="Y34" s="26"/>
      <c r="Z34" s="26"/>
      <c r="AA34" s="26"/>
      <c r="AB34" s="26"/>
      <c r="AC34" s="26"/>
      <c r="AD34" s="26"/>
    </row>
    <row r="35" spans="1:30" ht="43.5" customHeight="1" x14ac:dyDescent="0.25">
      <c r="A35" s="345"/>
      <c r="B35" s="364"/>
      <c r="C35" s="50" t="s">
        <v>56</v>
      </c>
      <c r="D35" s="126"/>
      <c r="E35" s="127"/>
      <c r="F35" s="128" t="s">
        <v>32</v>
      </c>
      <c r="G35" s="117"/>
      <c r="H35" s="118"/>
      <c r="I35" s="119"/>
      <c r="J35" s="26"/>
      <c r="K35" s="26"/>
      <c r="L35" s="26"/>
      <c r="M35" s="26"/>
      <c r="N35" s="26"/>
      <c r="O35" s="26"/>
      <c r="P35" s="26"/>
      <c r="Q35" s="26"/>
      <c r="R35" s="26"/>
      <c r="S35" s="26"/>
      <c r="T35" s="26"/>
      <c r="U35" s="26"/>
      <c r="V35" s="26"/>
      <c r="W35" s="26"/>
      <c r="X35" s="26"/>
      <c r="Y35" s="26"/>
      <c r="Z35" s="26"/>
      <c r="AA35" s="26"/>
      <c r="AB35" s="26"/>
      <c r="AC35" s="26"/>
      <c r="AD35" s="26"/>
    </row>
    <row r="36" spans="1:30" ht="77.25" customHeight="1" x14ac:dyDescent="0.25">
      <c r="A36" s="345"/>
      <c r="B36" s="364"/>
      <c r="C36" s="50" t="s">
        <v>57</v>
      </c>
      <c r="D36" s="126" t="s">
        <v>32</v>
      </c>
      <c r="E36" s="127"/>
      <c r="F36" s="128"/>
      <c r="G36" s="45" t="s">
        <v>58</v>
      </c>
      <c r="H36" s="118"/>
      <c r="I36" s="119"/>
      <c r="J36" s="26"/>
      <c r="K36" s="26"/>
      <c r="L36" s="26"/>
      <c r="M36" s="26"/>
      <c r="N36" s="26"/>
      <c r="O36" s="26"/>
      <c r="P36" s="26"/>
      <c r="Q36" s="26"/>
      <c r="R36" s="26"/>
      <c r="S36" s="26"/>
      <c r="T36" s="26"/>
      <c r="U36" s="26"/>
      <c r="V36" s="26"/>
      <c r="W36" s="26"/>
      <c r="X36" s="26"/>
      <c r="Y36" s="26"/>
      <c r="Z36" s="26"/>
      <c r="AA36" s="26"/>
      <c r="AB36" s="26"/>
      <c r="AC36" s="26"/>
      <c r="AD36" s="26"/>
    </row>
    <row r="37" spans="1:30" x14ac:dyDescent="0.25">
      <c r="A37" s="345"/>
      <c r="B37" s="365"/>
      <c r="C37" s="54" t="s">
        <v>35</v>
      </c>
      <c r="D37" s="120"/>
      <c r="E37" s="132"/>
      <c r="F37" s="133"/>
      <c r="G37" s="134"/>
      <c r="H37" s="93"/>
      <c r="I37" s="94"/>
      <c r="J37" s="26"/>
      <c r="K37" s="26"/>
      <c r="L37" s="26"/>
      <c r="M37" s="26"/>
      <c r="N37" s="26"/>
      <c r="O37" s="26"/>
      <c r="P37" s="26"/>
      <c r="Q37" s="26"/>
      <c r="R37" s="26"/>
      <c r="S37" s="26"/>
      <c r="T37" s="26"/>
      <c r="U37" s="26"/>
      <c r="V37" s="26"/>
      <c r="W37" s="26"/>
      <c r="X37" s="26"/>
      <c r="Y37" s="26"/>
      <c r="Z37" s="26"/>
      <c r="AA37" s="26"/>
      <c r="AB37" s="26"/>
      <c r="AC37" s="26"/>
      <c r="AD37" s="26"/>
    </row>
    <row r="38" spans="1:30" x14ac:dyDescent="0.25">
      <c r="A38" s="345"/>
      <c r="B38" s="135"/>
      <c r="C38" s="55"/>
      <c r="D38" s="121"/>
      <c r="E38" s="136"/>
      <c r="F38" s="137"/>
      <c r="G38" s="138"/>
      <c r="H38" s="139"/>
      <c r="I38" s="140"/>
      <c r="J38" s="26"/>
      <c r="K38" s="26"/>
      <c r="L38" s="26"/>
      <c r="M38" s="26"/>
      <c r="N38" s="26"/>
      <c r="O38" s="26"/>
      <c r="P38" s="26"/>
      <c r="Q38" s="26"/>
      <c r="R38" s="26"/>
      <c r="S38" s="26"/>
      <c r="T38" s="26"/>
      <c r="U38" s="26"/>
      <c r="V38" s="26"/>
      <c r="W38" s="26"/>
      <c r="X38" s="26"/>
      <c r="Y38" s="26"/>
      <c r="Z38" s="26"/>
      <c r="AA38" s="26"/>
      <c r="AB38" s="26"/>
      <c r="AC38" s="26"/>
      <c r="AD38" s="26"/>
    </row>
    <row r="39" spans="1:30" ht="46.5" customHeight="1" x14ac:dyDescent="0.2">
      <c r="A39" s="345"/>
      <c r="B39" s="362" t="s">
        <v>59</v>
      </c>
      <c r="C39" s="50" t="s">
        <v>60</v>
      </c>
      <c r="D39" s="110"/>
      <c r="E39" s="111" t="s">
        <v>32</v>
      </c>
      <c r="F39" s="112"/>
      <c r="G39" s="113"/>
      <c r="H39" s="114"/>
      <c r="I39" s="122"/>
      <c r="J39" s="26"/>
      <c r="K39" s="26"/>
      <c r="L39" s="26"/>
      <c r="M39" s="26"/>
      <c r="N39" s="26"/>
      <c r="O39" s="26"/>
      <c r="P39" s="26"/>
      <c r="Q39" s="26"/>
      <c r="R39" s="26"/>
      <c r="S39" s="26"/>
      <c r="T39" s="26"/>
      <c r="U39" s="26"/>
      <c r="V39" s="26"/>
      <c r="W39" s="26"/>
      <c r="X39" s="26"/>
      <c r="Y39" s="26"/>
      <c r="Z39" s="26"/>
      <c r="AA39" s="26"/>
      <c r="AB39" s="26"/>
      <c r="AC39" s="26"/>
      <c r="AD39" s="26"/>
    </row>
    <row r="40" spans="1:30" x14ac:dyDescent="0.25">
      <c r="A40" s="345"/>
      <c r="B40" s="362"/>
      <c r="C40" s="54" t="s">
        <v>35</v>
      </c>
      <c r="D40" s="120"/>
      <c r="E40" s="132"/>
      <c r="F40" s="133"/>
      <c r="G40" s="134"/>
      <c r="H40" s="93"/>
      <c r="I40" s="94"/>
      <c r="J40" s="26"/>
      <c r="K40" s="26"/>
      <c r="L40" s="26"/>
      <c r="M40" s="26"/>
      <c r="N40" s="26"/>
      <c r="O40" s="26"/>
      <c r="P40" s="26"/>
      <c r="Q40" s="26"/>
      <c r="R40" s="26"/>
      <c r="S40" s="26"/>
      <c r="T40" s="26"/>
      <c r="U40" s="26"/>
      <c r="V40" s="26"/>
      <c r="W40" s="26"/>
      <c r="X40" s="26"/>
      <c r="Y40" s="26"/>
      <c r="Z40" s="26"/>
      <c r="AA40" s="26"/>
      <c r="AB40" s="26"/>
      <c r="AC40" s="26"/>
      <c r="AD40" s="26"/>
    </row>
    <row r="41" spans="1:30" ht="15" customHeight="1" thickBot="1" x14ac:dyDescent="0.3">
      <c r="A41" s="346"/>
      <c r="B41" s="363"/>
      <c r="C41" s="56"/>
      <c r="D41" s="141"/>
      <c r="E41" s="142"/>
      <c r="F41" s="143"/>
      <c r="G41" s="144"/>
      <c r="H41" s="145"/>
      <c r="I41" s="146"/>
      <c r="J41" s="26"/>
      <c r="K41" s="26"/>
      <c r="L41" s="26"/>
      <c r="M41" s="26"/>
      <c r="N41" s="26"/>
      <c r="O41" s="26"/>
      <c r="P41" s="26"/>
      <c r="Q41" s="26"/>
      <c r="R41" s="26"/>
      <c r="S41" s="26"/>
      <c r="T41" s="26"/>
      <c r="U41" s="26"/>
      <c r="V41" s="26"/>
      <c r="W41" s="26"/>
      <c r="X41" s="26"/>
      <c r="Y41" s="26"/>
      <c r="Z41" s="26"/>
      <c r="AA41" s="26"/>
      <c r="AB41" s="26"/>
      <c r="AC41" s="26"/>
      <c r="AD41" s="26"/>
    </row>
    <row r="42" spans="1:30" ht="52.5" customHeight="1" x14ac:dyDescent="0.25">
      <c r="A42" s="316" t="s">
        <v>61</v>
      </c>
      <c r="B42" s="319" t="s">
        <v>62</v>
      </c>
      <c r="C42" s="57" t="s">
        <v>63</v>
      </c>
      <c r="D42" s="147" t="s">
        <v>32</v>
      </c>
      <c r="E42" s="148"/>
      <c r="F42" s="149"/>
      <c r="G42" s="150" t="s">
        <v>64</v>
      </c>
      <c r="H42" s="151"/>
      <c r="I42" s="152"/>
      <c r="J42" s="26"/>
      <c r="K42" s="26"/>
      <c r="L42" s="26"/>
      <c r="M42" s="26"/>
      <c r="N42" s="26"/>
      <c r="O42" s="26"/>
      <c r="P42" s="26"/>
      <c r="Q42" s="26"/>
      <c r="R42" s="26"/>
      <c r="S42" s="26"/>
      <c r="T42" s="26"/>
      <c r="U42" s="26"/>
      <c r="V42" s="26"/>
      <c r="W42" s="26"/>
      <c r="X42" s="26"/>
      <c r="Y42" s="26"/>
      <c r="Z42" s="26"/>
      <c r="AA42" s="26"/>
      <c r="AB42" s="26"/>
      <c r="AC42" s="26"/>
      <c r="AD42" s="26"/>
    </row>
    <row r="43" spans="1:30" ht="56.25" customHeight="1" x14ac:dyDescent="0.25">
      <c r="A43" s="317"/>
      <c r="B43" s="320"/>
      <c r="C43" s="50" t="s">
        <v>65</v>
      </c>
      <c r="D43" s="126" t="s">
        <v>32</v>
      </c>
      <c r="E43" s="127"/>
      <c r="F43" s="128"/>
      <c r="G43" s="117"/>
      <c r="H43" s="130" t="s">
        <v>66</v>
      </c>
      <c r="I43" s="119"/>
      <c r="J43" s="26"/>
      <c r="K43" s="26"/>
      <c r="L43" s="26"/>
      <c r="M43" s="26"/>
      <c r="N43" s="26"/>
      <c r="O43" s="26"/>
      <c r="P43" s="26"/>
      <c r="Q43" s="26"/>
      <c r="R43" s="26"/>
      <c r="S43" s="26"/>
      <c r="T43" s="26"/>
      <c r="U43" s="26"/>
      <c r="V43" s="26"/>
      <c r="W43" s="26"/>
      <c r="X43" s="26"/>
      <c r="Y43" s="26"/>
      <c r="Z43" s="26"/>
      <c r="AA43" s="26"/>
      <c r="AB43" s="26"/>
      <c r="AC43" s="26"/>
      <c r="AD43" s="26"/>
    </row>
    <row r="44" spans="1:30" ht="81" customHeight="1" x14ac:dyDescent="0.25">
      <c r="A44" s="317"/>
      <c r="B44" s="320"/>
      <c r="C44" s="50" t="s">
        <v>67</v>
      </c>
      <c r="D44" s="126"/>
      <c r="E44" s="127"/>
      <c r="F44" s="128" t="s">
        <v>34</v>
      </c>
      <c r="G44" s="117"/>
      <c r="H44" s="98"/>
      <c r="I44" s="119"/>
      <c r="J44" s="26"/>
      <c r="K44" s="26"/>
      <c r="L44" s="26"/>
      <c r="M44" s="26"/>
      <c r="N44" s="26"/>
      <c r="O44" s="26"/>
      <c r="P44" s="26"/>
      <c r="Q44" s="26"/>
      <c r="R44" s="26"/>
      <c r="S44" s="26"/>
      <c r="T44" s="26"/>
      <c r="U44" s="26"/>
      <c r="V44" s="26"/>
      <c r="W44" s="26"/>
      <c r="X44" s="26"/>
      <c r="Y44" s="26"/>
      <c r="Z44" s="26"/>
      <c r="AA44" s="26"/>
      <c r="AB44" s="26"/>
      <c r="AC44" s="26"/>
      <c r="AD44" s="26"/>
    </row>
    <row r="45" spans="1:30" ht="28.5" x14ac:dyDescent="0.25">
      <c r="A45" s="317"/>
      <c r="B45" s="320"/>
      <c r="C45" s="50" t="s">
        <v>68</v>
      </c>
      <c r="D45" s="126"/>
      <c r="E45" s="127"/>
      <c r="F45" s="128" t="s">
        <v>32</v>
      </c>
      <c r="G45" s="117"/>
      <c r="H45" s="118"/>
      <c r="I45" s="153"/>
      <c r="J45" s="26"/>
      <c r="K45" s="26"/>
      <c r="L45" s="26"/>
      <c r="M45" s="26"/>
      <c r="N45" s="26"/>
      <c r="O45" s="26"/>
      <c r="P45" s="26"/>
      <c r="Q45" s="26"/>
      <c r="R45" s="26"/>
      <c r="S45" s="26"/>
      <c r="T45" s="26"/>
      <c r="U45" s="26"/>
      <c r="V45" s="26"/>
      <c r="W45" s="26"/>
      <c r="X45" s="26"/>
      <c r="Y45" s="26"/>
      <c r="Z45" s="26"/>
      <c r="AA45" s="26"/>
      <c r="AB45" s="26"/>
      <c r="AC45" s="26"/>
      <c r="AD45" s="26"/>
    </row>
    <row r="46" spans="1:30" ht="42.75" x14ac:dyDescent="0.25">
      <c r="A46" s="317"/>
      <c r="B46" s="320"/>
      <c r="C46" s="50" t="s">
        <v>69</v>
      </c>
      <c r="D46" s="126" t="s">
        <v>32</v>
      </c>
      <c r="E46" s="127"/>
      <c r="F46" s="128"/>
      <c r="G46" s="117"/>
      <c r="H46" s="154" t="s">
        <v>70</v>
      </c>
      <c r="I46" s="159" t="s">
        <v>71</v>
      </c>
      <c r="J46" s="26"/>
      <c r="K46" s="26"/>
      <c r="L46" s="26"/>
      <c r="M46" s="26"/>
      <c r="N46" s="26"/>
      <c r="O46" s="26"/>
      <c r="P46" s="26"/>
      <c r="Q46" s="26"/>
      <c r="R46" s="26"/>
      <c r="S46" s="26"/>
      <c r="T46" s="26"/>
      <c r="U46" s="26"/>
      <c r="V46" s="26"/>
      <c r="W46" s="26"/>
      <c r="X46" s="26"/>
      <c r="Y46" s="26"/>
      <c r="Z46" s="26"/>
      <c r="AA46" s="26"/>
      <c r="AB46" s="26"/>
      <c r="AC46" s="26"/>
      <c r="AD46" s="26"/>
    </row>
    <row r="47" spans="1:30" x14ac:dyDescent="0.25">
      <c r="A47" s="317"/>
      <c r="B47" s="320"/>
      <c r="C47" s="54" t="s">
        <v>35</v>
      </c>
      <c r="D47" s="120"/>
      <c r="E47" s="132"/>
      <c r="F47" s="133"/>
      <c r="G47" s="134"/>
      <c r="H47" s="93"/>
      <c r="I47" s="321"/>
      <c r="J47" s="26"/>
      <c r="K47" s="26"/>
      <c r="L47" s="26"/>
      <c r="M47" s="26"/>
      <c r="N47" s="26"/>
      <c r="O47" s="26"/>
      <c r="P47" s="26"/>
      <c r="Q47" s="26"/>
      <c r="R47" s="26"/>
      <c r="S47" s="26"/>
      <c r="T47" s="26"/>
      <c r="U47" s="26"/>
      <c r="V47" s="26"/>
      <c r="W47" s="26"/>
      <c r="X47" s="26"/>
      <c r="Y47" s="26"/>
      <c r="Z47" s="26"/>
      <c r="AA47" s="26"/>
      <c r="AB47" s="26"/>
      <c r="AC47" s="26"/>
      <c r="AD47" s="26"/>
    </row>
    <row r="48" spans="1:30" ht="42" customHeight="1" x14ac:dyDescent="0.25">
      <c r="A48" s="317"/>
      <c r="B48" s="320"/>
      <c r="C48" s="55"/>
      <c r="D48" s="121"/>
      <c r="E48" s="136"/>
      <c r="F48" s="137"/>
      <c r="G48" s="138"/>
      <c r="H48" s="139"/>
      <c r="I48" s="322"/>
      <c r="J48" s="26"/>
      <c r="K48" s="26"/>
      <c r="L48" s="26"/>
      <c r="M48" s="26"/>
      <c r="N48" s="26"/>
      <c r="O48" s="26"/>
      <c r="P48" s="26"/>
      <c r="Q48" s="26"/>
      <c r="R48" s="26"/>
      <c r="S48" s="26"/>
      <c r="T48" s="26"/>
      <c r="U48" s="26"/>
      <c r="V48" s="26"/>
      <c r="W48" s="26"/>
      <c r="X48" s="26"/>
      <c r="Y48" s="26"/>
      <c r="Z48" s="26"/>
      <c r="AA48" s="26"/>
      <c r="AB48" s="26"/>
      <c r="AC48" s="26"/>
      <c r="AD48" s="26"/>
    </row>
    <row r="49" spans="1:30" ht="85.5" x14ac:dyDescent="0.25">
      <c r="A49" s="317"/>
      <c r="B49" s="323" t="s">
        <v>72</v>
      </c>
      <c r="C49" s="50" t="s">
        <v>73</v>
      </c>
      <c r="D49" s="126"/>
      <c r="E49" s="127"/>
      <c r="F49" s="128" t="s">
        <v>32</v>
      </c>
      <c r="G49" s="117"/>
      <c r="H49" s="118"/>
      <c r="I49" s="119"/>
      <c r="J49" s="26"/>
      <c r="K49" s="26"/>
      <c r="L49" s="26"/>
      <c r="M49" s="26"/>
      <c r="N49" s="26"/>
      <c r="O49" s="26"/>
      <c r="P49" s="26"/>
      <c r="Q49" s="26"/>
      <c r="R49" s="26"/>
      <c r="S49" s="26"/>
      <c r="T49" s="26"/>
      <c r="U49" s="26"/>
      <c r="V49" s="26"/>
      <c r="W49" s="26"/>
      <c r="X49" s="26"/>
      <c r="Y49" s="26"/>
      <c r="Z49" s="26"/>
      <c r="AA49" s="26"/>
      <c r="AB49" s="26"/>
      <c r="AC49" s="26"/>
      <c r="AD49" s="26"/>
    </row>
    <row r="50" spans="1:30" x14ac:dyDescent="0.25">
      <c r="A50" s="317"/>
      <c r="B50" s="323"/>
      <c r="C50" s="50"/>
      <c r="D50" s="126"/>
      <c r="E50" s="127"/>
      <c r="F50" s="128"/>
      <c r="G50" s="117"/>
      <c r="H50" s="118"/>
      <c r="I50" s="119"/>
      <c r="J50" s="26"/>
      <c r="K50" s="26"/>
      <c r="L50" s="26"/>
      <c r="M50" s="26"/>
      <c r="N50" s="26"/>
      <c r="O50" s="26"/>
      <c r="P50" s="26"/>
      <c r="Q50" s="26"/>
      <c r="R50" s="26"/>
      <c r="S50" s="26"/>
      <c r="T50" s="26"/>
      <c r="U50" s="26"/>
      <c r="V50" s="26"/>
      <c r="W50" s="26"/>
      <c r="X50" s="26"/>
      <c r="Y50" s="26"/>
      <c r="Z50" s="26"/>
      <c r="AA50" s="26"/>
      <c r="AB50" s="26"/>
      <c r="AC50" s="26"/>
      <c r="AD50" s="26"/>
    </row>
    <row r="51" spans="1:30" ht="28.5" customHeight="1" x14ac:dyDescent="0.25">
      <c r="A51" s="317"/>
      <c r="B51" s="323"/>
      <c r="C51" s="54" t="s">
        <v>35</v>
      </c>
      <c r="D51" s="120"/>
      <c r="E51" s="132"/>
      <c r="F51" s="133"/>
      <c r="G51" s="324" t="s">
        <v>74</v>
      </c>
      <c r="H51" s="326" t="s">
        <v>75</v>
      </c>
      <c r="I51" s="321" t="s">
        <v>76</v>
      </c>
      <c r="J51" s="26"/>
      <c r="K51" s="26"/>
      <c r="L51" s="26"/>
      <c r="M51" s="26"/>
      <c r="N51" s="26"/>
      <c r="O51" s="26"/>
      <c r="P51" s="26"/>
      <c r="Q51" s="26"/>
      <c r="R51" s="26"/>
      <c r="S51" s="26"/>
      <c r="T51" s="26"/>
      <c r="U51" s="26"/>
      <c r="V51" s="26"/>
      <c r="W51" s="26"/>
      <c r="X51" s="26"/>
      <c r="Y51" s="26"/>
      <c r="Z51" s="26"/>
      <c r="AA51" s="26"/>
      <c r="AB51" s="26"/>
      <c r="AC51" s="26"/>
      <c r="AD51" s="26"/>
    </row>
    <row r="52" spans="1:30" ht="118.5" customHeight="1" x14ac:dyDescent="0.25">
      <c r="A52" s="317"/>
      <c r="B52" s="323"/>
      <c r="C52" s="55" t="s">
        <v>77</v>
      </c>
      <c r="D52" s="121" t="s">
        <v>32</v>
      </c>
      <c r="E52" s="136"/>
      <c r="F52" s="137"/>
      <c r="G52" s="325"/>
      <c r="H52" s="327"/>
      <c r="I52" s="322"/>
      <c r="J52" s="26"/>
      <c r="K52" s="26"/>
      <c r="L52" s="26"/>
      <c r="M52" s="26"/>
      <c r="N52" s="26"/>
      <c r="O52" s="26"/>
      <c r="P52" s="26"/>
      <c r="Q52" s="26"/>
      <c r="R52" s="26"/>
      <c r="S52" s="26"/>
      <c r="T52" s="26"/>
      <c r="U52" s="26"/>
      <c r="V52" s="26"/>
      <c r="W52" s="26"/>
      <c r="X52" s="26"/>
      <c r="Y52" s="26"/>
      <c r="Z52" s="26"/>
      <c r="AA52" s="26"/>
      <c r="AB52" s="26"/>
      <c r="AC52" s="26"/>
      <c r="AD52" s="26"/>
    </row>
    <row r="53" spans="1:30" ht="57" x14ac:dyDescent="0.25">
      <c r="A53" s="317"/>
      <c r="B53" s="328" t="s">
        <v>78</v>
      </c>
      <c r="C53" s="50" t="s">
        <v>79</v>
      </c>
      <c r="D53" s="126"/>
      <c r="E53" s="127"/>
      <c r="F53" s="128" t="s">
        <v>32</v>
      </c>
      <c r="G53" s="117"/>
      <c r="H53" s="118"/>
      <c r="I53" s="119"/>
      <c r="J53" s="26"/>
      <c r="K53" s="26"/>
      <c r="L53" s="26"/>
      <c r="M53" s="26"/>
      <c r="N53" s="26"/>
      <c r="O53" s="26"/>
      <c r="P53" s="26"/>
      <c r="Q53" s="26"/>
      <c r="R53" s="26"/>
      <c r="S53" s="26"/>
      <c r="T53" s="26"/>
      <c r="U53" s="26"/>
      <c r="V53" s="26"/>
      <c r="W53" s="26"/>
      <c r="X53" s="26"/>
      <c r="Y53" s="26"/>
      <c r="Z53" s="26"/>
      <c r="AA53" s="26"/>
      <c r="AB53" s="26"/>
      <c r="AC53" s="26"/>
      <c r="AD53" s="26"/>
    </row>
    <row r="54" spans="1:30" ht="51" customHeight="1" x14ac:dyDescent="0.25">
      <c r="A54" s="317"/>
      <c r="B54" s="328"/>
      <c r="C54" s="50" t="s">
        <v>80</v>
      </c>
      <c r="D54" s="126" t="s">
        <v>32</v>
      </c>
      <c r="E54" s="127"/>
      <c r="F54" s="128"/>
      <c r="G54" s="117"/>
      <c r="H54" s="160" t="s">
        <v>52</v>
      </c>
      <c r="I54" s="119"/>
      <c r="J54" s="26"/>
      <c r="K54" s="26"/>
      <c r="L54" s="26"/>
      <c r="M54" s="26"/>
      <c r="N54" s="26"/>
      <c r="O54" s="26"/>
      <c r="P54" s="26"/>
      <c r="Q54" s="26"/>
      <c r="R54" s="26"/>
      <c r="S54" s="26"/>
      <c r="T54" s="26"/>
      <c r="U54" s="26"/>
      <c r="V54" s="26"/>
      <c r="W54" s="26"/>
      <c r="X54" s="26"/>
      <c r="Y54" s="26"/>
      <c r="Z54" s="26"/>
      <c r="AA54" s="26"/>
      <c r="AB54" s="26"/>
      <c r="AC54" s="26"/>
      <c r="AD54" s="26"/>
    </row>
    <row r="55" spans="1:30" x14ac:dyDescent="0.25">
      <c r="A55" s="317"/>
      <c r="B55" s="328"/>
      <c r="C55" s="54" t="s">
        <v>35</v>
      </c>
      <c r="D55" s="120"/>
      <c r="E55" s="132"/>
      <c r="F55" s="133"/>
      <c r="G55" s="134"/>
      <c r="H55" s="93"/>
      <c r="I55" s="94"/>
      <c r="J55" s="26"/>
      <c r="K55" s="26"/>
      <c r="L55" s="26"/>
      <c r="M55" s="26"/>
      <c r="N55" s="26"/>
      <c r="O55" s="26"/>
      <c r="P55" s="26"/>
      <c r="Q55" s="26"/>
      <c r="R55" s="26"/>
      <c r="S55" s="26"/>
      <c r="T55" s="26"/>
      <c r="U55" s="26"/>
      <c r="V55" s="26"/>
      <c r="W55" s="26"/>
      <c r="X55" s="26"/>
      <c r="Y55" s="26"/>
      <c r="Z55" s="26"/>
      <c r="AA55" s="26"/>
      <c r="AB55" s="26"/>
      <c r="AC55" s="26"/>
      <c r="AD55" s="26"/>
    </row>
    <row r="56" spans="1:30" x14ac:dyDescent="0.25">
      <c r="A56" s="317"/>
      <c r="B56" s="328"/>
      <c r="C56" s="55"/>
      <c r="D56" s="121"/>
      <c r="E56" s="136"/>
      <c r="F56" s="137"/>
      <c r="G56" s="138"/>
      <c r="H56" s="139"/>
      <c r="I56" s="140"/>
      <c r="J56" s="26"/>
      <c r="K56" s="26"/>
      <c r="L56" s="26"/>
      <c r="M56" s="26"/>
      <c r="N56" s="26"/>
      <c r="O56" s="26"/>
      <c r="P56" s="26"/>
      <c r="Q56" s="26"/>
      <c r="R56" s="26"/>
      <c r="S56" s="26"/>
      <c r="T56" s="26"/>
      <c r="U56" s="26"/>
      <c r="V56" s="26"/>
      <c r="W56" s="26"/>
      <c r="X56" s="26"/>
      <c r="Y56" s="26"/>
      <c r="Z56" s="26"/>
      <c r="AA56" s="26"/>
      <c r="AB56" s="26"/>
      <c r="AC56" s="26"/>
      <c r="AD56" s="26"/>
    </row>
    <row r="57" spans="1:30" ht="45.75" customHeight="1" x14ac:dyDescent="0.25">
      <c r="A57" s="317"/>
      <c r="B57" s="329" t="s">
        <v>81</v>
      </c>
      <c r="C57" s="50" t="s">
        <v>82</v>
      </c>
      <c r="D57" s="126" t="s">
        <v>32</v>
      </c>
      <c r="E57" s="127"/>
      <c r="F57" s="128"/>
      <c r="G57" s="129" t="s">
        <v>83</v>
      </c>
      <c r="H57" s="114"/>
      <c r="I57" s="47"/>
      <c r="J57" s="26"/>
      <c r="K57" s="26"/>
      <c r="L57" s="26"/>
      <c r="M57" s="26"/>
      <c r="N57" s="26"/>
      <c r="O57" s="26"/>
      <c r="P57" s="26"/>
      <c r="Q57" s="26"/>
      <c r="R57" s="26"/>
      <c r="S57" s="26"/>
      <c r="T57" s="26"/>
      <c r="U57" s="26"/>
      <c r="V57" s="26"/>
      <c r="W57" s="26"/>
      <c r="X57" s="26"/>
      <c r="Y57" s="26"/>
      <c r="Z57" s="26"/>
      <c r="AA57" s="26"/>
      <c r="AB57" s="26"/>
      <c r="AC57" s="26"/>
      <c r="AD57" s="26"/>
    </row>
    <row r="58" spans="1:30" ht="71.25" x14ac:dyDescent="0.25">
      <c r="A58" s="317"/>
      <c r="B58" s="329"/>
      <c r="C58" s="50" t="s">
        <v>84</v>
      </c>
      <c r="D58" s="126" t="s">
        <v>32</v>
      </c>
      <c r="E58" s="127"/>
      <c r="F58" s="128"/>
      <c r="G58" s="117"/>
      <c r="H58" s="46" t="s">
        <v>85</v>
      </c>
      <c r="I58" s="158" t="s">
        <v>86</v>
      </c>
      <c r="J58" s="26"/>
      <c r="K58" s="26"/>
      <c r="L58" s="26"/>
      <c r="M58" s="26"/>
      <c r="N58" s="26"/>
      <c r="O58" s="26"/>
      <c r="P58" s="26"/>
      <c r="Q58" s="26"/>
      <c r="R58" s="26"/>
      <c r="S58" s="26"/>
      <c r="T58" s="26"/>
      <c r="U58" s="26"/>
      <c r="V58" s="26"/>
      <c r="W58" s="26"/>
      <c r="X58" s="26"/>
      <c r="Y58" s="26"/>
      <c r="Z58" s="26"/>
      <c r="AA58" s="26"/>
      <c r="AB58" s="26"/>
      <c r="AC58" s="26"/>
      <c r="AD58" s="26"/>
    </row>
    <row r="59" spans="1:30" ht="63" customHeight="1" x14ac:dyDescent="0.25">
      <c r="A59" s="317"/>
      <c r="B59" s="329"/>
      <c r="C59" s="50" t="s">
        <v>87</v>
      </c>
      <c r="D59" s="126" t="s">
        <v>32</v>
      </c>
      <c r="E59" s="127"/>
      <c r="F59" s="128"/>
      <c r="G59" s="117"/>
      <c r="H59" s="46" t="s">
        <v>88</v>
      </c>
      <c r="I59" s="157" t="s">
        <v>89</v>
      </c>
      <c r="J59" s="26"/>
      <c r="K59" s="26"/>
      <c r="L59" s="26"/>
      <c r="M59" s="26"/>
      <c r="N59" s="26"/>
      <c r="O59" s="26"/>
      <c r="P59" s="26"/>
      <c r="Q59" s="26"/>
      <c r="R59" s="26"/>
      <c r="S59" s="26"/>
      <c r="T59" s="26"/>
      <c r="U59" s="26"/>
      <c r="V59" s="26"/>
      <c r="W59" s="26"/>
      <c r="X59" s="26"/>
      <c r="Y59" s="26"/>
      <c r="Z59" s="26"/>
      <c r="AA59" s="26"/>
      <c r="AB59" s="26"/>
      <c r="AC59" s="26"/>
      <c r="AD59" s="26"/>
    </row>
    <row r="60" spans="1:30" ht="113.25" customHeight="1" x14ac:dyDescent="0.25">
      <c r="A60" s="317"/>
      <c r="B60" s="329"/>
      <c r="C60" s="50" t="s">
        <v>90</v>
      </c>
      <c r="D60" s="126" t="s">
        <v>32</v>
      </c>
      <c r="E60" s="127"/>
      <c r="F60" s="128"/>
      <c r="G60" s="117"/>
      <c r="H60" s="330" t="s">
        <v>91</v>
      </c>
      <c r="I60" s="332" t="s">
        <v>92</v>
      </c>
      <c r="J60" s="26"/>
      <c r="K60" s="26"/>
      <c r="L60" s="26"/>
      <c r="M60" s="26"/>
      <c r="N60" s="26"/>
      <c r="O60" s="26"/>
      <c r="P60" s="26"/>
      <c r="Q60" s="26"/>
      <c r="R60" s="26"/>
      <c r="S60" s="26"/>
      <c r="T60" s="26"/>
      <c r="U60" s="26"/>
      <c r="V60" s="26"/>
      <c r="W60" s="26"/>
      <c r="X60" s="26"/>
      <c r="Y60" s="26"/>
      <c r="Z60" s="26"/>
      <c r="AA60" s="26"/>
      <c r="AB60" s="26"/>
      <c r="AC60" s="26"/>
      <c r="AD60" s="26"/>
    </row>
    <row r="61" spans="1:30" ht="42.75" customHeight="1" x14ac:dyDescent="0.25">
      <c r="A61" s="317"/>
      <c r="B61" s="329"/>
      <c r="C61" s="50" t="s">
        <v>93</v>
      </c>
      <c r="D61" s="126" t="s">
        <v>32</v>
      </c>
      <c r="E61" s="127"/>
      <c r="F61" s="128"/>
      <c r="G61" s="117"/>
      <c r="H61" s="331"/>
      <c r="I61" s="333"/>
      <c r="J61" s="26"/>
      <c r="K61" s="26"/>
      <c r="L61" s="26"/>
      <c r="M61" s="26"/>
      <c r="N61" s="26"/>
      <c r="O61" s="26"/>
      <c r="P61" s="26"/>
      <c r="Q61" s="26"/>
      <c r="R61" s="26"/>
      <c r="S61" s="26"/>
      <c r="T61" s="26"/>
      <c r="U61" s="26"/>
      <c r="V61" s="26"/>
      <c r="W61" s="26"/>
      <c r="X61" s="26"/>
      <c r="Y61" s="26"/>
      <c r="Z61" s="26"/>
      <c r="AA61" s="26"/>
      <c r="AB61" s="26"/>
      <c r="AC61" s="26"/>
      <c r="AD61" s="26"/>
    </row>
    <row r="62" spans="1:30" x14ac:dyDescent="0.25">
      <c r="A62" s="317"/>
      <c r="B62" s="329"/>
      <c r="C62" s="54" t="s">
        <v>35</v>
      </c>
      <c r="D62" s="120"/>
      <c r="E62" s="132"/>
      <c r="F62" s="133"/>
      <c r="G62" s="134"/>
      <c r="H62" s="93"/>
      <c r="I62" s="94"/>
      <c r="J62" s="26"/>
      <c r="K62" s="26"/>
      <c r="L62" s="26"/>
      <c r="M62" s="26"/>
      <c r="N62" s="26"/>
      <c r="O62" s="26"/>
      <c r="P62" s="26"/>
      <c r="Q62" s="26"/>
      <c r="R62" s="26"/>
      <c r="S62" s="26"/>
      <c r="T62" s="26"/>
      <c r="U62" s="26"/>
      <c r="V62" s="26"/>
      <c r="W62" s="26"/>
      <c r="X62" s="26"/>
      <c r="Y62" s="26"/>
      <c r="Z62" s="26"/>
      <c r="AA62" s="26"/>
      <c r="AB62" s="26"/>
      <c r="AC62" s="26"/>
      <c r="AD62" s="26"/>
    </row>
    <row r="63" spans="1:30" ht="48" customHeight="1" x14ac:dyDescent="0.25">
      <c r="A63" s="317"/>
      <c r="B63" s="329"/>
      <c r="C63" s="55" t="s">
        <v>94</v>
      </c>
      <c r="D63" s="121" t="s">
        <v>32</v>
      </c>
      <c r="E63" s="136"/>
      <c r="F63" s="137"/>
      <c r="G63" s="138"/>
      <c r="H63" s="139" t="s">
        <v>95</v>
      </c>
      <c r="I63" s="104"/>
      <c r="J63" s="26"/>
      <c r="K63" s="26"/>
      <c r="L63" s="26"/>
      <c r="M63" s="26"/>
      <c r="N63" s="26"/>
      <c r="O63" s="26"/>
      <c r="P63" s="26"/>
      <c r="Q63" s="26"/>
      <c r="R63" s="26"/>
      <c r="S63" s="26"/>
      <c r="T63" s="26"/>
      <c r="U63" s="26"/>
      <c r="V63" s="26"/>
      <c r="W63" s="26"/>
      <c r="X63" s="26"/>
      <c r="Y63" s="26"/>
      <c r="Z63" s="26"/>
      <c r="AA63" s="26"/>
      <c r="AB63" s="26"/>
      <c r="AC63" s="26"/>
      <c r="AD63" s="26"/>
    </row>
    <row r="64" spans="1:30" ht="57" x14ac:dyDescent="0.25">
      <c r="A64" s="317"/>
      <c r="B64" s="334" t="s">
        <v>96</v>
      </c>
      <c r="C64" s="50" t="s">
        <v>97</v>
      </c>
      <c r="D64" s="126"/>
      <c r="E64" s="127" t="s">
        <v>32</v>
      </c>
      <c r="F64" s="128"/>
      <c r="G64" s="117"/>
      <c r="H64" s="130"/>
      <c r="I64" s="155"/>
      <c r="J64" s="26"/>
      <c r="K64" s="26"/>
      <c r="L64" s="26"/>
      <c r="M64" s="26"/>
      <c r="N64" s="26"/>
      <c r="O64" s="26"/>
      <c r="P64" s="26"/>
      <c r="Q64" s="26"/>
      <c r="R64" s="26"/>
      <c r="S64" s="26"/>
      <c r="T64" s="26"/>
      <c r="U64" s="26"/>
      <c r="V64" s="26"/>
      <c r="W64" s="26"/>
      <c r="X64" s="26"/>
      <c r="Y64" s="26"/>
      <c r="Z64" s="26"/>
      <c r="AA64" s="26"/>
      <c r="AB64" s="26"/>
      <c r="AC64" s="26"/>
      <c r="AD64" s="26"/>
    </row>
    <row r="65" spans="1:30" ht="69.75" customHeight="1" x14ac:dyDescent="0.25">
      <c r="A65" s="317"/>
      <c r="B65" s="335"/>
      <c r="C65" s="50" t="s">
        <v>98</v>
      </c>
      <c r="D65" s="126"/>
      <c r="E65" s="127" t="s">
        <v>32</v>
      </c>
      <c r="F65" s="128"/>
      <c r="G65" s="117"/>
      <c r="H65" s="130"/>
      <c r="I65" s="155"/>
      <c r="J65" s="26"/>
      <c r="K65" s="26"/>
      <c r="L65" s="26"/>
      <c r="M65" s="26"/>
      <c r="N65" s="26"/>
      <c r="O65" s="26"/>
      <c r="P65" s="26"/>
      <c r="Q65" s="26"/>
      <c r="R65" s="26"/>
      <c r="S65" s="26"/>
      <c r="T65" s="26"/>
      <c r="U65" s="26"/>
      <c r="V65" s="26"/>
      <c r="W65" s="26"/>
      <c r="X65" s="26"/>
      <c r="Y65" s="26"/>
      <c r="Z65" s="26"/>
      <c r="AA65" s="26"/>
      <c r="AB65" s="26"/>
      <c r="AC65" s="26"/>
      <c r="AD65" s="26"/>
    </row>
    <row r="66" spans="1:30" ht="28.5" x14ac:dyDescent="0.25">
      <c r="A66" s="317"/>
      <c r="B66" s="335"/>
      <c r="C66" s="50" t="s">
        <v>99</v>
      </c>
      <c r="D66" s="126"/>
      <c r="E66" s="127"/>
      <c r="F66" s="128" t="s">
        <v>32</v>
      </c>
      <c r="G66" s="117"/>
      <c r="H66" s="118"/>
      <c r="I66" s="119"/>
      <c r="J66" s="26"/>
      <c r="K66" s="26"/>
      <c r="L66" s="26"/>
      <c r="M66" s="26"/>
      <c r="N66" s="26"/>
      <c r="O66" s="26"/>
      <c r="P66" s="26"/>
      <c r="Q66" s="26"/>
      <c r="R66" s="26"/>
      <c r="S66" s="26"/>
      <c r="T66" s="26"/>
      <c r="U66" s="26"/>
      <c r="V66" s="26"/>
      <c r="W66" s="26"/>
      <c r="X66" s="26"/>
      <c r="Y66" s="26"/>
      <c r="Z66" s="26"/>
      <c r="AA66" s="26"/>
      <c r="AB66" s="26"/>
      <c r="AC66" s="26"/>
      <c r="AD66" s="26"/>
    </row>
    <row r="67" spans="1:30" x14ac:dyDescent="0.25">
      <c r="A67" s="317"/>
      <c r="B67" s="335"/>
      <c r="C67" s="54" t="s">
        <v>35</v>
      </c>
      <c r="D67" s="120"/>
      <c r="E67" s="132"/>
      <c r="F67" s="133"/>
      <c r="G67" s="134"/>
      <c r="H67" s="93"/>
      <c r="I67" s="94"/>
      <c r="J67" s="26"/>
      <c r="K67" s="26"/>
      <c r="L67" s="26"/>
      <c r="M67" s="26"/>
      <c r="N67" s="26"/>
      <c r="O67" s="26"/>
      <c r="P67" s="26"/>
      <c r="Q67" s="26"/>
      <c r="R67" s="26"/>
      <c r="S67" s="26"/>
      <c r="T67" s="26"/>
      <c r="U67" s="26"/>
      <c r="V67" s="26"/>
      <c r="W67" s="26"/>
      <c r="X67" s="26"/>
      <c r="Y67" s="26"/>
      <c r="Z67" s="26"/>
      <c r="AA67" s="26"/>
      <c r="AB67" s="26"/>
      <c r="AC67" s="26"/>
      <c r="AD67" s="26"/>
    </row>
    <row r="68" spans="1:30" ht="15.75" thickBot="1" x14ac:dyDescent="0.3">
      <c r="A68" s="318"/>
      <c r="B68" s="336"/>
      <c r="C68" s="56"/>
      <c r="D68" s="141"/>
      <c r="E68" s="142"/>
      <c r="F68" s="143"/>
      <c r="G68" s="144"/>
      <c r="H68" s="145"/>
      <c r="I68" s="146"/>
      <c r="J68" s="26"/>
      <c r="K68" s="26"/>
      <c r="L68" s="26"/>
      <c r="M68" s="26"/>
      <c r="N68" s="26"/>
      <c r="O68" s="26"/>
      <c r="P68" s="26"/>
      <c r="Q68" s="26"/>
      <c r="R68" s="26"/>
      <c r="S68" s="26"/>
      <c r="T68" s="26"/>
      <c r="U68" s="26"/>
      <c r="V68" s="26"/>
      <c r="W68" s="26"/>
      <c r="X68" s="26"/>
      <c r="Y68" s="26"/>
      <c r="Z68" s="26"/>
      <c r="AA68" s="26"/>
      <c r="AB68" s="26"/>
      <c r="AC68" s="26"/>
      <c r="AD68" s="26"/>
    </row>
    <row r="69" spans="1:30" ht="12.75" customHeight="1" x14ac:dyDescent="0.2">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row>
    <row r="70" spans="1:30" ht="12.75" customHeight="1" x14ac:dyDescent="0.2">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row>
    <row r="71" spans="1:30" ht="12.75" customHeight="1" x14ac:dyDescent="0.2">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row>
    <row r="72" spans="1:30" ht="12.75" customHeight="1" x14ac:dyDescent="0.2">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row>
    <row r="73" spans="1:30" ht="12.75" customHeight="1" x14ac:dyDescent="0.2">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row>
    <row r="74" spans="1:30" ht="12.75" customHeight="1" x14ac:dyDescent="0.2">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row>
    <row r="75" spans="1:30" ht="12.75" customHeight="1" x14ac:dyDescent="0.2">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row>
    <row r="76" spans="1:30" ht="12.75" customHeight="1" x14ac:dyDescent="0.2">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row>
    <row r="77" spans="1:30" ht="12.75" customHeight="1" x14ac:dyDescent="0.2">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row>
    <row r="78" spans="1:30" ht="12.75" customHeight="1" x14ac:dyDescent="0.2">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row>
    <row r="79" spans="1:30" ht="12.75" customHeight="1" x14ac:dyDescent="0.2">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row>
    <row r="80" spans="1:30" ht="12.75" customHeight="1" x14ac:dyDescent="0.2">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row>
    <row r="81" spans="1:30" ht="12.75" customHeight="1" x14ac:dyDescent="0.2">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row>
    <row r="82" spans="1:30" ht="12.75" customHeight="1" x14ac:dyDescent="0.2">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row>
    <row r="83" spans="1:30" ht="12.75" customHeight="1" x14ac:dyDescent="0.2">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row>
    <row r="84" spans="1:30" ht="12.75" customHeight="1" x14ac:dyDescent="0.2">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row>
    <row r="85" spans="1:30" ht="12.75" customHeight="1" x14ac:dyDescent="0.2">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row>
    <row r="86" spans="1:30" ht="12.75" customHeight="1" x14ac:dyDescent="0.2">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row>
    <row r="87" spans="1:30" ht="12.75" customHeight="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row>
    <row r="88" spans="1:30" ht="12.75" customHeight="1" x14ac:dyDescent="0.2">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row>
    <row r="89" spans="1:30" ht="12.75" customHeight="1" x14ac:dyDescent="0.2">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row>
    <row r="90" spans="1:30" ht="12.75" customHeight="1" x14ac:dyDescent="0.2">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row>
    <row r="91" spans="1:30" ht="12.75" customHeight="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row>
    <row r="92" spans="1:30" ht="12.75" customHeight="1" x14ac:dyDescent="0.2">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row>
    <row r="93" spans="1:30" ht="12.75" customHeight="1" x14ac:dyDescent="0.2">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row>
    <row r="94" spans="1:30" ht="12.75" customHeight="1" x14ac:dyDescent="0.2">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row>
    <row r="95" spans="1:30" ht="12.75" customHeight="1" x14ac:dyDescent="0.2">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row>
    <row r="96" spans="1:30" ht="12.75" customHeight="1" x14ac:dyDescent="0.2">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row>
    <row r="97" spans="1:30" ht="12.75" customHeight="1" x14ac:dyDescent="0.2">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row>
    <row r="98" spans="1:30" ht="12.75" customHeight="1" x14ac:dyDescent="0.2">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row>
    <row r="99" spans="1:30" ht="12.75" customHeight="1" x14ac:dyDescent="0.2">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row>
    <row r="100" spans="1:30" ht="12.75" customHeight="1" x14ac:dyDescent="0.2">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row>
    <row r="101" spans="1:30" ht="12.75" customHeight="1" x14ac:dyDescent="0.2">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row>
    <row r="102" spans="1:30" ht="12.75" customHeight="1" x14ac:dyDescent="0.2">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row>
    <row r="103" spans="1:30" ht="12.75" customHeight="1" x14ac:dyDescent="0.2">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row>
    <row r="104" spans="1:30" ht="12.75" customHeight="1" x14ac:dyDescent="0.2">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row>
    <row r="105" spans="1:30" ht="12.75" customHeight="1" x14ac:dyDescent="0.2">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row>
    <row r="106" spans="1:30" ht="12.75" customHeight="1" x14ac:dyDescent="0.2">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row>
    <row r="107" spans="1:30" ht="12.75" customHeight="1" x14ac:dyDescent="0.2">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row>
    <row r="108" spans="1:30" ht="12.75" customHeight="1" x14ac:dyDescent="0.2">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row>
    <row r="109" spans="1:30" ht="12.75" customHeight="1" x14ac:dyDescent="0.2">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row>
    <row r="110" spans="1:30" ht="12.75" customHeight="1" x14ac:dyDescent="0.2">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row>
    <row r="111" spans="1:30" ht="12.75" customHeight="1" x14ac:dyDescent="0.2">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row>
    <row r="112" spans="1:30" ht="12.75" customHeight="1" x14ac:dyDescent="0.2">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row>
    <row r="113" spans="1:30" ht="12.75" customHeight="1" x14ac:dyDescent="0.2">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row>
    <row r="114" spans="1:30" ht="12.75" customHeight="1" x14ac:dyDescent="0.2">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row>
    <row r="115" spans="1:30" ht="12.75" customHeight="1" x14ac:dyDescent="0.2">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row>
    <row r="116" spans="1:30" ht="12.75" customHeight="1" x14ac:dyDescent="0.2">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row>
    <row r="117" spans="1:30" ht="12.75" customHeight="1" x14ac:dyDescent="0.2">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row>
    <row r="118" spans="1:30" ht="12.75" customHeight="1" x14ac:dyDescent="0.2">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row>
    <row r="119" spans="1:30" ht="12.75" customHeight="1" x14ac:dyDescent="0.2">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row>
    <row r="120" spans="1:30" ht="12.75" customHeight="1" x14ac:dyDescent="0.2">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row>
    <row r="121" spans="1:30" ht="12.75" customHeight="1" x14ac:dyDescent="0.2">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row>
    <row r="122" spans="1:30" ht="12.75" customHeight="1" x14ac:dyDescent="0.2">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row>
    <row r="123" spans="1:30" ht="12.75" customHeight="1" x14ac:dyDescent="0.2">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row>
    <row r="124" spans="1:30" ht="12.75" customHeight="1" x14ac:dyDescent="0.2">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row>
    <row r="125" spans="1:30" ht="12.75" customHeight="1" x14ac:dyDescent="0.2">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row>
    <row r="126" spans="1:30" ht="12.75" customHeight="1" x14ac:dyDescent="0.2">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row>
    <row r="127" spans="1:30" ht="12.75" customHeight="1" x14ac:dyDescent="0.2">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row>
    <row r="128" spans="1:30" ht="12.75" customHeight="1" x14ac:dyDescent="0.2">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row>
    <row r="129" spans="1:30" ht="12.75" customHeight="1" x14ac:dyDescent="0.2">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row>
    <row r="130" spans="1:30" ht="12.75" customHeight="1" x14ac:dyDescent="0.2">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row>
    <row r="131" spans="1:30" ht="12.75" customHeight="1" x14ac:dyDescent="0.2">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row>
    <row r="132" spans="1:30" ht="12.75" customHeight="1" x14ac:dyDescent="0.2">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row>
    <row r="133" spans="1:30" ht="12.75" customHeight="1" x14ac:dyDescent="0.2">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row>
    <row r="134" spans="1:30" ht="12.75" customHeight="1" x14ac:dyDescent="0.2">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row>
    <row r="135" spans="1:30" ht="12.75" customHeight="1" x14ac:dyDescent="0.2">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row>
    <row r="136" spans="1:30" ht="12.75" customHeight="1" x14ac:dyDescent="0.2">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row>
    <row r="137" spans="1:30" ht="12.75" customHeight="1" x14ac:dyDescent="0.2">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row>
    <row r="138" spans="1:30" ht="12.75" customHeight="1" x14ac:dyDescent="0.2">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row>
    <row r="139" spans="1:30" ht="12.75" customHeight="1" x14ac:dyDescent="0.2">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row>
    <row r="140" spans="1:30" ht="12.75" customHeight="1" x14ac:dyDescent="0.2">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row>
    <row r="141" spans="1:30" ht="12.75" customHeight="1" x14ac:dyDescent="0.2">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row>
    <row r="142" spans="1:30" ht="12.75" customHeight="1" x14ac:dyDescent="0.2">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row>
    <row r="143" spans="1:30" ht="12.75" customHeight="1" x14ac:dyDescent="0.2">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row>
    <row r="144" spans="1:30" ht="12.75" customHeight="1" x14ac:dyDescent="0.2">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row>
    <row r="145" spans="1:30" ht="12.75" customHeight="1" x14ac:dyDescent="0.2">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row>
    <row r="146" spans="1:30" ht="12.75" customHeight="1" x14ac:dyDescent="0.2">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row>
    <row r="147" spans="1:30" ht="12.75" customHeight="1" x14ac:dyDescent="0.2">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row>
    <row r="148" spans="1:30" ht="12.75" customHeight="1" x14ac:dyDescent="0.2">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row>
    <row r="149" spans="1:30" ht="12.75" customHeight="1" x14ac:dyDescent="0.2">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row>
    <row r="150" spans="1:30" ht="12.75" customHeight="1" x14ac:dyDescent="0.2">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row>
    <row r="151" spans="1:30" ht="12.75" customHeight="1" x14ac:dyDescent="0.2">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row>
    <row r="152" spans="1:30" ht="12.75" customHeight="1" x14ac:dyDescent="0.2">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row>
    <row r="153" spans="1:30" ht="12.75" customHeight="1" x14ac:dyDescent="0.2">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row>
    <row r="154" spans="1:30" ht="12.75" customHeight="1" x14ac:dyDescent="0.2">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row>
    <row r="155" spans="1:30" ht="12.75" customHeight="1" x14ac:dyDescent="0.2">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row>
    <row r="156" spans="1:30" ht="12.75" customHeight="1" x14ac:dyDescent="0.2">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row>
    <row r="157" spans="1:30" ht="12.75" customHeight="1" x14ac:dyDescent="0.2">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row>
    <row r="158" spans="1:30" ht="12.75" customHeight="1" x14ac:dyDescent="0.2">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row>
    <row r="159" spans="1:30" ht="12.75" customHeight="1" x14ac:dyDescent="0.2">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row>
    <row r="160" spans="1:30" ht="12.75" customHeight="1" x14ac:dyDescent="0.2">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row>
    <row r="161" spans="1:30" ht="12.75" customHeight="1" x14ac:dyDescent="0.2">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row>
    <row r="162" spans="1:30" ht="12.75" customHeight="1" x14ac:dyDescent="0.2">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row>
    <row r="163" spans="1:30" ht="12.75" customHeight="1" x14ac:dyDescent="0.2">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row>
    <row r="164" spans="1:30" ht="12.75" customHeight="1" x14ac:dyDescent="0.2">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row>
    <row r="165" spans="1:30" ht="12.75" customHeight="1" x14ac:dyDescent="0.2">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row>
    <row r="166" spans="1:30" ht="12.75" customHeight="1" x14ac:dyDescent="0.2">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row>
    <row r="167" spans="1:30" ht="12.75" customHeight="1" x14ac:dyDescent="0.2">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row>
    <row r="168" spans="1:30" ht="12.75" customHeight="1" x14ac:dyDescent="0.2">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row>
    <row r="169" spans="1:30" ht="12.75" customHeight="1" x14ac:dyDescent="0.2">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row>
    <row r="170" spans="1:30" ht="12.75" customHeight="1" x14ac:dyDescent="0.2">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row>
    <row r="171" spans="1:30" ht="12.75" customHeight="1" x14ac:dyDescent="0.2">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row>
    <row r="172" spans="1:30" ht="12.75" customHeight="1" x14ac:dyDescent="0.2">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row>
    <row r="173" spans="1:30" ht="12.75" customHeight="1" x14ac:dyDescent="0.2">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row>
    <row r="174" spans="1:30" ht="12.75" customHeight="1" x14ac:dyDescent="0.2">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row>
    <row r="175" spans="1:30" ht="12.75" customHeight="1" x14ac:dyDescent="0.2">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row>
    <row r="176" spans="1:30" ht="12.75" customHeight="1" x14ac:dyDescent="0.2">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row>
    <row r="177" spans="1:30" ht="12.75" customHeight="1" x14ac:dyDescent="0.2">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row>
    <row r="178" spans="1:30" ht="12.75" customHeight="1" x14ac:dyDescent="0.2">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row>
    <row r="179" spans="1:30" ht="12.75" customHeight="1" x14ac:dyDescent="0.2">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row>
    <row r="180" spans="1:30" ht="12.75" customHeight="1" x14ac:dyDescent="0.2">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row>
    <row r="181" spans="1:30" ht="12.75" customHeight="1" x14ac:dyDescent="0.2">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row>
    <row r="182" spans="1:30" ht="12.75" customHeight="1" x14ac:dyDescent="0.2">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row>
    <row r="183" spans="1:30" ht="12.75" customHeight="1" x14ac:dyDescent="0.2">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row>
    <row r="184" spans="1:30" ht="12.75" customHeight="1" x14ac:dyDescent="0.2">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row>
    <row r="185" spans="1:30" ht="12.75" customHeight="1" x14ac:dyDescent="0.2">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spans="1:30" ht="12.75" customHeight="1" x14ac:dyDescent="0.2">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row>
    <row r="187" spans="1:30" ht="12.75" customHeight="1" x14ac:dyDescent="0.2">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row>
    <row r="188" spans="1:30" ht="12.75" customHeight="1" x14ac:dyDescent="0.2">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row>
    <row r="189" spans="1:30" ht="12.75" customHeight="1" x14ac:dyDescent="0.2">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row>
    <row r="190" spans="1:30" ht="12.75" customHeight="1" x14ac:dyDescent="0.2">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row>
    <row r="191" spans="1:30" ht="12.75" customHeight="1" x14ac:dyDescent="0.2">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row>
    <row r="192" spans="1:30" ht="12.75" customHeight="1" x14ac:dyDescent="0.2">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row>
    <row r="193" spans="1:30" ht="12.75" customHeight="1" x14ac:dyDescent="0.2">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row>
    <row r="194" spans="1:30" ht="12.75" customHeight="1" x14ac:dyDescent="0.2">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row>
    <row r="195" spans="1:30" ht="12.75" customHeight="1" x14ac:dyDescent="0.2">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row>
    <row r="196" spans="1:30" ht="12.75" customHeight="1" x14ac:dyDescent="0.2">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row>
    <row r="197" spans="1:30" ht="12.75" customHeight="1" x14ac:dyDescent="0.2">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row>
    <row r="198" spans="1:30" ht="12.75" customHeight="1" x14ac:dyDescent="0.2">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row>
    <row r="199" spans="1:30" ht="12.75" customHeight="1" x14ac:dyDescent="0.2">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row>
    <row r="200" spans="1:30" ht="12.75" customHeight="1" x14ac:dyDescent="0.2">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row>
    <row r="201" spans="1:30" ht="12.75" customHeight="1" x14ac:dyDescent="0.2">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row>
    <row r="202" spans="1:30" ht="12.75" customHeight="1" x14ac:dyDescent="0.2">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row>
    <row r="203" spans="1:30" ht="12.75" customHeight="1" x14ac:dyDescent="0.2">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row>
    <row r="204" spans="1:30" ht="12.75" customHeight="1" x14ac:dyDescent="0.2">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row>
    <row r="205" spans="1:30" ht="12.75" customHeight="1" x14ac:dyDescent="0.2">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row>
    <row r="206" spans="1:30" ht="12.75" customHeight="1" x14ac:dyDescent="0.2">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row>
    <row r="207" spans="1:30" ht="12.75" customHeight="1" x14ac:dyDescent="0.2">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row>
    <row r="208" spans="1:30" ht="12.75" customHeight="1" x14ac:dyDescent="0.2">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row>
    <row r="209" spans="1:30" ht="12.75" customHeight="1" x14ac:dyDescent="0.2">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row>
    <row r="210" spans="1:30" ht="12.75" customHeight="1" x14ac:dyDescent="0.2">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row>
    <row r="211" spans="1:30" ht="12.75" customHeight="1" x14ac:dyDescent="0.2">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row>
    <row r="212" spans="1:30" ht="12.75" customHeight="1" x14ac:dyDescent="0.2">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row>
    <row r="213" spans="1:30" ht="12.75" customHeight="1" x14ac:dyDescent="0.2">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row>
    <row r="214" spans="1:30" ht="12.75" customHeight="1" x14ac:dyDescent="0.2">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row>
    <row r="215" spans="1:30" ht="12.75" customHeight="1" x14ac:dyDescent="0.2">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row>
    <row r="216" spans="1:30" ht="12.75" customHeight="1" x14ac:dyDescent="0.2">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row>
    <row r="217" spans="1:30" ht="12.75" customHeight="1" x14ac:dyDescent="0.2">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row>
    <row r="218" spans="1:30" ht="12.75" customHeight="1" x14ac:dyDescent="0.2">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row>
    <row r="219" spans="1:30" ht="12.75" customHeight="1" x14ac:dyDescent="0.2">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row>
    <row r="220" spans="1:30" ht="12.75" customHeight="1" x14ac:dyDescent="0.2">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row>
    <row r="221" spans="1:30" ht="12.75" customHeight="1" x14ac:dyDescent="0.2">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row>
    <row r="222" spans="1:30" ht="12.75" customHeight="1" x14ac:dyDescent="0.2">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row>
    <row r="223" spans="1:30" ht="12.75" customHeight="1" x14ac:dyDescent="0.2">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row>
    <row r="224" spans="1:30" ht="12.75" customHeight="1" x14ac:dyDescent="0.2">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row>
    <row r="225" spans="1:30" ht="12.75" customHeight="1" x14ac:dyDescent="0.2">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row>
    <row r="226" spans="1:30" ht="12.75" customHeight="1" x14ac:dyDescent="0.2">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row>
    <row r="227" spans="1:30" ht="12.75" customHeight="1" x14ac:dyDescent="0.2">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row>
    <row r="228" spans="1:30" ht="12.75" customHeight="1" x14ac:dyDescent="0.2">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row>
    <row r="229" spans="1:30" ht="12.75" customHeight="1" x14ac:dyDescent="0.2">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row>
    <row r="230" spans="1:30" ht="12.75" customHeight="1" x14ac:dyDescent="0.2">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row>
    <row r="231" spans="1:30" ht="12.75" customHeight="1" x14ac:dyDescent="0.2">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row>
    <row r="232" spans="1:30" ht="12.75" customHeight="1" x14ac:dyDescent="0.2">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row>
    <row r="233" spans="1:30" ht="12.75" customHeight="1" x14ac:dyDescent="0.2">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row>
    <row r="234" spans="1:30" ht="12.75" customHeight="1" x14ac:dyDescent="0.2">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row>
    <row r="235" spans="1:30" ht="12.75" customHeight="1" x14ac:dyDescent="0.2">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row>
    <row r="236" spans="1:30" ht="12.75" customHeight="1" x14ac:dyDescent="0.2">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row>
    <row r="237" spans="1:30" ht="12.75" customHeight="1" x14ac:dyDescent="0.2">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row>
    <row r="238" spans="1:30" ht="12.75" customHeight="1" x14ac:dyDescent="0.2">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row>
    <row r="239" spans="1:30" ht="12.75" customHeight="1" x14ac:dyDescent="0.2">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spans="1:30" ht="12.75" customHeight="1" x14ac:dyDescent="0.2">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row>
    <row r="241" spans="1:30" ht="12.75" customHeight="1" x14ac:dyDescent="0.2">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row>
    <row r="242" spans="1:30" ht="12.75" customHeight="1" x14ac:dyDescent="0.2">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row>
    <row r="243" spans="1:30" ht="12.75" customHeight="1" x14ac:dyDescent="0.2">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row>
    <row r="244" spans="1:30" ht="12.75" customHeight="1" x14ac:dyDescent="0.2">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row>
    <row r="245" spans="1:30" ht="12.75" customHeight="1" x14ac:dyDescent="0.2">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row>
    <row r="246" spans="1:30" ht="12.75" customHeight="1" x14ac:dyDescent="0.2">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row>
    <row r="247" spans="1:30" ht="12.75" customHeight="1" x14ac:dyDescent="0.2">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spans="1:30" ht="12.75" customHeight="1" x14ac:dyDescent="0.2">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row>
    <row r="249" spans="1:30" ht="12.75" customHeight="1" x14ac:dyDescent="0.2">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row>
    <row r="250" spans="1:30" ht="12.75" customHeight="1" x14ac:dyDescent="0.2">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row>
    <row r="251" spans="1:30" ht="12.75" customHeight="1" x14ac:dyDescent="0.2">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row>
    <row r="252" spans="1:30" ht="12.75" customHeight="1" x14ac:dyDescent="0.2">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row>
    <row r="253" spans="1:30" ht="12.75" customHeight="1" x14ac:dyDescent="0.2">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row>
    <row r="254" spans="1:30" ht="12.75" customHeight="1" x14ac:dyDescent="0.2">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row>
    <row r="255" spans="1:30" ht="12.75" customHeight="1" x14ac:dyDescent="0.2">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row>
    <row r="256" spans="1:30" ht="12.75" customHeight="1" x14ac:dyDescent="0.2">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row>
    <row r="257" spans="1:30" ht="12.75" customHeight="1" x14ac:dyDescent="0.2">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row>
    <row r="258" spans="1:30" ht="12.75" customHeight="1" x14ac:dyDescent="0.2">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row>
    <row r="259" spans="1:30" ht="12.75" customHeight="1" x14ac:dyDescent="0.2">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row>
    <row r="260" spans="1:30" ht="12.75" customHeight="1" x14ac:dyDescent="0.2">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row>
    <row r="261" spans="1:30" ht="12.75" customHeight="1" x14ac:dyDescent="0.2">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row>
    <row r="262" spans="1:30" ht="12.75" customHeight="1" x14ac:dyDescent="0.2">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row>
    <row r="263" spans="1:30" ht="12.75" customHeight="1" x14ac:dyDescent="0.2">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row>
    <row r="264" spans="1:30" ht="12.75" customHeight="1" x14ac:dyDescent="0.2">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row>
    <row r="265" spans="1:30" ht="12.75" customHeight="1" x14ac:dyDescent="0.2">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row>
    <row r="266" spans="1:30" ht="12.75" customHeight="1" x14ac:dyDescent="0.2">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row>
    <row r="267" spans="1:30" ht="12.75" customHeight="1" x14ac:dyDescent="0.2">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row>
    <row r="268" spans="1:30" ht="12.75" customHeight="1" x14ac:dyDescent="0.2">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row>
    <row r="269" spans="1:30" ht="12.75" customHeight="1" x14ac:dyDescent="0.2">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row>
    <row r="270" spans="1:30" ht="12.75" customHeight="1" x14ac:dyDescent="0.2">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row>
    <row r="271" spans="1:30" ht="12.75" customHeight="1" x14ac:dyDescent="0.2">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row>
    <row r="272" spans="1:30" ht="12.75" customHeight="1" x14ac:dyDescent="0.2">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row>
    <row r="273" spans="1:30" ht="12.75" customHeight="1" x14ac:dyDescent="0.2">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row>
    <row r="274" spans="1:30" ht="12.75" customHeight="1" x14ac:dyDescent="0.2">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row>
    <row r="275" spans="1:30" ht="12.75" customHeight="1" x14ac:dyDescent="0.2">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row>
    <row r="276" spans="1:30" ht="12.75" customHeight="1" x14ac:dyDescent="0.2">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row>
    <row r="277" spans="1:30" ht="12.75" customHeight="1" x14ac:dyDescent="0.2">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row>
    <row r="278" spans="1:30" ht="12.75" customHeight="1" x14ac:dyDescent="0.2">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row>
    <row r="279" spans="1:30" ht="12.75" customHeight="1" x14ac:dyDescent="0.2">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row>
    <row r="280" spans="1:30" ht="12.75" customHeight="1" x14ac:dyDescent="0.2">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row>
    <row r="281" spans="1:30" ht="12.75" customHeight="1" x14ac:dyDescent="0.2">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row>
    <row r="282" spans="1:30" ht="12.75" customHeight="1" x14ac:dyDescent="0.2">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row>
    <row r="283" spans="1:30" ht="12.75" customHeight="1" x14ac:dyDescent="0.2">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row>
    <row r="284" spans="1:30" ht="12.75" customHeight="1" x14ac:dyDescent="0.2">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row>
    <row r="285" spans="1:30" ht="12.75" customHeight="1" x14ac:dyDescent="0.2">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row>
    <row r="286" spans="1:30" ht="12.75" customHeight="1" x14ac:dyDescent="0.2">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row>
    <row r="287" spans="1:30" ht="12.75" customHeight="1" x14ac:dyDescent="0.2">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row>
    <row r="288" spans="1:30" ht="12.75" customHeight="1" x14ac:dyDescent="0.2">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row>
    <row r="289" spans="1:30" ht="12.75" customHeight="1" x14ac:dyDescent="0.2">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row>
    <row r="290" spans="1:30" ht="12.75" customHeight="1" x14ac:dyDescent="0.2">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row>
    <row r="291" spans="1:30" ht="12.75" customHeight="1" x14ac:dyDescent="0.2">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row>
    <row r="292" spans="1:30" ht="12.75" customHeight="1" x14ac:dyDescent="0.2">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row>
    <row r="293" spans="1:30" ht="12.75" customHeight="1" x14ac:dyDescent="0.2">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row>
    <row r="294" spans="1:30" ht="12.75" customHeight="1" x14ac:dyDescent="0.2">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row>
    <row r="295" spans="1:30" ht="12.75" customHeight="1" x14ac:dyDescent="0.2">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row>
    <row r="296" spans="1:30" ht="12.75" customHeight="1" x14ac:dyDescent="0.2">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row>
    <row r="297" spans="1:30" ht="12.75" customHeight="1" x14ac:dyDescent="0.2">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row>
    <row r="298" spans="1:30" ht="12.75" customHeight="1" x14ac:dyDescent="0.2">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row>
    <row r="299" spans="1:30" ht="12.75" customHeight="1" x14ac:dyDescent="0.2">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row>
    <row r="300" spans="1:30" ht="12.75" customHeight="1" x14ac:dyDescent="0.2">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row>
    <row r="301" spans="1:30" ht="12.75" customHeight="1" x14ac:dyDescent="0.2">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row>
    <row r="302" spans="1:30" ht="12.75" customHeight="1" x14ac:dyDescent="0.2">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row>
    <row r="303" spans="1:30" ht="12.75" customHeight="1" x14ac:dyDescent="0.2">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row>
    <row r="304" spans="1:30" ht="12.75" customHeight="1" x14ac:dyDescent="0.2">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row>
    <row r="305" spans="1:30" ht="12.75" customHeight="1" x14ac:dyDescent="0.2">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row>
    <row r="306" spans="1:30" ht="12.75" customHeight="1" x14ac:dyDescent="0.2">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row>
    <row r="307" spans="1:30" ht="12.75" customHeight="1" x14ac:dyDescent="0.2">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row>
    <row r="308" spans="1:30" ht="12.75" customHeight="1" x14ac:dyDescent="0.2">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row>
    <row r="309" spans="1:30" ht="12.75" customHeight="1" x14ac:dyDescent="0.2">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row>
    <row r="310" spans="1:30" ht="12.75" customHeight="1" x14ac:dyDescent="0.2">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row>
    <row r="311" spans="1:30" ht="12.75" customHeight="1" x14ac:dyDescent="0.2">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row>
    <row r="312" spans="1:30" ht="12.75" customHeight="1" x14ac:dyDescent="0.2">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row>
    <row r="313" spans="1:30" ht="12.75" customHeight="1" x14ac:dyDescent="0.2">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row>
    <row r="314" spans="1:30" ht="12.75" customHeight="1" x14ac:dyDescent="0.2">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row>
    <row r="315" spans="1:30" ht="12.75" customHeight="1" x14ac:dyDescent="0.2">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row>
    <row r="316" spans="1:30" ht="12.75" customHeight="1" x14ac:dyDescent="0.2">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row>
    <row r="317" spans="1:30" ht="12.75" customHeight="1" x14ac:dyDescent="0.2">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row>
    <row r="318" spans="1:30" ht="12.75" customHeight="1" x14ac:dyDescent="0.2">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row>
    <row r="319" spans="1:30" ht="12.75" customHeight="1" x14ac:dyDescent="0.2">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row>
    <row r="320" spans="1:30" ht="12.75" customHeight="1" x14ac:dyDescent="0.2">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row>
    <row r="321" spans="1:30" ht="12.75" customHeight="1" x14ac:dyDescent="0.2">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row>
    <row r="322" spans="1:30" ht="12.75" customHeight="1" x14ac:dyDescent="0.2">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row>
    <row r="323" spans="1:30" ht="12.75" customHeight="1" x14ac:dyDescent="0.2">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row>
    <row r="324" spans="1:30" ht="12.75" customHeight="1" x14ac:dyDescent="0.2">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row>
    <row r="325" spans="1:30" ht="12.75" customHeight="1" x14ac:dyDescent="0.2">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row>
    <row r="326" spans="1:30" ht="12.75" customHeight="1" x14ac:dyDescent="0.2">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row>
    <row r="327" spans="1:30" ht="12.75" customHeight="1" x14ac:dyDescent="0.2">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row>
    <row r="328" spans="1:30" ht="12.75" customHeight="1" x14ac:dyDescent="0.2">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row>
    <row r="329" spans="1:30" ht="12.75" customHeight="1" x14ac:dyDescent="0.2">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row>
    <row r="330" spans="1:30" ht="12.75" customHeight="1" x14ac:dyDescent="0.2">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row>
    <row r="331" spans="1:30" ht="12.75" customHeight="1" x14ac:dyDescent="0.2">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row>
    <row r="332" spans="1:30" ht="12.75" customHeight="1" x14ac:dyDescent="0.2">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row>
    <row r="333" spans="1:30" ht="12.75" customHeight="1" x14ac:dyDescent="0.2">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row>
    <row r="334" spans="1:30" ht="12.75" customHeight="1" x14ac:dyDescent="0.2">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row>
    <row r="335" spans="1:30" ht="12.75" customHeight="1" x14ac:dyDescent="0.2">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row>
    <row r="336" spans="1:30" ht="12.75" customHeight="1" x14ac:dyDescent="0.2">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row>
    <row r="337" spans="1:30" ht="12.75" customHeight="1" x14ac:dyDescent="0.2">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row>
    <row r="338" spans="1:30" ht="12.75" customHeight="1" x14ac:dyDescent="0.2">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row>
    <row r="339" spans="1:30" ht="12.75" customHeight="1" x14ac:dyDescent="0.2">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row>
    <row r="340" spans="1:30" ht="12.75" customHeight="1" x14ac:dyDescent="0.2">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row>
    <row r="341" spans="1:30" ht="12.75" customHeight="1" x14ac:dyDescent="0.2">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row>
    <row r="342" spans="1:30" ht="12.75" customHeight="1" x14ac:dyDescent="0.2">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row>
    <row r="343" spans="1:30" ht="12.75" customHeight="1" x14ac:dyDescent="0.2">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row>
    <row r="344" spans="1:30" ht="12.75" customHeight="1" x14ac:dyDescent="0.2">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row>
    <row r="345" spans="1:30" ht="12.75" customHeight="1" x14ac:dyDescent="0.2">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row>
    <row r="346" spans="1:30" ht="12.75" customHeight="1" x14ac:dyDescent="0.2">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row>
    <row r="347" spans="1:30" ht="12.75" customHeight="1" x14ac:dyDescent="0.2">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row>
    <row r="348" spans="1:30" ht="12.75" customHeight="1" x14ac:dyDescent="0.2">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row>
    <row r="349" spans="1:30" ht="12.75" customHeight="1" x14ac:dyDescent="0.2">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row>
    <row r="350" spans="1:30" ht="12.75" customHeight="1" x14ac:dyDescent="0.2">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row>
    <row r="351" spans="1:30" ht="12.75" customHeight="1" x14ac:dyDescent="0.2">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row>
    <row r="352" spans="1:30" ht="12.75" customHeight="1" x14ac:dyDescent="0.2">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row>
    <row r="353" spans="1:30" ht="12.75" customHeight="1" x14ac:dyDescent="0.2">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row>
    <row r="354" spans="1:30" ht="12.75" customHeight="1" x14ac:dyDescent="0.2">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row>
    <row r="355" spans="1:30" ht="12.75" customHeight="1" x14ac:dyDescent="0.2">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row>
    <row r="356" spans="1:30" ht="12.75" customHeight="1" x14ac:dyDescent="0.2">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row>
    <row r="357" spans="1:30" ht="12.75" customHeight="1" x14ac:dyDescent="0.2">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row>
    <row r="358" spans="1:30" ht="12.75" customHeight="1" x14ac:dyDescent="0.2">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row>
    <row r="359" spans="1:30" ht="12.75" customHeight="1" x14ac:dyDescent="0.2">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row>
    <row r="360" spans="1:30" ht="12.75" customHeight="1" x14ac:dyDescent="0.2">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row>
    <row r="361" spans="1:30" ht="12.75" customHeight="1" x14ac:dyDescent="0.2">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row>
    <row r="362" spans="1:30" ht="12.75" customHeight="1" x14ac:dyDescent="0.2">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row>
    <row r="363" spans="1:30" ht="12.75" customHeight="1" x14ac:dyDescent="0.2">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row>
    <row r="364" spans="1:30" ht="12.75" customHeight="1" x14ac:dyDescent="0.2">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row>
    <row r="365" spans="1:30" ht="12.75" customHeight="1" x14ac:dyDescent="0.2">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row>
    <row r="366" spans="1:30" ht="12.75" customHeight="1" x14ac:dyDescent="0.2">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row>
    <row r="367" spans="1:30" ht="12.75" customHeight="1" x14ac:dyDescent="0.2">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row>
    <row r="368" spans="1:30" ht="12.75" customHeight="1" x14ac:dyDescent="0.2">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row>
    <row r="369" spans="1:30" ht="12.75" customHeight="1" x14ac:dyDescent="0.2">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row>
    <row r="370" spans="1:30" ht="12.75" customHeight="1" x14ac:dyDescent="0.2">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row>
    <row r="371" spans="1:30" ht="12.75" customHeight="1" x14ac:dyDescent="0.2">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row>
    <row r="372" spans="1:30" ht="12.75" customHeight="1" x14ac:dyDescent="0.2">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row>
    <row r="373" spans="1:30" ht="12.75" customHeight="1" x14ac:dyDescent="0.2">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row>
    <row r="374" spans="1:30" ht="12.75" customHeight="1" x14ac:dyDescent="0.2">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row>
    <row r="375" spans="1:30" ht="12.75" customHeight="1" x14ac:dyDescent="0.2">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row>
    <row r="376" spans="1:30" ht="12.75" customHeight="1" x14ac:dyDescent="0.2">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row>
    <row r="377" spans="1:30" ht="12.75" customHeight="1" x14ac:dyDescent="0.2">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row>
    <row r="378" spans="1:30" ht="12.75" customHeight="1" x14ac:dyDescent="0.2">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row>
    <row r="379" spans="1:30" ht="12.75" customHeight="1" x14ac:dyDescent="0.2">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row>
    <row r="380" spans="1:30" ht="12.75" customHeight="1" x14ac:dyDescent="0.2">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row>
    <row r="381" spans="1:30" ht="12.75" customHeight="1" x14ac:dyDescent="0.2">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row>
    <row r="382" spans="1:30" ht="12.75" customHeight="1" x14ac:dyDescent="0.2">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row>
    <row r="383" spans="1:30" ht="12.75" customHeight="1" x14ac:dyDescent="0.2">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row>
    <row r="384" spans="1:30" ht="12.75" customHeight="1" x14ac:dyDescent="0.2">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row>
    <row r="385" spans="1:30" ht="12.75" customHeight="1" x14ac:dyDescent="0.2">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row>
    <row r="386" spans="1:30" ht="12.75" customHeight="1" x14ac:dyDescent="0.2">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row>
    <row r="387" spans="1:30" ht="12.75" customHeight="1" x14ac:dyDescent="0.2">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row>
    <row r="388" spans="1:30" ht="12.75" customHeight="1" x14ac:dyDescent="0.2">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row>
    <row r="389" spans="1:30" ht="12.75" customHeight="1" x14ac:dyDescent="0.2">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row>
    <row r="390" spans="1:30" ht="12.75" customHeight="1" x14ac:dyDescent="0.2">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row>
    <row r="391" spans="1:30" ht="12.75" customHeight="1" x14ac:dyDescent="0.2">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row>
    <row r="392" spans="1:30" ht="12.75" customHeight="1" x14ac:dyDescent="0.2">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row>
    <row r="393" spans="1:30" ht="12.75" customHeight="1" x14ac:dyDescent="0.2">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row>
    <row r="394" spans="1:30" ht="12.75" customHeight="1" x14ac:dyDescent="0.2">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row>
    <row r="395" spans="1:30" ht="12.75" customHeight="1" x14ac:dyDescent="0.2">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row>
    <row r="396" spans="1:30" ht="12.75" customHeight="1" x14ac:dyDescent="0.2">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row>
    <row r="397" spans="1:30" ht="12.75" customHeight="1" x14ac:dyDescent="0.2">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row>
    <row r="398" spans="1:30" ht="12.75" customHeight="1" x14ac:dyDescent="0.2">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row>
    <row r="399" spans="1:30" ht="12.75" customHeight="1" x14ac:dyDescent="0.2">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row>
    <row r="400" spans="1:30" ht="12.75" customHeight="1" x14ac:dyDescent="0.2">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row>
    <row r="401" spans="1:30" ht="12.75" customHeight="1" x14ac:dyDescent="0.2">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row>
    <row r="402" spans="1:30" ht="12.75" customHeight="1" x14ac:dyDescent="0.2">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26"/>
      <c r="AC402" s="26"/>
      <c r="AD402" s="26"/>
    </row>
    <row r="403" spans="1:30" ht="12.75" customHeight="1" x14ac:dyDescent="0.2">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26"/>
      <c r="AC403" s="26"/>
      <c r="AD403" s="26"/>
    </row>
    <row r="404" spans="1:30" ht="12.75" customHeight="1" x14ac:dyDescent="0.2">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row>
    <row r="405" spans="1:30" ht="12.75" customHeight="1" x14ac:dyDescent="0.2">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row>
    <row r="406" spans="1:30" ht="12.75" customHeight="1" x14ac:dyDescent="0.2">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row>
    <row r="407" spans="1:30" ht="12.75" customHeight="1" x14ac:dyDescent="0.2">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row>
    <row r="408" spans="1:30" ht="12.75" customHeight="1" x14ac:dyDescent="0.2">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26"/>
      <c r="AC408" s="26"/>
      <c r="AD408" s="26"/>
    </row>
    <row r="409" spans="1:30" ht="12.75" customHeight="1" x14ac:dyDescent="0.2">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26"/>
      <c r="AC409" s="26"/>
      <c r="AD409" s="26"/>
    </row>
    <row r="410" spans="1:30" ht="12.75" customHeight="1" x14ac:dyDescent="0.2">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26"/>
      <c r="AC410" s="26"/>
      <c r="AD410" s="26"/>
    </row>
    <row r="411" spans="1:30" ht="12.75" customHeight="1" x14ac:dyDescent="0.2">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row>
    <row r="412" spans="1:30" ht="12.75" customHeight="1" x14ac:dyDescent="0.2">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26"/>
      <c r="AC412" s="26"/>
      <c r="AD412" s="26"/>
    </row>
    <row r="413" spans="1:30" ht="12.75" customHeight="1" x14ac:dyDescent="0.2">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c r="AD413" s="26"/>
    </row>
    <row r="414" spans="1:30" ht="12.75" customHeight="1" x14ac:dyDescent="0.2">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row>
    <row r="415" spans="1:30" ht="12.75" customHeight="1" x14ac:dyDescent="0.2">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row>
    <row r="416" spans="1:30" ht="12.75" customHeight="1" x14ac:dyDescent="0.2">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row>
    <row r="417" spans="1:30" ht="12.75" customHeight="1" x14ac:dyDescent="0.2">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row>
    <row r="418" spans="1:30" ht="12.75" customHeight="1" x14ac:dyDescent="0.2">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row>
    <row r="419" spans="1:30" ht="12.75" customHeight="1" x14ac:dyDescent="0.2">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row>
    <row r="420" spans="1:30" ht="12.75" customHeight="1" x14ac:dyDescent="0.2">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row>
    <row r="421" spans="1:30" ht="12.75" customHeight="1" x14ac:dyDescent="0.2">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26"/>
    </row>
    <row r="422" spans="1:30" ht="12.75" customHeight="1" x14ac:dyDescent="0.2">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26"/>
    </row>
    <row r="423" spans="1:30" ht="12.75" customHeight="1" x14ac:dyDescent="0.2">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26"/>
    </row>
    <row r="424" spans="1:30" ht="12.75" customHeight="1" x14ac:dyDescent="0.2">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row>
    <row r="425" spans="1:30" ht="12.75" customHeight="1" x14ac:dyDescent="0.2">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c r="AD425" s="26"/>
    </row>
    <row r="426" spans="1:30" ht="12.75" customHeight="1" x14ac:dyDescent="0.2">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row>
    <row r="427" spans="1:30" ht="12.75" customHeight="1" x14ac:dyDescent="0.2">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row>
    <row r="428" spans="1:30" ht="12.75" customHeight="1" x14ac:dyDescent="0.2">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c r="AD428" s="26"/>
    </row>
    <row r="429" spans="1:30" ht="12.75" customHeight="1" x14ac:dyDescent="0.2">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c r="AD429" s="26"/>
    </row>
    <row r="430" spans="1:30" ht="12.75" customHeight="1" x14ac:dyDescent="0.2">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row>
    <row r="431" spans="1:30" ht="12.75" customHeight="1" x14ac:dyDescent="0.2">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row>
    <row r="432" spans="1:30" ht="12.75" customHeight="1" x14ac:dyDescent="0.2">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c r="AD432" s="26"/>
    </row>
    <row r="433" spans="1:30" ht="12.75" customHeight="1" x14ac:dyDescent="0.2">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row>
    <row r="434" spans="1:30" ht="12.75" customHeight="1" x14ac:dyDescent="0.2">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row>
    <row r="435" spans="1:30" ht="12.75" customHeight="1" x14ac:dyDescent="0.2">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c r="AD435" s="26"/>
    </row>
    <row r="436" spans="1:30" ht="12.75" customHeight="1" x14ac:dyDescent="0.2">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row>
    <row r="437" spans="1:30" ht="12.75" customHeight="1" x14ac:dyDescent="0.2">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c r="AD437" s="26"/>
    </row>
    <row r="438" spans="1:30" ht="12.75" customHeight="1" x14ac:dyDescent="0.2">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c r="AD438" s="26"/>
    </row>
    <row r="439" spans="1:30" ht="12.75" customHeight="1" x14ac:dyDescent="0.2">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c r="AD439" s="26"/>
    </row>
    <row r="440" spans="1:30" ht="12.75" customHeight="1" x14ac:dyDescent="0.2">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c r="AD440" s="26"/>
    </row>
    <row r="441" spans="1:30" ht="12.75" customHeight="1" x14ac:dyDescent="0.2">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c r="AD441" s="26"/>
    </row>
    <row r="442" spans="1:30" ht="12.75" customHeight="1" x14ac:dyDescent="0.2">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c r="AD442" s="26"/>
    </row>
    <row r="443" spans="1:30" ht="12.75" customHeight="1" x14ac:dyDescent="0.2">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c r="AD443" s="26"/>
    </row>
    <row r="444" spans="1:30" ht="12.75" customHeight="1" x14ac:dyDescent="0.2">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c r="AD444" s="26"/>
    </row>
    <row r="445" spans="1:30" ht="12.75" customHeight="1" x14ac:dyDescent="0.2">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c r="AD445" s="26"/>
    </row>
    <row r="446" spans="1:30" ht="12.75" customHeight="1" x14ac:dyDescent="0.2">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row>
    <row r="447" spans="1:30" ht="12.75" customHeight="1" x14ac:dyDescent="0.2">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c r="AD447" s="26"/>
    </row>
    <row r="448" spans="1:30" ht="12.75" customHeight="1" x14ac:dyDescent="0.2">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row>
    <row r="449" spans="1:30" ht="12.75" customHeight="1" x14ac:dyDescent="0.2">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26"/>
    </row>
    <row r="450" spans="1:30" ht="12.75" customHeight="1" x14ac:dyDescent="0.2">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c r="AD450" s="26"/>
    </row>
    <row r="451" spans="1:30" ht="12.75" customHeight="1" x14ac:dyDescent="0.2">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row>
    <row r="452" spans="1:30" ht="12.75" customHeight="1" x14ac:dyDescent="0.2">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row>
    <row r="453" spans="1:30" ht="12.75" customHeight="1" x14ac:dyDescent="0.2">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row>
    <row r="454" spans="1:30" ht="12.75" customHeight="1" x14ac:dyDescent="0.2">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c r="AD454" s="26"/>
    </row>
    <row r="455" spans="1:30" ht="12.75" customHeight="1" x14ac:dyDescent="0.2">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c r="AD455" s="26"/>
    </row>
    <row r="456" spans="1:30" ht="12.75" customHeight="1" x14ac:dyDescent="0.2">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row>
    <row r="457" spans="1:30" ht="12.75" customHeight="1" x14ac:dyDescent="0.2">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26"/>
    </row>
    <row r="458" spans="1:30" ht="12.75" customHeight="1" x14ac:dyDescent="0.2">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26"/>
    </row>
    <row r="459" spans="1:30" ht="12.75" customHeight="1" x14ac:dyDescent="0.2">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26"/>
    </row>
    <row r="460" spans="1:30" ht="12.75" customHeight="1" x14ac:dyDescent="0.2">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c r="AD460" s="26"/>
    </row>
    <row r="461" spans="1:30" ht="12.75" customHeight="1" x14ac:dyDescent="0.2">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c r="AD461" s="26"/>
    </row>
    <row r="462" spans="1:30" ht="12.75" customHeight="1" x14ac:dyDescent="0.2">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c r="AD462" s="26"/>
    </row>
    <row r="463" spans="1:30" ht="12.75" customHeight="1" x14ac:dyDescent="0.2">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c r="AD463" s="26"/>
    </row>
    <row r="464" spans="1:30" ht="12.75" customHeight="1" x14ac:dyDescent="0.2">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26"/>
    </row>
    <row r="465" spans="1:30" ht="12.75" customHeight="1" x14ac:dyDescent="0.2">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c r="AD465" s="26"/>
    </row>
    <row r="466" spans="1:30" ht="12.75" customHeight="1" x14ac:dyDescent="0.2">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row>
    <row r="467" spans="1:30" ht="12.75" customHeight="1" x14ac:dyDescent="0.2">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c r="AD467" s="26"/>
    </row>
    <row r="468" spans="1:30" ht="12.75" customHeight="1" x14ac:dyDescent="0.2">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26"/>
      <c r="AC468" s="26"/>
      <c r="AD468" s="26"/>
    </row>
    <row r="469" spans="1:30" ht="12.75" customHeight="1" x14ac:dyDescent="0.2">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26"/>
      <c r="AC469" s="26"/>
      <c r="AD469" s="26"/>
    </row>
    <row r="470" spans="1:30" ht="12.75" customHeight="1" x14ac:dyDescent="0.2">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26"/>
      <c r="AC470" s="26"/>
      <c r="AD470" s="26"/>
    </row>
    <row r="471" spans="1:30" ht="12.75" customHeight="1" x14ac:dyDescent="0.2">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26"/>
      <c r="AC471" s="26"/>
      <c r="AD471" s="26"/>
    </row>
    <row r="472" spans="1:30" ht="12.75" customHeight="1" x14ac:dyDescent="0.2">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26"/>
      <c r="AC472" s="26"/>
      <c r="AD472" s="26"/>
    </row>
    <row r="473" spans="1:30" ht="12.75" customHeight="1" x14ac:dyDescent="0.2">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26"/>
      <c r="AC473" s="26"/>
      <c r="AD473" s="26"/>
    </row>
    <row r="474" spans="1:30" ht="12.75" customHeight="1" x14ac:dyDescent="0.2">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26"/>
      <c r="AC474" s="26"/>
      <c r="AD474" s="26"/>
    </row>
    <row r="475" spans="1:30" ht="12.75" customHeight="1" x14ac:dyDescent="0.2">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c r="AD475" s="26"/>
    </row>
    <row r="476" spans="1:30" ht="12.75" customHeight="1" x14ac:dyDescent="0.2">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c r="AD476" s="26"/>
    </row>
    <row r="477" spans="1:30" ht="12.75" customHeight="1" x14ac:dyDescent="0.2">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c r="AD477" s="26"/>
    </row>
    <row r="478" spans="1:30" ht="12.75" customHeight="1" x14ac:dyDescent="0.2">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c r="AD478" s="26"/>
    </row>
    <row r="479" spans="1:30" ht="12.75" customHeight="1" x14ac:dyDescent="0.2">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26"/>
      <c r="AC479" s="26"/>
      <c r="AD479" s="26"/>
    </row>
    <row r="480" spans="1:30" ht="12.75" customHeight="1" x14ac:dyDescent="0.2">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26"/>
      <c r="AC480" s="26"/>
      <c r="AD480" s="26"/>
    </row>
    <row r="481" spans="1:30" ht="12.75" customHeight="1" x14ac:dyDescent="0.2">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c r="AD481" s="26"/>
    </row>
    <row r="482" spans="1:30" ht="12.75" customHeight="1" x14ac:dyDescent="0.2">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c r="AD482" s="26"/>
    </row>
    <row r="483" spans="1:30" ht="12.75" customHeight="1" x14ac:dyDescent="0.2">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c r="AD483" s="26"/>
    </row>
    <row r="484" spans="1:30" ht="12.75" customHeight="1" x14ac:dyDescent="0.2">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c r="AD484" s="26"/>
    </row>
    <row r="485" spans="1:30" ht="12.75" customHeight="1" x14ac:dyDescent="0.2">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c r="AD485" s="26"/>
    </row>
    <row r="486" spans="1:30" ht="12.75" customHeight="1" x14ac:dyDescent="0.2">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26"/>
    </row>
    <row r="487" spans="1:30" ht="12.75" customHeight="1" x14ac:dyDescent="0.2">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c r="AD487" s="26"/>
    </row>
    <row r="488" spans="1:30" ht="12.75" customHeight="1" x14ac:dyDescent="0.2">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26"/>
      <c r="AC488" s="26"/>
      <c r="AD488" s="26"/>
    </row>
    <row r="489" spans="1:30" ht="12.75" customHeight="1" x14ac:dyDescent="0.2">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26"/>
      <c r="AC489" s="26"/>
      <c r="AD489" s="26"/>
    </row>
    <row r="490" spans="1:30" ht="12.75" customHeight="1" x14ac:dyDescent="0.2">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26"/>
      <c r="AC490" s="26"/>
      <c r="AD490" s="26"/>
    </row>
    <row r="491" spans="1:30" ht="12.75" customHeight="1" x14ac:dyDescent="0.2">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26"/>
      <c r="AC491" s="26"/>
      <c r="AD491" s="26"/>
    </row>
    <row r="492" spans="1:30" ht="12.75" customHeight="1" x14ac:dyDescent="0.2">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26"/>
      <c r="AC492" s="26"/>
      <c r="AD492" s="26"/>
    </row>
    <row r="493" spans="1:30" ht="12.75" customHeight="1" x14ac:dyDescent="0.2">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26"/>
      <c r="AC493" s="26"/>
      <c r="AD493" s="26"/>
    </row>
    <row r="494" spans="1:30" ht="12.75" customHeight="1" x14ac:dyDescent="0.2">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26"/>
      <c r="AC494" s="26"/>
      <c r="AD494" s="26"/>
    </row>
    <row r="495" spans="1:30" ht="12.75" customHeight="1" x14ac:dyDescent="0.2">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c r="AB495" s="26"/>
      <c r="AC495" s="26"/>
      <c r="AD495" s="26"/>
    </row>
    <row r="496" spans="1:30" ht="12.75" customHeight="1" x14ac:dyDescent="0.2">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26"/>
      <c r="AC496" s="26"/>
      <c r="AD496" s="26"/>
    </row>
    <row r="497" spans="1:30" ht="12.75" customHeight="1" x14ac:dyDescent="0.2">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c r="AB497" s="26"/>
      <c r="AC497" s="26"/>
      <c r="AD497" s="26"/>
    </row>
    <row r="498" spans="1:30" ht="12.75" customHeight="1" x14ac:dyDescent="0.2">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c r="AB498" s="26"/>
      <c r="AC498" s="26"/>
      <c r="AD498" s="26"/>
    </row>
    <row r="499" spans="1:30" ht="12.75" customHeight="1" x14ac:dyDescent="0.2">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26"/>
      <c r="AC499" s="26"/>
      <c r="AD499" s="26"/>
    </row>
    <row r="500" spans="1:30" ht="12.75" customHeight="1" x14ac:dyDescent="0.2">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row>
    <row r="501" spans="1:30" ht="12.75" customHeight="1" x14ac:dyDescent="0.2">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c r="AB501" s="26"/>
      <c r="AC501" s="26"/>
      <c r="AD501" s="26"/>
    </row>
    <row r="502" spans="1:30" ht="12.75" customHeight="1" x14ac:dyDescent="0.2">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c r="AB502" s="26"/>
      <c r="AC502" s="26"/>
      <c r="AD502" s="26"/>
    </row>
    <row r="503" spans="1:30" ht="12.75" customHeight="1" x14ac:dyDescent="0.2">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26"/>
      <c r="AC503" s="26"/>
      <c r="AD503" s="26"/>
    </row>
    <row r="504" spans="1:30" ht="12.75" customHeight="1" x14ac:dyDescent="0.2">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26"/>
      <c r="AC504" s="26"/>
      <c r="AD504" s="26"/>
    </row>
    <row r="505" spans="1:30" ht="12.75" customHeight="1" x14ac:dyDescent="0.2">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26"/>
      <c r="AC505" s="26"/>
      <c r="AD505" s="26"/>
    </row>
    <row r="506" spans="1:30" ht="12.75" customHeight="1" x14ac:dyDescent="0.2">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26"/>
      <c r="AC506" s="26"/>
      <c r="AD506" s="26"/>
    </row>
    <row r="507" spans="1:30" ht="12.75" customHeight="1" x14ac:dyDescent="0.2">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c r="AB507" s="26"/>
      <c r="AC507" s="26"/>
      <c r="AD507" s="26"/>
    </row>
    <row r="508" spans="1:30" ht="12.75" customHeight="1" x14ac:dyDescent="0.2">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c r="AB508" s="26"/>
      <c r="AC508" s="26"/>
      <c r="AD508" s="26"/>
    </row>
    <row r="509" spans="1:30" ht="12.75" customHeight="1" x14ac:dyDescent="0.2">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c r="AB509" s="26"/>
      <c r="AC509" s="26"/>
      <c r="AD509" s="26"/>
    </row>
    <row r="510" spans="1:30" ht="12.75" customHeight="1" x14ac:dyDescent="0.2">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c r="AB510" s="26"/>
      <c r="AC510" s="26"/>
      <c r="AD510" s="26"/>
    </row>
    <row r="511" spans="1:30" ht="12.75" customHeight="1" x14ac:dyDescent="0.2">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c r="AB511" s="26"/>
      <c r="AC511" s="26"/>
      <c r="AD511" s="26"/>
    </row>
    <row r="512" spans="1:30" ht="12.75" customHeight="1" x14ac:dyDescent="0.2">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c r="AB512" s="26"/>
      <c r="AC512" s="26"/>
      <c r="AD512" s="26"/>
    </row>
    <row r="513" spans="1:30" ht="12.75" customHeight="1" x14ac:dyDescent="0.2">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c r="AB513" s="26"/>
      <c r="AC513" s="26"/>
      <c r="AD513" s="26"/>
    </row>
    <row r="514" spans="1:30" ht="12.75" customHeight="1" x14ac:dyDescent="0.2">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c r="AB514" s="26"/>
      <c r="AC514" s="26"/>
      <c r="AD514" s="26"/>
    </row>
    <row r="515" spans="1:30" ht="12.75" customHeight="1" x14ac:dyDescent="0.2">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c r="AB515" s="26"/>
      <c r="AC515" s="26"/>
      <c r="AD515" s="26"/>
    </row>
    <row r="516" spans="1:30" ht="12.75" customHeight="1" x14ac:dyDescent="0.2">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26"/>
      <c r="AC516" s="26"/>
      <c r="AD516" s="26"/>
    </row>
    <row r="517" spans="1:30" ht="12.75" customHeight="1" x14ac:dyDescent="0.2">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c r="AB517" s="26"/>
      <c r="AC517" s="26"/>
      <c r="AD517" s="26"/>
    </row>
    <row r="518" spans="1:30" ht="12.75" customHeight="1" x14ac:dyDescent="0.2">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c r="AB518" s="26"/>
      <c r="AC518" s="26"/>
      <c r="AD518" s="26"/>
    </row>
    <row r="519" spans="1:30" ht="12.75" customHeight="1" x14ac:dyDescent="0.2">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26"/>
      <c r="AC519" s="26"/>
      <c r="AD519" s="26"/>
    </row>
    <row r="520" spans="1:30" ht="12.75" customHeight="1" x14ac:dyDescent="0.2">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26"/>
      <c r="AC520" s="26"/>
      <c r="AD520" s="26"/>
    </row>
    <row r="521" spans="1:30" ht="12.75" customHeight="1" x14ac:dyDescent="0.2">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c r="AB521" s="26"/>
      <c r="AC521" s="26"/>
      <c r="AD521" s="26"/>
    </row>
    <row r="522" spans="1:30" ht="12.75" customHeight="1" x14ac:dyDescent="0.2">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26"/>
      <c r="AC522" s="26"/>
      <c r="AD522" s="26"/>
    </row>
    <row r="523" spans="1:30" ht="12.75" customHeight="1" x14ac:dyDescent="0.2">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c r="AB523" s="26"/>
      <c r="AC523" s="26"/>
      <c r="AD523" s="26"/>
    </row>
    <row r="524" spans="1:30" ht="12.75" customHeight="1" x14ac:dyDescent="0.2">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c r="AB524" s="26"/>
      <c r="AC524" s="26"/>
      <c r="AD524" s="26"/>
    </row>
    <row r="525" spans="1:30" ht="12.75" customHeight="1" x14ac:dyDescent="0.2">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c r="AB525" s="26"/>
      <c r="AC525" s="26"/>
      <c r="AD525" s="26"/>
    </row>
    <row r="526" spans="1:30" ht="12.75" customHeight="1" x14ac:dyDescent="0.2">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row>
    <row r="527" spans="1:30" ht="12.75" customHeight="1" x14ac:dyDescent="0.2">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c r="AB527" s="26"/>
      <c r="AC527" s="26"/>
      <c r="AD527" s="26"/>
    </row>
    <row r="528" spans="1:30" ht="12.75" customHeight="1" x14ac:dyDescent="0.2">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c r="AB528" s="26"/>
      <c r="AC528" s="26"/>
      <c r="AD528" s="26"/>
    </row>
    <row r="529" spans="1:30" ht="12.75" customHeight="1" x14ac:dyDescent="0.2">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c r="AB529" s="26"/>
      <c r="AC529" s="26"/>
      <c r="AD529" s="26"/>
    </row>
    <row r="530" spans="1:30" ht="12.75" customHeight="1" x14ac:dyDescent="0.2">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c r="AB530" s="26"/>
      <c r="AC530" s="26"/>
      <c r="AD530" s="26"/>
    </row>
    <row r="531" spans="1:30" ht="12.75" customHeight="1" x14ac:dyDescent="0.2">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c r="AB531" s="26"/>
      <c r="AC531" s="26"/>
      <c r="AD531" s="26"/>
    </row>
    <row r="532" spans="1:30" ht="12.75" customHeight="1" x14ac:dyDescent="0.2">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c r="AB532" s="26"/>
      <c r="AC532" s="26"/>
      <c r="AD532" s="26"/>
    </row>
    <row r="533" spans="1:30" ht="12.75" customHeight="1" x14ac:dyDescent="0.2">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c r="AB533" s="26"/>
      <c r="AC533" s="26"/>
      <c r="AD533" s="26"/>
    </row>
    <row r="534" spans="1:30" ht="12.75" customHeight="1" x14ac:dyDescent="0.2">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c r="AB534" s="26"/>
      <c r="AC534" s="26"/>
      <c r="AD534" s="26"/>
    </row>
    <row r="535" spans="1:30" ht="12.75" customHeight="1" x14ac:dyDescent="0.2">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c r="AB535" s="26"/>
      <c r="AC535" s="26"/>
      <c r="AD535" s="26"/>
    </row>
    <row r="536" spans="1:30" ht="12.75" customHeight="1" x14ac:dyDescent="0.2">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26"/>
      <c r="AC536" s="26"/>
      <c r="AD536" s="26"/>
    </row>
    <row r="537" spans="1:30" ht="12.75" customHeight="1" x14ac:dyDescent="0.2">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c r="AB537" s="26"/>
      <c r="AC537" s="26"/>
      <c r="AD537" s="26"/>
    </row>
    <row r="538" spans="1:30" ht="12.75" customHeight="1" x14ac:dyDescent="0.2">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c r="AB538" s="26"/>
      <c r="AC538" s="26"/>
      <c r="AD538" s="26"/>
    </row>
    <row r="539" spans="1:30" ht="12.75" customHeight="1" x14ac:dyDescent="0.2">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c r="AB539" s="26"/>
      <c r="AC539" s="26"/>
      <c r="AD539" s="26"/>
    </row>
    <row r="540" spans="1:30" ht="12.75" customHeight="1" x14ac:dyDescent="0.2">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c r="AB540" s="26"/>
      <c r="AC540" s="26"/>
      <c r="AD540" s="26"/>
    </row>
    <row r="541" spans="1:30" ht="12.75" customHeight="1" x14ac:dyDescent="0.2">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c r="AB541" s="26"/>
      <c r="AC541" s="26"/>
      <c r="AD541" s="26"/>
    </row>
    <row r="542" spans="1:30" ht="12.75" customHeight="1" x14ac:dyDescent="0.2">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c r="AB542" s="26"/>
      <c r="AC542" s="26"/>
      <c r="AD542" s="26"/>
    </row>
    <row r="543" spans="1:30" ht="12.75" customHeight="1" x14ac:dyDescent="0.2">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c r="AB543" s="26"/>
      <c r="AC543" s="26"/>
      <c r="AD543" s="26"/>
    </row>
    <row r="544" spans="1:30" ht="12.75" customHeight="1" x14ac:dyDescent="0.2">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26"/>
      <c r="AC544" s="26"/>
      <c r="AD544" s="26"/>
    </row>
    <row r="545" spans="1:30" ht="12.75" customHeight="1" x14ac:dyDescent="0.2">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26"/>
      <c r="AC545" s="26"/>
      <c r="AD545" s="26"/>
    </row>
    <row r="546" spans="1:30" ht="12.75" customHeight="1" x14ac:dyDescent="0.2">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26"/>
      <c r="AC546" s="26"/>
      <c r="AD546" s="26"/>
    </row>
    <row r="547" spans="1:30" ht="12.75" customHeight="1" x14ac:dyDescent="0.2">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row>
    <row r="548" spans="1:30" ht="12.75" customHeight="1" x14ac:dyDescent="0.2">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c r="AB548" s="26"/>
      <c r="AC548" s="26"/>
      <c r="AD548" s="26"/>
    </row>
    <row r="549" spans="1:30" ht="12.75" customHeight="1" x14ac:dyDescent="0.2">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c r="AB549" s="26"/>
      <c r="AC549" s="26"/>
      <c r="AD549" s="26"/>
    </row>
    <row r="550" spans="1:30" ht="12.75" customHeight="1" x14ac:dyDescent="0.2">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c r="AB550" s="26"/>
      <c r="AC550" s="26"/>
      <c r="AD550" s="26"/>
    </row>
    <row r="551" spans="1:30" ht="12.75" customHeight="1" x14ac:dyDescent="0.2">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c r="AB551" s="26"/>
      <c r="AC551" s="26"/>
      <c r="AD551" s="26"/>
    </row>
    <row r="552" spans="1:30" ht="12.75" customHeight="1" x14ac:dyDescent="0.2">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26"/>
      <c r="AC552" s="26"/>
      <c r="AD552" s="26"/>
    </row>
    <row r="553" spans="1:30" ht="12.75" customHeight="1" x14ac:dyDescent="0.2">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c r="AB553" s="26"/>
      <c r="AC553" s="26"/>
      <c r="AD553" s="26"/>
    </row>
    <row r="554" spans="1:30" ht="12.75" customHeight="1" x14ac:dyDescent="0.2">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c r="AB554" s="26"/>
      <c r="AC554" s="26"/>
      <c r="AD554" s="26"/>
    </row>
    <row r="555" spans="1:30" ht="12.75" customHeight="1" x14ac:dyDescent="0.2">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c r="AB555" s="26"/>
      <c r="AC555" s="26"/>
      <c r="AD555" s="26"/>
    </row>
    <row r="556" spans="1:30" ht="12.75" customHeight="1" x14ac:dyDescent="0.2">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26"/>
      <c r="AC556" s="26"/>
      <c r="AD556" s="26"/>
    </row>
    <row r="557" spans="1:30" ht="12.75" customHeight="1" x14ac:dyDescent="0.2">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c r="AB557" s="26"/>
      <c r="AC557" s="26"/>
      <c r="AD557" s="26"/>
    </row>
    <row r="558" spans="1:30" ht="12.75" customHeight="1" x14ac:dyDescent="0.2">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c r="AB558" s="26"/>
      <c r="AC558" s="26"/>
      <c r="AD558" s="26"/>
    </row>
    <row r="559" spans="1:30" ht="12.75" customHeight="1" x14ac:dyDescent="0.2">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c r="AB559" s="26"/>
      <c r="AC559" s="26"/>
      <c r="AD559" s="26"/>
    </row>
    <row r="560" spans="1:30" ht="12.75" customHeight="1" x14ac:dyDescent="0.2">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c r="AB560" s="26"/>
      <c r="AC560" s="26"/>
      <c r="AD560" s="26"/>
    </row>
    <row r="561" spans="1:30" ht="12.75" customHeight="1" x14ac:dyDescent="0.2">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26"/>
      <c r="AC561" s="26"/>
      <c r="AD561" s="26"/>
    </row>
    <row r="562" spans="1:30" ht="12.75" customHeight="1" x14ac:dyDescent="0.2">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c r="AB562" s="26"/>
      <c r="AC562" s="26"/>
      <c r="AD562" s="26"/>
    </row>
    <row r="563" spans="1:30" ht="12.75" customHeight="1" x14ac:dyDescent="0.2">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c r="AB563" s="26"/>
      <c r="AC563" s="26"/>
      <c r="AD563" s="26"/>
    </row>
    <row r="564" spans="1:30" ht="12.75" customHeight="1" x14ac:dyDescent="0.2">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c r="AB564" s="26"/>
      <c r="AC564" s="26"/>
      <c r="AD564" s="26"/>
    </row>
    <row r="565" spans="1:30" ht="12.75" customHeight="1" x14ac:dyDescent="0.2">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26"/>
      <c r="AC565" s="26"/>
      <c r="AD565" s="26"/>
    </row>
    <row r="566" spans="1:30" ht="12.75" customHeight="1" x14ac:dyDescent="0.2">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26"/>
      <c r="AC566" s="26"/>
      <c r="AD566" s="26"/>
    </row>
    <row r="567" spans="1:30" ht="12.75" customHeight="1" x14ac:dyDescent="0.2">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c r="AB567" s="26"/>
      <c r="AC567" s="26"/>
      <c r="AD567" s="26"/>
    </row>
    <row r="568" spans="1:30" ht="12.75" customHeight="1" x14ac:dyDescent="0.2">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26"/>
      <c r="AC568" s="26"/>
      <c r="AD568" s="26"/>
    </row>
    <row r="569" spans="1:30" ht="12.75" customHeight="1" x14ac:dyDescent="0.2">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c r="AB569" s="26"/>
      <c r="AC569" s="26"/>
      <c r="AD569" s="26"/>
    </row>
    <row r="570" spans="1:30" ht="12.75" customHeight="1" x14ac:dyDescent="0.2">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26"/>
      <c r="AC570" s="26"/>
      <c r="AD570" s="26"/>
    </row>
    <row r="571" spans="1:30" ht="12.75" customHeight="1" x14ac:dyDescent="0.2">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c r="AB571" s="26"/>
      <c r="AC571" s="26"/>
      <c r="AD571" s="26"/>
    </row>
    <row r="572" spans="1:30" ht="12.75" customHeight="1" x14ac:dyDescent="0.2">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26"/>
      <c r="AC572" s="26"/>
      <c r="AD572" s="26"/>
    </row>
    <row r="573" spans="1:30" ht="12.75" customHeight="1" x14ac:dyDescent="0.2">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c r="AB573" s="26"/>
      <c r="AC573" s="26"/>
      <c r="AD573" s="26"/>
    </row>
    <row r="574" spans="1:30" ht="12.75" customHeight="1" x14ac:dyDescent="0.2">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c r="AB574" s="26"/>
      <c r="AC574" s="26"/>
      <c r="AD574" s="26"/>
    </row>
    <row r="575" spans="1:30" ht="12.75" customHeight="1" x14ac:dyDescent="0.2">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26"/>
      <c r="AC575" s="26"/>
      <c r="AD575" s="26"/>
    </row>
    <row r="576" spans="1:30" ht="12.75" customHeight="1" x14ac:dyDescent="0.2">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26"/>
      <c r="AC576" s="26"/>
      <c r="AD576" s="26"/>
    </row>
    <row r="577" spans="1:30" ht="12.75" customHeight="1" x14ac:dyDescent="0.2">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26"/>
      <c r="AC577" s="26"/>
      <c r="AD577" s="26"/>
    </row>
    <row r="578" spans="1:30" ht="12.75" customHeight="1" x14ac:dyDescent="0.2">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c r="AB578" s="26"/>
      <c r="AC578" s="26"/>
      <c r="AD578" s="26"/>
    </row>
    <row r="579" spans="1:30" ht="12.75" customHeight="1" x14ac:dyDescent="0.2">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c r="AB579" s="26"/>
      <c r="AC579" s="26"/>
      <c r="AD579" s="26"/>
    </row>
    <row r="580" spans="1:30" ht="12.75" customHeight="1" x14ac:dyDescent="0.2">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c r="AB580" s="26"/>
      <c r="AC580" s="26"/>
      <c r="AD580" s="26"/>
    </row>
    <row r="581" spans="1:30" ht="12.75" customHeight="1" x14ac:dyDescent="0.2">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c r="AB581" s="26"/>
      <c r="AC581" s="26"/>
      <c r="AD581" s="26"/>
    </row>
    <row r="582" spans="1:30" ht="12.75" customHeight="1" x14ac:dyDescent="0.2">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c r="AB582" s="26"/>
      <c r="AC582" s="26"/>
      <c r="AD582" s="26"/>
    </row>
    <row r="583" spans="1:30" ht="12.75" customHeight="1" x14ac:dyDescent="0.2">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c r="AB583" s="26"/>
      <c r="AC583" s="26"/>
      <c r="AD583" s="26"/>
    </row>
    <row r="584" spans="1:30" ht="12.75" customHeight="1" x14ac:dyDescent="0.2">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c r="AB584" s="26"/>
      <c r="AC584" s="26"/>
      <c r="AD584" s="26"/>
    </row>
    <row r="585" spans="1:30" ht="12.75" customHeight="1" x14ac:dyDescent="0.2">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c r="AB585" s="26"/>
      <c r="AC585" s="26"/>
      <c r="AD585" s="26"/>
    </row>
    <row r="586" spans="1:30" ht="12.75" customHeight="1" x14ac:dyDescent="0.2">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26"/>
      <c r="AC586" s="26"/>
      <c r="AD586" s="26"/>
    </row>
    <row r="587" spans="1:30" ht="12.75" customHeight="1" x14ac:dyDescent="0.2">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c r="AB587" s="26"/>
      <c r="AC587" s="26"/>
      <c r="AD587" s="26"/>
    </row>
    <row r="588" spans="1:30" ht="12.75" customHeight="1" x14ac:dyDescent="0.2">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c r="AB588" s="26"/>
      <c r="AC588" s="26"/>
      <c r="AD588" s="26"/>
    </row>
    <row r="589" spans="1:30" ht="12.75" customHeight="1" x14ac:dyDescent="0.2">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c r="AB589" s="26"/>
      <c r="AC589" s="26"/>
      <c r="AD589" s="26"/>
    </row>
    <row r="590" spans="1:30" ht="12.75" customHeight="1" x14ac:dyDescent="0.2">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c r="AB590" s="26"/>
      <c r="AC590" s="26"/>
      <c r="AD590" s="26"/>
    </row>
    <row r="591" spans="1:30" ht="12.75" customHeight="1" x14ac:dyDescent="0.2">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26"/>
      <c r="AC591" s="26"/>
      <c r="AD591" s="26"/>
    </row>
    <row r="592" spans="1:30" ht="12.75" customHeight="1" x14ac:dyDescent="0.2">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26"/>
      <c r="AC592" s="26"/>
      <c r="AD592" s="26"/>
    </row>
    <row r="593" spans="1:30" ht="12.75" customHeight="1" x14ac:dyDescent="0.2">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26"/>
      <c r="AC593" s="26"/>
      <c r="AD593" s="26"/>
    </row>
    <row r="594" spans="1:30" ht="12.75" customHeight="1" x14ac:dyDescent="0.2">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c r="AB594" s="26"/>
      <c r="AC594" s="26"/>
      <c r="AD594" s="26"/>
    </row>
    <row r="595" spans="1:30" ht="12.75" customHeight="1" x14ac:dyDescent="0.2">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c r="AB595" s="26"/>
      <c r="AC595" s="26"/>
      <c r="AD595" s="26"/>
    </row>
    <row r="596" spans="1:30" ht="12.75" customHeight="1" x14ac:dyDescent="0.2">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26"/>
      <c r="AC596" s="26"/>
      <c r="AD596" s="26"/>
    </row>
    <row r="597" spans="1:30" ht="12.75" customHeight="1" x14ac:dyDescent="0.2">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26"/>
      <c r="AC597" s="26"/>
      <c r="AD597" s="26"/>
    </row>
    <row r="598" spans="1:30" ht="12.75" customHeight="1" x14ac:dyDescent="0.2">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c r="AB598" s="26"/>
      <c r="AC598" s="26"/>
      <c r="AD598" s="26"/>
    </row>
    <row r="599" spans="1:30" ht="12.75" customHeight="1" x14ac:dyDescent="0.2">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c r="AB599" s="26"/>
      <c r="AC599" s="26"/>
      <c r="AD599" s="26"/>
    </row>
    <row r="600" spans="1:30" ht="12.75" customHeight="1" x14ac:dyDescent="0.2">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c r="AB600" s="26"/>
      <c r="AC600" s="26"/>
      <c r="AD600" s="26"/>
    </row>
    <row r="601" spans="1:30" ht="12.75" customHeight="1" x14ac:dyDescent="0.2">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c r="AB601" s="26"/>
      <c r="AC601" s="26"/>
      <c r="AD601" s="26"/>
    </row>
    <row r="602" spans="1:30" ht="12.75" customHeight="1" x14ac:dyDescent="0.2">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c r="AB602" s="26"/>
      <c r="AC602" s="26"/>
      <c r="AD602" s="26"/>
    </row>
    <row r="603" spans="1:30" ht="12.75" customHeight="1" x14ac:dyDescent="0.2">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c r="AB603" s="26"/>
      <c r="AC603" s="26"/>
      <c r="AD603" s="26"/>
    </row>
    <row r="604" spans="1:30" ht="12.75" customHeight="1" x14ac:dyDescent="0.2">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c r="AB604" s="26"/>
      <c r="AC604" s="26"/>
      <c r="AD604" s="26"/>
    </row>
    <row r="605" spans="1:30" ht="12.75" customHeight="1" x14ac:dyDescent="0.2">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c r="AB605" s="26"/>
      <c r="AC605" s="26"/>
      <c r="AD605" s="26"/>
    </row>
    <row r="606" spans="1:30" ht="12.75" customHeight="1" x14ac:dyDescent="0.2">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c r="AB606" s="26"/>
      <c r="AC606" s="26"/>
      <c r="AD606" s="26"/>
    </row>
    <row r="607" spans="1:30" ht="12.75" customHeight="1" x14ac:dyDescent="0.2">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c r="AB607" s="26"/>
      <c r="AC607" s="26"/>
      <c r="AD607" s="26"/>
    </row>
    <row r="608" spans="1:30" ht="12.75" customHeight="1" x14ac:dyDescent="0.2">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26"/>
      <c r="AC608" s="26"/>
      <c r="AD608" s="26"/>
    </row>
    <row r="609" spans="1:30" ht="12.75" customHeight="1" x14ac:dyDescent="0.2">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c r="AB609" s="26"/>
      <c r="AC609" s="26"/>
      <c r="AD609" s="26"/>
    </row>
    <row r="610" spans="1:30" ht="12.75" customHeight="1" x14ac:dyDescent="0.2">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c r="AB610" s="26"/>
      <c r="AC610" s="26"/>
      <c r="AD610" s="26"/>
    </row>
    <row r="611" spans="1:30" ht="12.75" customHeight="1" x14ac:dyDescent="0.2">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row>
    <row r="612" spans="1:30" ht="12.75" customHeight="1" x14ac:dyDescent="0.2">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c r="AB612" s="26"/>
      <c r="AC612" s="26"/>
      <c r="AD612" s="26"/>
    </row>
    <row r="613" spans="1:30" ht="12.75" customHeight="1" x14ac:dyDescent="0.2">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26"/>
      <c r="AC613" s="26"/>
      <c r="AD613" s="26"/>
    </row>
    <row r="614" spans="1:30" ht="12.75" customHeight="1" x14ac:dyDescent="0.2">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26"/>
      <c r="AC614" s="26"/>
      <c r="AD614" s="26"/>
    </row>
    <row r="615" spans="1:30" ht="12.75" customHeight="1" x14ac:dyDescent="0.2">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c r="AB615" s="26"/>
      <c r="AC615" s="26"/>
      <c r="AD615" s="26"/>
    </row>
    <row r="616" spans="1:30" ht="12.75" customHeight="1" x14ac:dyDescent="0.2">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c r="AB616" s="26"/>
      <c r="AC616" s="26"/>
      <c r="AD616" s="26"/>
    </row>
    <row r="617" spans="1:30" ht="12.75" customHeight="1" x14ac:dyDescent="0.2">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c r="AB617" s="26"/>
      <c r="AC617" s="26"/>
      <c r="AD617" s="26"/>
    </row>
    <row r="618" spans="1:30" ht="12.75" customHeight="1" x14ac:dyDescent="0.2">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row>
    <row r="619" spans="1:30" ht="12.75" customHeight="1" x14ac:dyDescent="0.2">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26"/>
      <c r="AC619" s="26"/>
      <c r="AD619" s="26"/>
    </row>
    <row r="620" spans="1:30" ht="12.75" customHeight="1" x14ac:dyDescent="0.2">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c r="AB620" s="26"/>
      <c r="AC620" s="26"/>
      <c r="AD620" s="26"/>
    </row>
    <row r="621" spans="1:30" ht="12.75" customHeight="1" x14ac:dyDescent="0.2">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c r="AB621" s="26"/>
      <c r="AC621" s="26"/>
      <c r="AD621" s="26"/>
    </row>
    <row r="622" spans="1:30" ht="12.75" customHeight="1" x14ac:dyDescent="0.2">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c r="AB622" s="26"/>
      <c r="AC622" s="26"/>
      <c r="AD622" s="26"/>
    </row>
    <row r="623" spans="1:30" ht="12.75" customHeight="1" x14ac:dyDescent="0.2">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c r="AB623" s="26"/>
      <c r="AC623" s="26"/>
      <c r="AD623" s="26"/>
    </row>
    <row r="624" spans="1:30" ht="12.75" customHeight="1" x14ac:dyDescent="0.2">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row>
    <row r="625" spans="1:30" ht="12.75" customHeight="1" x14ac:dyDescent="0.2">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c r="AB625" s="26"/>
      <c r="AC625" s="26"/>
      <c r="AD625" s="26"/>
    </row>
    <row r="626" spans="1:30" ht="12.75" customHeight="1" x14ac:dyDescent="0.2">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c r="AB626" s="26"/>
      <c r="AC626" s="26"/>
      <c r="AD626" s="26"/>
    </row>
    <row r="627" spans="1:30" ht="12.75" customHeight="1" x14ac:dyDescent="0.2">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26"/>
      <c r="AC627" s="26"/>
      <c r="AD627" s="26"/>
    </row>
    <row r="628" spans="1:30" ht="12.75" customHeight="1" x14ac:dyDescent="0.2">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26"/>
      <c r="AC628" s="26"/>
      <c r="AD628" s="26"/>
    </row>
    <row r="629" spans="1:30" ht="12.75" customHeight="1" x14ac:dyDescent="0.2">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26"/>
      <c r="AC629" s="26"/>
      <c r="AD629" s="26"/>
    </row>
    <row r="630" spans="1:30" ht="12.75" customHeight="1" x14ac:dyDescent="0.2">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c r="AB630" s="26"/>
      <c r="AC630" s="26"/>
      <c r="AD630" s="26"/>
    </row>
    <row r="631" spans="1:30" ht="12.75" customHeight="1" x14ac:dyDescent="0.2">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c r="AB631" s="26"/>
      <c r="AC631" s="26"/>
      <c r="AD631" s="26"/>
    </row>
    <row r="632" spans="1:30" ht="12.75" customHeight="1" x14ac:dyDescent="0.2">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c r="AB632" s="26"/>
      <c r="AC632" s="26"/>
      <c r="AD632" s="26"/>
    </row>
    <row r="633" spans="1:30" ht="12.75" customHeight="1" x14ac:dyDescent="0.2">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26"/>
      <c r="AC633" s="26"/>
      <c r="AD633" s="26"/>
    </row>
    <row r="634" spans="1:30" ht="12.75" customHeight="1" x14ac:dyDescent="0.2">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c r="AB634" s="26"/>
      <c r="AC634" s="26"/>
      <c r="AD634" s="26"/>
    </row>
    <row r="635" spans="1:30" ht="12.75" customHeight="1" x14ac:dyDescent="0.2">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c r="AB635" s="26"/>
      <c r="AC635" s="26"/>
      <c r="AD635" s="26"/>
    </row>
    <row r="636" spans="1:30" ht="12.75" customHeight="1" x14ac:dyDescent="0.2">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c r="AB636" s="26"/>
      <c r="AC636" s="26"/>
      <c r="AD636" s="26"/>
    </row>
    <row r="637" spans="1:30" ht="12.75" customHeight="1" x14ac:dyDescent="0.2">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c r="AB637" s="26"/>
      <c r="AC637" s="26"/>
      <c r="AD637" s="26"/>
    </row>
    <row r="638" spans="1:30" ht="12.75" customHeight="1" x14ac:dyDescent="0.2">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c r="AB638" s="26"/>
      <c r="AC638" s="26"/>
      <c r="AD638" s="26"/>
    </row>
    <row r="639" spans="1:30" ht="12.75" customHeight="1" x14ac:dyDescent="0.2">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c r="AB639" s="26"/>
      <c r="AC639" s="26"/>
      <c r="AD639" s="26"/>
    </row>
    <row r="640" spans="1:30" ht="12.75" customHeight="1" x14ac:dyDescent="0.2">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c r="AB640" s="26"/>
      <c r="AC640" s="26"/>
      <c r="AD640" s="26"/>
    </row>
    <row r="641" spans="1:30" ht="12.75" customHeight="1" x14ac:dyDescent="0.2">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c r="AB641" s="26"/>
      <c r="AC641" s="26"/>
      <c r="AD641" s="26"/>
    </row>
    <row r="642" spans="1:30" ht="12.75" customHeight="1" x14ac:dyDescent="0.2">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c r="AB642" s="26"/>
      <c r="AC642" s="26"/>
      <c r="AD642" s="26"/>
    </row>
    <row r="643" spans="1:30" ht="12.75" customHeight="1" x14ac:dyDescent="0.2">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c r="AB643" s="26"/>
      <c r="AC643" s="26"/>
      <c r="AD643" s="26"/>
    </row>
    <row r="644" spans="1:30" ht="12.75" customHeight="1" x14ac:dyDescent="0.2">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c r="AB644" s="26"/>
      <c r="AC644" s="26"/>
      <c r="AD644" s="26"/>
    </row>
    <row r="645" spans="1:30" ht="12.75" customHeight="1" x14ac:dyDescent="0.2">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c r="AB645" s="26"/>
      <c r="AC645" s="26"/>
      <c r="AD645" s="26"/>
    </row>
    <row r="646" spans="1:30" ht="12.75" customHeight="1" x14ac:dyDescent="0.2">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c r="AB646" s="26"/>
      <c r="AC646" s="26"/>
      <c r="AD646" s="26"/>
    </row>
    <row r="647" spans="1:30" ht="12.75" customHeight="1" x14ac:dyDescent="0.2">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c r="AB647" s="26"/>
      <c r="AC647" s="26"/>
      <c r="AD647" s="26"/>
    </row>
    <row r="648" spans="1:30" ht="12.75" customHeight="1" x14ac:dyDescent="0.2">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c r="AB648" s="26"/>
      <c r="AC648" s="26"/>
      <c r="AD648" s="26"/>
    </row>
    <row r="649" spans="1:30" ht="12.75" customHeight="1" x14ac:dyDescent="0.2">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c r="AB649" s="26"/>
      <c r="AC649" s="26"/>
      <c r="AD649" s="26"/>
    </row>
    <row r="650" spans="1:30" ht="12.75" customHeight="1" x14ac:dyDescent="0.2">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c r="AB650" s="26"/>
      <c r="AC650" s="26"/>
      <c r="AD650" s="26"/>
    </row>
    <row r="651" spans="1:30" ht="12.75" customHeight="1" x14ac:dyDescent="0.2">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c r="AB651" s="26"/>
      <c r="AC651" s="26"/>
      <c r="AD651" s="26"/>
    </row>
    <row r="652" spans="1:30" ht="12.75" customHeight="1" x14ac:dyDescent="0.2">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c r="AB652" s="26"/>
      <c r="AC652" s="26"/>
      <c r="AD652" s="26"/>
    </row>
    <row r="653" spans="1:30" ht="12.75" customHeight="1" x14ac:dyDescent="0.2">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c r="AB653" s="26"/>
      <c r="AC653" s="26"/>
      <c r="AD653" s="26"/>
    </row>
    <row r="654" spans="1:30" ht="12.75" customHeight="1" x14ac:dyDescent="0.2">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c r="AB654" s="26"/>
      <c r="AC654" s="26"/>
      <c r="AD654" s="26"/>
    </row>
    <row r="655" spans="1:30" ht="12.75" customHeight="1" x14ac:dyDescent="0.2">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c r="AB655" s="26"/>
      <c r="AC655" s="26"/>
      <c r="AD655" s="26"/>
    </row>
    <row r="656" spans="1:30" ht="12.75" customHeight="1" x14ac:dyDescent="0.2">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c r="AB656" s="26"/>
      <c r="AC656" s="26"/>
      <c r="AD656" s="26"/>
    </row>
    <row r="657" spans="1:30" ht="12.75" customHeight="1" x14ac:dyDescent="0.2">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c r="AB657" s="26"/>
      <c r="AC657" s="26"/>
      <c r="AD657" s="26"/>
    </row>
    <row r="658" spans="1:30" ht="12.75" customHeight="1" x14ac:dyDescent="0.2">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c r="AB658" s="26"/>
      <c r="AC658" s="26"/>
      <c r="AD658" s="26"/>
    </row>
    <row r="659" spans="1:30" ht="12.75" customHeight="1" x14ac:dyDescent="0.2">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c r="AB659" s="26"/>
      <c r="AC659" s="26"/>
      <c r="AD659" s="26"/>
    </row>
    <row r="660" spans="1:30" ht="12.75" customHeight="1" x14ac:dyDescent="0.2">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c r="AB660" s="26"/>
      <c r="AC660" s="26"/>
      <c r="AD660" s="26"/>
    </row>
    <row r="661" spans="1:30" ht="12.75" customHeight="1" x14ac:dyDescent="0.2">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c r="AB661" s="26"/>
      <c r="AC661" s="26"/>
      <c r="AD661" s="26"/>
    </row>
    <row r="662" spans="1:30" ht="12.75" customHeight="1" x14ac:dyDescent="0.2">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c r="AB662" s="26"/>
      <c r="AC662" s="26"/>
      <c r="AD662" s="26"/>
    </row>
    <row r="663" spans="1:30" ht="12.75" customHeight="1" x14ac:dyDescent="0.2">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c r="AB663" s="26"/>
      <c r="AC663" s="26"/>
      <c r="AD663" s="26"/>
    </row>
    <row r="664" spans="1:30" ht="12.75" customHeight="1" x14ac:dyDescent="0.2">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c r="AB664" s="26"/>
      <c r="AC664" s="26"/>
      <c r="AD664" s="26"/>
    </row>
    <row r="665" spans="1:30" ht="12.75" customHeight="1" x14ac:dyDescent="0.2">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c r="AB665" s="26"/>
      <c r="AC665" s="26"/>
      <c r="AD665" s="26"/>
    </row>
    <row r="666" spans="1:30" ht="12.75" customHeight="1" x14ac:dyDescent="0.2">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c r="AB666" s="26"/>
      <c r="AC666" s="26"/>
      <c r="AD666" s="26"/>
    </row>
    <row r="667" spans="1:30" ht="12.75" customHeight="1" x14ac:dyDescent="0.2">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c r="AB667" s="26"/>
      <c r="AC667" s="26"/>
      <c r="AD667" s="26"/>
    </row>
    <row r="668" spans="1:30" ht="12.75" customHeight="1" x14ac:dyDescent="0.2">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c r="AB668" s="26"/>
      <c r="AC668" s="26"/>
      <c r="AD668" s="26"/>
    </row>
    <row r="669" spans="1:30" ht="12.75" customHeight="1" x14ac:dyDescent="0.2">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c r="AB669" s="26"/>
      <c r="AC669" s="26"/>
      <c r="AD669" s="26"/>
    </row>
    <row r="670" spans="1:30" ht="12.75" customHeight="1" x14ac:dyDescent="0.2">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c r="AB670" s="26"/>
      <c r="AC670" s="26"/>
      <c r="AD670" s="26"/>
    </row>
    <row r="671" spans="1:30" ht="12.75" customHeight="1" x14ac:dyDescent="0.2">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c r="AB671" s="26"/>
      <c r="AC671" s="26"/>
      <c r="AD671" s="26"/>
    </row>
    <row r="672" spans="1:30" ht="12.75" customHeight="1" x14ac:dyDescent="0.2">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26"/>
      <c r="AC672" s="26"/>
      <c r="AD672" s="26"/>
    </row>
    <row r="673" spans="1:30" ht="12.75" customHeight="1" x14ac:dyDescent="0.2">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c r="AB673" s="26"/>
      <c r="AC673" s="26"/>
      <c r="AD673" s="26"/>
    </row>
    <row r="674" spans="1:30" ht="12.75" customHeight="1" x14ac:dyDescent="0.2">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c r="AB674" s="26"/>
      <c r="AC674" s="26"/>
      <c r="AD674" s="26"/>
    </row>
    <row r="675" spans="1:30" ht="12.75" customHeight="1" x14ac:dyDescent="0.2">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c r="AB675" s="26"/>
      <c r="AC675" s="26"/>
      <c r="AD675" s="26"/>
    </row>
    <row r="676" spans="1:30" ht="12.75" customHeight="1" x14ac:dyDescent="0.2">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c r="AB676" s="26"/>
      <c r="AC676" s="26"/>
      <c r="AD676" s="26"/>
    </row>
    <row r="677" spans="1:30" ht="12.75" customHeight="1" x14ac:dyDescent="0.2">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c r="AB677" s="26"/>
      <c r="AC677" s="26"/>
      <c r="AD677" s="26"/>
    </row>
    <row r="678" spans="1:30" ht="12.75" customHeight="1" x14ac:dyDescent="0.2">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c r="AB678" s="26"/>
      <c r="AC678" s="26"/>
      <c r="AD678" s="26"/>
    </row>
    <row r="679" spans="1:30" ht="12.75" customHeight="1" x14ac:dyDescent="0.2">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c r="AB679" s="26"/>
      <c r="AC679" s="26"/>
      <c r="AD679" s="26"/>
    </row>
    <row r="680" spans="1:30" ht="12.75" customHeight="1" x14ac:dyDescent="0.2">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c r="AB680" s="26"/>
      <c r="AC680" s="26"/>
      <c r="AD680" s="26"/>
    </row>
    <row r="681" spans="1:30" ht="12.75" customHeight="1" x14ac:dyDescent="0.2">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c r="AB681" s="26"/>
      <c r="AC681" s="26"/>
      <c r="AD681" s="26"/>
    </row>
    <row r="682" spans="1:30" ht="12.75" customHeight="1" x14ac:dyDescent="0.2">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c r="AB682" s="26"/>
      <c r="AC682" s="26"/>
      <c r="AD682" s="26"/>
    </row>
    <row r="683" spans="1:30" ht="12.75" customHeight="1" x14ac:dyDescent="0.2">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c r="AB683" s="26"/>
      <c r="AC683" s="26"/>
      <c r="AD683" s="26"/>
    </row>
    <row r="684" spans="1:30" ht="12.75" customHeight="1" x14ac:dyDescent="0.2">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c r="AB684" s="26"/>
      <c r="AC684" s="26"/>
      <c r="AD684" s="26"/>
    </row>
    <row r="685" spans="1:30" ht="12.75" customHeight="1" x14ac:dyDescent="0.2">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c r="AB685" s="26"/>
      <c r="AC685" s="26"/>
      <c r="AD685" s="26"/>
    </row>
    <row r="686" spans="1:30" ht="12.75" customHeight="1" x14ac:dyDescent="0.2">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c r="AB686" s="26"/>
      <c r="AC686" s="26"/>
      <c r="AD686" s="26"/>
    </row>
    <row r="687" spans="1:30" ht="12.75" customHeight="1" x14ac:dyDescent="0.2">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c r="AB687" s="26"/>
      <c r="AC687" s="26"/>
      <c r="AD687" s="26"/>
    </row>
    <row r="688" spans="1:30" ht="12.75" customHeight="1" x14ac:dyDescent="0.2">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c r="AB688" s="26"/>
      <c r="AC688" s="26"/>
      <c r="AD688" s="26"/>
    </row>
    <row r="689" spans="1:30" ht="12.75" customHeight="1" x14ac:dyDescent="0.2">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c r="AB689" s="26"/>
      <c r="AC689" s="26"/>
      <c r="AD689" s="26"/>
    </row>
    <row r="690" spans="1:30" ht="12.75" customHeight="1" x14ac:dyDescent="0.2">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c r="AB690" s="26"/>
      <c r="AC690" s="26"/>
      <c r="AD690" s="26"/>
    </row>
    <row r="691" spans="1:30" ht="12.75" customHeight="1" x14ac:dyDescent="0.2">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c r="AB691" s="26"/>
      <c r="AC691" s="26"/>
      <c r="AD691" s="26"/>
    </row>
    <row r="692" spans="1:30" ht="12.75" customHeight="1" x14ac:dyDescent="0.2">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c r="AB692" s="26"/>
      <c r="AC692" s="26"/>
      <c r="AD692" s="26"/>
    </row>
    <row r="693" spans="1:30" ht="12.75" customHeight="1" x14ac:dyDescent="0.2">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c r="AB693" s="26"/>
      <c r="AC693" s="26"/>
      <c r="AD693" s="26"/>
    </row>
    <row r="694" spans="1:30" ht="12.75" customHeight="1" x14ac:dyDescent="0.2">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c r="AB694" s="26"/>
      <c r="AC694" s="26"/>
      <c r="AD694" s="26"/>
    </row>
    <row r="695" spans="1:30" ht="12.75" customHeight="1" x14ac:dyDescent="0.2">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c r="AB695" s="26"/>
      <c r="AC695" s="26"/>
      <c r="AD695" s="26"/>
    </row>
    <row r="696" spans="1:30" ht="12.75" customHeight="1" x14ac:dyDescent="0.2">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c r="AB696" s="26"/>
      <c r="AC696" s="26"/>
      <c r="AD696" s="26"/>
    </row>
    <row r="697" spans="1:30" ht="12.75" customHeight="1" x14ac:dyDescent="0.2">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c r="AB697" s="26"/>
      <c r="AC697" s="26"/>
      <c r="AD697" s="26"/>
    </row>
    <row r="698" spans="1:30" ht="12.75" customHeight="1" x14ac:dyDescent="0.2">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c r="AB698" s="26"/>
      <c r="AC698" s="26"/>
      <c r="AD698" s="26"/>
    </row>
    <row r="699" spans="1:30" ht="12.75" customHeight="1" x14ac:dyDescent="0.2">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c r="AB699" s="26"/>
      <c r="AC699" s="26"/>
      <c r="AD699" s="26"/>
    </row>
    <row r="700" spans="1:30" ht="12.75" customHeight="1" x14ac:dyDescent="0.2">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c r="AB700" s="26"/>
      <c r="AC700" s="26"/>
      <c r="AD700" s="26"/>
    </row>
    <row r="701" spans="1:30" ht="12.75" customHeight="1" x14ac:dyDescent="0.2">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c r="AB701" s="26"/>
      <c r="AC701" s="26"/>
      <c r="AD701" s="26"/>
    </row>
    <row r="702" spans="1:30" ht="12.75" customHeight="1" x14ac:dyDescent="0.2">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c r="AB702" s="26"/>
      <c r="AC702" s="26"/>
      <c r="AD702" s="26"/>
    </row>
    <row r="703" spans="1:30" ht="12.75" customHeight="1" x14ac:dyDescent="0.2">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c r="AB703" s="26"/>
      <c r="AC703" s="26"/>
      <c r="AD703" s="26"/>
    </row>
    <row r="704" spans="1:30" ht="12.75" customHeight="1" x14ac:dyDescent="0.2">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c r="AB704" s="26"/>
      <c r="AC704" s="26"/>
      <c r="AD704" s="26"/>
    </row>
    <row r="705" spans="1:30" ht="12.75" customHeight="1" x14ac:dyDescent="0.2">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c r="AB705" s="26"/>
      <c r="AC705" s="26"/>
      <c r="AD705" s="26"/>
    </row>
    <row r="706" spans="1:30" ht="12.75" customHeight="1" x14ac:dyDescent="0.2">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c r="AB706" s="26"/>
      <c r="AC706" s="26"/>
      <c r="AD706" s="26"/>
    </row>
    <row r="707" spans="1:30" ht="12.75" customHeight="1" x14ac:dyDescent="0.2">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c r="AB707" s="26"/>
      <c r="AC707" s="26"/>
      <c r="AD707" s="26"/>
    </row>
    <row r="708" spans="1:30" ht="12.75" customHeight="1" x14ac:dyDescent="0.2">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c r="AB708" s="26"/>
      <c r="AC708" s="26"/>
      <c r="AD708" s="26"/>
    </row>
    <row r="709" spans="1:30" ht="12.75" customHeight="1" x14ac:dyDescent="0.2">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c r="AB709" s="26"/>
      <c r="AC709" s="26"/>
      <c r="AD709" s="26"/>
    </row>
    <row r="710" spans="1:30" ht="12.75" customHeight="1" x14ac:dyDescent="0.2">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c r="AB710" s="26"/>
      <c r="AC710" s="26"/>
      <c r="AD710" s="26"/>
    </row>
    <row r="711" spans="1:30" ht="12.75" customHeight="1" x14ac:dyDescent="0.2">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c r="AB711" s="26"/>
      <c r="AC711" s="26"/>
      <c r="AD711" s="26"/>
    </row>
    <row r="712" spans="1:30" ht="12.75" customHeight="1" x14ac:dyDescent="0.2">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c r="AB712" s="26"/>
      <c r="AC712" s="26"/>
      <c r="AD712" s="26"/>
    </row>
    <row r="713" spans="1:30" ht="12.75" customHeight="1" x14ac:dyDescent="0.2">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c r="AB713" s="26"/>
      <c r="AC713" s="26"/>
      <c r="AD713" s="26"/>
    </row>
    <row r="714" spans="1:30" ht="12.75" customHeight="1" x14ac:dyDescent="0.2">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c r="AB714" s="26"/>
      <c r="AC714" s="26"/>
      <c r="AD714" s="26"/>
    </row>
    <row r="715" spans="1:30" ht="12.75" customHeight="1" x14ac:dyDescent="0.2">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c r="AB715" s="26"/>
      <c r="AC715" s="26"/>
      <c r="AD715" s="26"/>
    </row>
    <row r="716" spans="1:30" ht="12.75" customHeight="1" x14ac:dyDescent="0.2">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c r="AB716" s="26"/>
      <c r="AC716" s="26"/>
      <c r="AD716" s="26"/>
    </row>
    <row r="717" spans="1:30" ht="12.75" customHeight="1" x14ac:dyDescent="0.2">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c r="AB717" s="26"/>
      <c r="AC717" s="26"/>
      <c r="AD717" s="26"/>
    </row>
    <row r="718" spans="1:30" ht="12.75" customHeight="1" x14ac:dyDescent="0.2">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c r="AB718" s="26"/>
      <c r="AC718" s="26"/>
      <c r="AD718" s="26"/>
    </row>
    <row r="719" spans="1:30" ht="12.75" customHeight="1" x14ac:dyDescent="0.2">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c r="AB719" s="26"/>
      <c r="AC719" s="26"/>
      <c r="AD719" s="26"/>
    </row>
    <row r="720" spans="1:30" ht="12.75" customHeight="1" x14ac:dyDescent="0.2">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c r="AB720" s="26"/>
      <c r="AC720" s="26"/>
      <c r="AD720" s="26"/>
    </row>
    <row r="721" spans="1:30" ht="12.75" customHeight="1" x14ac:dyDescent="0.2">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c r="AB721" s="26"/>
      <c r="AC721" s="26"/>
      <c r="AD721" s="26"/>
    </row>
    <row r="722" spans="1:30" ht="12.75" customHeight="1" x14ac:dyDescent="0.2">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c r="AB722" s="26"/>
      <c r="AC722" s="26"/>
      <c r="AD722" s="26"/>
    </row>
    <row r="723" spans="1:30" ht="12.75" customHeight="1" x14ac:dyDescent="0.2">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c r="AB723" s="26"/>
      <c r="AC723" s="26"/>
      <c r="AD723" s="26"/>
    </row>
    <row r="724" spans="1:30" ht="12.75" customHeight="1" x14ac:dyDescent="0.2">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c r="AB724" s="26"/>
      <c r="AC724" s="26"/>
      <c r="AD724" s="26"/>
    </row>
    <row r="725" spans="1:30" ht="12.75" customHeight="1" x14ac:dyDescent="0.2">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c r="AB725" s="26"/>
      <c r="AC725" s="26"/>
      <c r="AD725" s="26"/>
    </row>
    <row r="726" spans="1:30" ht="12.75" customHeight="1" x14ac:dyDescent="0.2">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c r="AB726" s="26"/>
      <c r="AC726" s="26"/>
      <c r="AD726" s="26"/>
    </row>
    <row r="727" spans="1:30" ht="12.75" customHeight="1" x14ac:dyDescent="0.2">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c r="AB727" s="26"/>
      <c r="AC727" s="26"/>
      <c r="AD727" s="26"/>
    </row>
    <row r="728" spans="1:30" ht="12.75" customHeight="1" x14ac:dyDescent="0.2">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c r="AB728" s="26"/>
      <c r="AC728" s="26"/>
      <c r="AD728" s="26"/>
    </row>
    <row r="729" spans="1:30" ht="12.75" customHeight="1" x14ac:dyDescent="0.2">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c r="AB729" s="26"/>
      <c r="AC729" s="26"/>
      <c r="AD729" s="26"/>
    </row>
    <row r="730" spans="1:30" ht="12.75" customHeight="1" x14ac:dyDescent="0.2">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c r="AB730" s="26"/>
      <c r="AC730" s="26"/>
      <c r="AD730" s="26"/>
    </row>
    <row r="731" spans="1:30" ht="12.75" customHeight="1" x14ac:dyDescent="0.2">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c r="AB731" s="26"/>
      <c r="AC731" s="26"/>
      <c r="AD731" s="26"/>
    </row>
    <row r="732" spans="1:30" ht="12.75" customHeight="1" x14ac:dyDescent="0.2">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c r="AB732" s="26"/>
      <c r="AC732" s="26"/>
      <c r="AD732" s="26"/>
    </row>
    <row r="733" spans="1:30" ht="12.75" customHeight="1" x14ac:dyDescent="0.2">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c r="AB733" s="26"/>
      <c r="AC733" s="26"/>
      <c r="AD733" s="26"/>
    </row>
    <row r="734" spans="1:30" ht="12.75" customHeight="1" x14ac:dyDescent="0.2">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c r="AB734" s="26"/>
      <c r="AC734" s="26"/>
      <c r="AD734" s="26"/>
    </row>
    <row r="735" spans="1:30" ht="12.75" customHeight="1" x14ac:dyDescent="0.2">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c r="AB735" s="26"/>
      <c r="AC735" s="26"/>
      <c r="AD735" s="26"/>
    </row>
    <row r="736" spans="1:30" ht="12.75" customHeight="1" x14ac:dyDescent="0.2">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c r="AB736" s="26"/>
      <c r="AC736" s="26"/>
      <c r="AD736" s="26"/>
    </row>
    <row r="737" spans="1:30" ht="12.75" customHeight="1" x14ac:dyDescent="0.2">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c r="AB737" s="26"/>
      <c r="AC737" s="26"/>
      <c r="AD737" s="26"/>
    </row>
    <row r="738" spans="1:30" ht="12.75" customHeight="1" x14ac:dyDescent="0.2">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c r="AB738" s="26"/>
      <c r="AC738" s="26"/>
      <c r="AD738" s="26"/>
    </row>
    <row r="739" spans="1:30" ht="12.75" customHeight="1" x14ac:dyDescent="0.2">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c r="AB739" s="26"/>
      <c r="AC739" s="26"/>
      <c r="AD739" s="26"/>
    </row>
    <row r="740" spans="1:30" ht="12.75" customHeight="1" x14ac:dyDescent="0.2">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c r="AB740" s="26"/>
      <c r="AC740" s="26"/>
      <c r="AD740" s="26"/>
    </row>
    <row r="741" spans="1:30" ht="12.75" customHeight="1" x14ac:dyDescent="0.2">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c r="AB741" s="26"/>
      <c r="AC741" s="26"/>
      <c r="AD741" s="26"/>
    </row>
    <row r="742" spans="1:30" ht="12.75" customHeight="1" x14ac:dyDescent="0.2">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c r="AB742" s="26"/>
      <c r="AC742" s="26"/>
      <c r="AD742" s="26"/>
    </row>
    <row r="743" spans="1:30" ht="12.75" customHeight="1" x14ac:dyDescent="0.2">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c r="AB743" s="26"/>
      <c r="AC743" s="26"/>
      <c r="AD743" s="26"/>
    </row>
    <row r="744" spans="1:30" ht="12.75" customHeight="1" x14ac:dyDescent="0.2">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c r="AB744" s="26"/>
      <c r="AC744" s="26"/>
      <c r="AD744" s="26"/>
    </row>
    <row r="745" spans="1:30" ht="12.75" customHeight="1" x14ac:dyDescent="0.2">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c r="AB745" s="26"/>
      <c r="AC745" s="26"/>
      <c r="AD745" s="26"/>
    </row>
    <row r="746" spans="1:30" ht="12.75" customHeight="1" x14ac:dyDescent="0.2">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c r="AB746" s="26"/>
      <c r="AC746" s="26"/>
      <c r="AD746" s="26"/>
    </row>
    <row r="747" spans="1:30" ht="12.75" customHeight="1" x14ac:dyDescent="0.2">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c r="AB747" s="26"/>
      <c r="AC747" s="26"/>
      <c r="AD747" s="26"/>
    </row>
    <row r="748" spans="1:30" ht="12.75" customHeight="1" x14ac:dyDescent="0.2">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c r="AB748" s="26"/>
      <c r="AC748" s="26"/>
      <c r="AD748" s="26"/>
    </row>
    <row r="749" spans="1:30" ht="12.75" customHeight="1" x14ac:dyDescent="0.2">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c r="AB749" s="26"/>
      <c r="AC749" s="26"/>
      <c r="AD749" s="26"/>
    </row>
    <row r="750" spans="1:30" ht="12.75" customHeight="1" x14ac:dyDescent="0.2">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c r="AB750" s="26"/>
      <c r="AC750" s="26"/>
      <c r="AD750" s="26"/>
    </row>
    <row r="751" spans="1:30" ht="12.75" customHeight="1" x14ac:dyDescent="0.2">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26"/>
      <c r="AC751" s="26"/>
      <c r="AD751" s="26"/>
    </row>
    <row r="752" spans="1:30" ht="12.75" customHeight="1" x14ac:dyDescent="0.2">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26"/>
      <c r="AC752" s="26"/>
      <c r="AD752" s="26"/>
    </row>
    <row r="753" spans="1:30" ht="12.75" customHeight="1" x14ac:dyDescent="0.2">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c r="AB753" s="26"/>
      <c r="AC753" s="26"/>
      <c r="AD753" s="26"/>
    </row>
    <row r="754" spans="1:30" ht="12.75" customHeight="1" x14ac:dyDescent="0.2">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c r="AB754" s="26"/>
      <c r="AC754" s="26"/>
      <c r="AD754" s="26"/>
    </row>
    <row r="755" spans="1:30" ht="12.75" customHeight="1" x14ac:dyDescent="0.2">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c r="AB755" s="26"/>
      <c r="AC755" s="26"/>
      <c r="AD755" s="26"/>
    </row>
    <row r="756" spans="1:30" ht="12.75" customHeight="1" x14ac:dyDescent="0.2">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c r="AB756" s="26"/>
      <c r="AC756" s="26"/>
      <c r="AD756" s="26"/>
    </row>
    <row r="757" spans="1:30" ht="12.75" customHeight="1" x14ac:dyDescent="0.2">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row>
    <row r="758" spans="1:30" ht="12.75" customHeight="1" x14ac:dyDescent="0.2">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c r="AB758" s="26"/>
      <c r="AC758" s="26"/>
      <c r="AD758" s="26"/>
    </row>
    <row r="759" spans="1:30" ht="12.75" customHeight="1" x14ac:dyDescent="0.2">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c r="AB759" s="26"/>
      <c r="AC759" s="26"/>
      <c r="AD759" s="26"/>
    </row>
    <row r="760" spans="1:30" ht="12.75" customHeight="1" x14ac:dyDescent="0.2">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c r="AB760" s="26"/>
      <c r="AC760" s="26"/>
      <c r="AD760" s="26"/>
    </row>
    <row r="761" spans="1:30" ht="12.75" customHeight="1" x14ac:dyDescent="0.2">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c r="AB761" s="26"/>
      <c r="AC761" s="26"/>
      <c r="AD761" s="26"/>
    </row>
    <row r="762" spans="1:30" ht="12.75" customHeight="1" x14ac:dyDescent="0.2">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c r="AB762" s="26"/>
      <c r="AC762" s="26"/>
      <c r="AD762" s="26"/>
    </row>
    <row r="763" spans="1:30" ht="12.75" customHeight="1" x14ac:dyDescent="0.2">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c r="AB763" s="26"/>
      <c r="AC763" s="26"/>
      <c r="AD763" s="26"/>
    </row>
    <row r="764" spans="1:30" ht="12.75" customHeight="1" x14ac:dyDescent="0.2">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c r="AB764" s="26"/>
      <c r="AC764" s="26"/>
      <c r="AD764" s="26"/>
    </row>
    <row r="765" spans="1:30" ht="12.75" customHeight="1" x14ac:dyDescent="0.2">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c r="AB765" s="26"/>
      <c r="AC765" s="26"/>
      <c r="AD765" s="26"/>
    </row>
    <row r="766" spans="1:30" ht="12.75" customHeight="1" x14ac:dyDescent="0.2">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c r="AB766" s="26"/>
      <c r="AC766" s="26"/>
      <c r="AD766" s="26"/>
    </row>
    <row r="767" spans="1:30" ht="12.75" customHeight="1" x14ac:dyDescent="0.2">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c r="AB767" s="26"/>
      <c r="AC767" s="26"/>
      <c r="AD767" s="26"/>
    </row>
    <row r="768" spans="1:30" ht="12.75" customHeight="1" x14ac:dyDescent="0.2">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c r="AB768" s="26"/>
      <c r="AC768" s="26"/>
      <c r="AD768" s="26"/>
    </row>
    <row r="769" spans="1:30" ht="12.75" customHeight="1" x14ac:dyDescent="0.2">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c r="AB769" s="26"/>
      <c r="AC769" s="26"/>
      <c r="AD769" s="26"/>
    </row>
    <row r="770" spans="1:30" ht="12.75" customHeight="1" x14ac:dyDescent="0.2">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c r="AB770" s="26"/>
      <c r="AC770" s="26"/>
      <c r="AD770" s="26"/>
    </row>
    <row r="771" spans="1:30" ht="12.75" customHeight="1" x14ac:dyDescent="0.2">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c r="AB771" s="26"/>
      <c r="AC771" s="26"/>
      <c r="AD771" s="26"/>
    </row>
    <row r="772" spans="1:30" ht="12.75" customHeight="1" x14ac:dyDescent="0.2">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c r="AB772" s="26"/>
      <c r="AC772" s="26"/>
      <c r="AD772" s="26"/>
    </row>
    <row r="773" spans="1:30" ht="12.75" customHeight="1" x14ac:dyDescent="0.2">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c r="AB773" s="26"/>
      <c r="AC773" s="26"/>
      <c r="AD773" s="26"/>
    </row>
    <row r="774" spans="1:30" ht="12.75" customHeight="1" x14ac:dyDescent="0.2">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c r="AB774" s="26"/>
      <c r="AC774" s="26"/>
      <c r="AD774" s="26"/>
    </row>
    <row r="775" spans="1:30" ht="12.75" customHeight="1" x14ac:dyDescent="0.2">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c r="AB775" s="26"/>
      <c r="AC775" s="26"/>
      <c r="AD775" s="26"/>
    </row>
    <row r="776" spans="1:30" ht="12.75" customHeight="1" x14ac:dyDescent="0.2">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c r="AB776" s="26"/>
      <c r="AC776" s="26"/>
      <c r="AD776" s="26"/>
    </row>
    <row r="777" spans="1:30" ht="12.75" customHeight="1" x14ac:dyDescent="0.2">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c r="AB777" s="26"/>
      <c r="AC777" s="26"/>
      <c r="AD777" s="26"/>
    </row>
    <row r="778" spans="1:30" ht="12.75" customHeight="1" x14ac:dyDescent="0.2">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c r="AB778" s="26"/>
      <c r="AC778" s="26"/>
      <c r="AD778" s="26"/>
    </row>
    <row r="779" spans="1:30" ht="12.75" customHeight="1" x14ac:dyDescent="0.2">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c r="AB779" s="26"/>
      <c r="AC779" s="26"/>
      <c r="AD779" s="26"/>
    </row>
    <row r="780" spans="1:30" ht="12.75" customHeight="1" x14ac:dyDescent="0.2">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c r="AB780" s="26"/>
      <c r="AC780" s="26"/>
      <c r="AD780" s="26"/>
    </row>
    <row r="781" spans="1:30" ht="12.75" customHeight="1" x14ac:dyDescent="0.2">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c r="AB781" s="26"/>
      <c r="AC781" s="26"/>
      <c r="AD781" s="26"/>
    </row>
    <row r="782" spans="1:30" ht="12.75" customHeight="1" x14ac:dyDescent="0.2">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c r="AB782" s="26"/>
      <c r="AC782" s="26"/>
      <c r="AD782" s="26"/>
    </row>
    <row r="783" spans="1:30" ht="12.75" customHeight="1" x14ac:dyDescent="0.2">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c r="AB783" s="26"/>
      <c r="AC783" s="26"/>
      <c r="AD783" s="26"/>
    </row>
    <row r="784" spans="1:30" ht="12.75" customHeight="1" x14ac:dyDescent="0.2">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c r="AB784" s="26"/>
      <c r="AC784" s="26"/>
      <c r="AD784" s="26"/>
    </row>
    <row r="785" spans="1:30" ht="12.75" customHeight="1" x14ac:dyDescent="0.2">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c r="AB785" s="26"/>
      <c r="AC785" s="26"/>
      <c r="AD785" s="26"/>
    </row>
    <row r="786" spans="1:30" ht="12.75" customHeight="1" x14ac:dyDescent="0.2">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c r="AB786" s="26"/>
      <c r="AC786" s="26"/>
      <c r="AD786" s="26"/>
    </row>
    <row r="787" spans="1:30" ht="12.75" customHeight="1" x14ac:dyDescent="0.2">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c r="AB787" s="26"/>
      <c r="AC787" s="26"/>
      <c r="AD787" s="26"/>
    </row>
    <row r="788" spans="1:30" ht="12.75" customHeight="1" x14ac:dyDescent="0.2">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c r="AB788" s="26"/>
      <c r="AC788" s="26"/>
      <c r="AD788" s="26"/>
    </row>
    <row r="789" spans="1:30" ht="12.75" customHeight="1" x14ac:dyDescent="0.2">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c r="AB789" s="26"/>
      <c r="AC789" s="26"/>
      <c r="AD789" s="26"/>
    </row>
    <row r="790" spans="1:30" ht="12.75" customHeight="1" x14ac:dyDescent="0.2">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c r="AB790" s="26"/>
      <c r="AC790" s="26"/>
      <c r="AD790" s="26"/>
    </row>
    <row r="791" spans="1:30" ht="12.75" customHeight="1" x14ac:dyDescent="0.2">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c r="AB791" s="26"/>
      <c r="AC791" s="26"/>
      <c r="AD791" s="26"/>
    </row>
    <row r="792" spans="1:30" ht="12.75" customHeight="1" x14ac:dyDescent="0.2">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c r="AB792" s="26"/>
      <c r="AC792" s="26"/>
      <c r="AD792" s="26"/>
    </row>
    <row r="793" spans="1:30" ht="12.75" customHeight="1" x14ac:dyDescent="0.2">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c r="AB793" s="26"/>
      <c r="AC793" s="26"/>
      <c r="AD793" s="26"/>
    </row>
    <row r="794" spans="1:30" ht="12.75" customHeight="1" x14ac:dyDescent="0.2">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c r="AB794" s="26"/>
      <c r="AC794" s="26"/>
      <c r="AD794" s="26"/>
    </row>
    <row r="795" spans="1:30" ht="12.75" customHeight="1" x14ac:dyDescent="0.2">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c r="AB795" s="26"/>
      <c r="AC795" s="26"/>
      <c r="AD795" s="26"/>
    </row>
    <row r="796" spans="1:30" ht="12.75" customHeight="1" x14ac:dyDescent="0.2">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c r="AB796" s="26"/>
      <c r="AC796" s="26"/>
      <c r="AD796" s="26"/>
    </row>
    <row r="797" spans="1:30" ht="12.75" customHeight="1" x14ac:dyDescent="0.2">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c r="AB797" s="26"/>
      <c r="AC797" s="26"/>
      <c r="AD797" s="26"/>
    </row>
    <row r="798" spans="1:30" ht="12.75" customHeight="1" x14ac:dyDescent="0.2">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c r="AB798" s="26"/>
      <c r="AC798" s="26"/>
      <c r="AD798" s="26"/>
    </row>
    <row r="799" spans="1:30" ht="12.75" customHeight="1" x14ac:dyDescent="0.2">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c r="AB799" s="26"/>
      <c r="AC799" s="26"/>
      <c r="AD799" s="26"/>
    </row>
    <row r="800" spans="1:30" ht="12.75" customHeight="1" x14ac:dyDescent="0.2">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c r="AB800" s="26"/>
      <c r="AC800" s="26"/>
      <c r="AD800" s="26"/>
    </row>
    <row r="801" spans="1:30" ht="12.75" customHeight="1" x14ac:dyDescent="0.2">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c r="AB801" s="26"/>
      <c r="AC801" s="26"/>
      <c r="AD801" s="26"/>
    </row>
    <row r="802" spans="1:30" ht="12.75" customHeight="1" x14ac:dyDescent="0.2">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c r="AB802" s="26"/>
      <c r="AC802" s="26"/>
      <c r="AD802" s="26"/>
    </row>
    <row r="803" spans="1:30" ht="12.75" customHeight="1" x14ac:dyDescent="0.2">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c r="AB803" s="26"/>
      <c r="AC803" s="26"/>
      <c r="AD803" s="26"/>
    </row>
    <row r="804" spans="1:30" ht="12.75" customHeight="1" x14ac:dyDescent="0.2">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c r="AB804" s="26"/>
      <c r="AC804" s="26"/>
      <c r="AD804" s="26"/>
    </row>
    <row r="805" spans="1:30" ht="12.75" customHeight="1" x14ac:dyDescent="0.2">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c r="AB805" s="26"/>
      <c r="AC805" s="26"/>
      <c r="AD805" s="26"/>
    </row>
    <row r="806" spans="1:30" ht="12.75" customHeight="1" x14ac:dyDescent="0.2">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c r="AB806" s="26"/>
      <c r="AC806" s="26"/>
      <c r="AD806" s="26"/>
    </row>
    <row r="807" spans="1:30" ht="12.75" customHeight="1" x14ac:dyDescent="0.2">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c r="AB807" s="26"/>
      <c r="AC807" s="26"/>
      <c r="AD807" s="26"/>
    </row>
    <row r="808" spans="1:30" ht="12.75" customHeight="1" x14ac:dyDescent="0.2">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c r="AB808" s="26"/>
      <c r="AC808" s="26"/>
      <c r="AD808" s="26"/>
    </row>
    <row r="809" spans="1:30" ht="12.75" customHeight="1" x14ac:dyDescent="0.2">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c r="AB809" s="26"/>
      <c r="AC809" s="26"/>
      <c r="AD809" s="26"/>
    </row>
    <row r="810" spans="1:30" ht="12.75" customHeight="1" x14ac:dyDescent="0.2">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c r="AB810" s="26"/>
      <c r="AC810" s="26"/>
      <c r="AD810" s="26"/>
    </row>
    <row r="811" spans="1:30" ht="12.75" customHeight="1" x14ac:dyDescent="0.2">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c r="AB811" s="26"/>
      <c r="AC811" s="26"/>
      <c r="AD811" s="26"/>
    </row>
    <row r="812" spans="1:30" ht="12.75" customHeight="1" x14ac:dyDescent="0.2">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c r="AB812" s="26"/>
      <c r="AC812" s="26"/>
      <c r="AD812" s="26"/>
    </row>
    <row r="813" spans="1:30" ht="12.75" customHeight="1" x14ac:dyDescent="0.2">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c r="AB813" s="26"/>
      <c r="AC813" s="26"/>
      <c r="AD813" s="26"/>
    </row>
    <row r="814" spans="1:30" ht="12.75" customHeight="1" x14ac:dyDescent="0.2">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c r="AB814" s="26"/>
      <c r="AC814" s="26"/>
      <c r="AD814" s="26"/>
    </row>
    <row r="815" spans="1:30" ht="12.75" customHeight="1" x14ac:dyDescent="0.2">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c r="AB815" s="26"/>
      <c r="AC815" s="26"/>
      <c r="AD815" s="26"/>
    </row>
    <row r="816" spans="1:30" ht="12.75" customHeight="1" x14ac:dyDescent="0.2">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c r="AB816" s="26"/>
      <c r="AC816" s="26"/>
      <c r="AD816" s="26"/>
    </row>
    <row r="817" spans="1:30" ht="12.75" customHeight="1" x14ac:dyDescent="0.2">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c r="AB817" s="26"/>
      <c r="AC817" s="26"/>
      <c r="AD817" s="26"/>
    </row>
    <row r="818" spans="1:30" ht="12.75" customHeight="1" x14ac:dyDescent="0.2">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c r="AB818" s="26"/>
      <c r="AC818" s="26"/>
      <c r="AD818" s="26"/>
    </row>
    <row r="819" spans="1:30" ht="12.75" customHeight="1" x14ac:dyDescent="0.2">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c r="AB819" s="26"/>
      <c r="AC819" s="26"/>
      <c r="AD819" s="26"/>
    </row>
    <row r="820" spans="1:30" ht="12.75" customHeight="1" x14ac:dyDescent="0.2">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c r="AB820" s="26"/>
      <c r="AC820" s="26"/>
      <c r="AD820" s="26"/>
    </row>
    <row r="821" spans="1:30" ht="12.75" customHeight="1" x14ac:dyDescent="0.2">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c r="AB821" s="26"/>
      <c r="AC821" s="26"/>
      <c r="AD821" s="26"/>
    </row>
    <row r="822" spans="1:30" ht="12.75" customHeight="1" x14ac:dyDescent="0.2">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c r="AB822" s="26"/>
      <c r="AC822" s="26"/>
      <c r="AD822" s="26"/>
    </row>
    <row r="823" spans="1:30" ht="12.75" customHeight="1" x14ac:dyDescent="0.2">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c r="AB823" s="26"/>
      <c r="AC823" s="26"/>
      <c r="AD823" s="26"/>
    </row>
    <row r="824" spans="1:30" ht="12.75" customHeight="1" x14ac:dyDescent="0.2">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c r="AB824" s="26"/>
      <c r="AC824" s="26"/>
      <c r="AD824" s="26"/>
    </row>
    <row r="825" spans="1:30" ht="12.75" customHeight="1" x14ac:dyDescent="0.2">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c r="AB825" s="26"/>
      <c r="AC825" s="26"/>
      <c r="AD825" s="26"/>
    </row>
    <row r="826" spans="1:30" ht="12.75" customHeight="1" x14ac:dyDescent="0.2">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c r="AB826" s="26"/>
      <c r="AC826" s="26"/>
      <c r="AD826" s="26"/>
    </row>
    <row r="827" spans="1:30" ht="12.75" customHeight="1" x14ac:dyDescent="0.2">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c r="AB827" s="26"/>
      <c r="AC827" s="26"/>
      <c r="AD827" s="26"/>
    </row>
    <row r="828" spans="1:30" ht="12.75" customHeight="1" x14ac:dyDescent="0.2">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c r="AB828" s="26"/>
      <c r="AC828" s="26"/>
      <c r="AD828" s="26"/>
    </row>
    <row r="829" spans="1:30" ht="12.75" customHeight="1" x14ac:dyDescent="0.2">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c r="AB829" s="26"/>
      <c r="AC829" s="26"/>
      <c r="AD829" s="26"/>
    </row>
    <row r="830" spans="1:30" ht="12.75" customHeight="1" x14ac:dyDescent="0.2">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c r="AB830" s="26"/>
      <c r="AC830" s="26"/>
      <c r="AD830" s="26"/>
    </row>
    <row r="831" spans="1:30" ht="12.75" customHeight="1" x14ac:dyDescent="0.2">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c r="AB831" s="26"/>
      <c r="AC831" s="26"/>
      <c r="AD831" s="26"/>
    </row>
    <row r="832" spans="1:30" ht="12.75" customHeight="1" x14ac:dyDescent="0.2">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c r="AB832" s="26"/>
      <c r="AC832" s="26"/>
      <c r="AD832" s="26"/>
    </row>
    <row r="833" spans="1:30" ht="12.75" customHeight="1" x14ac:dyDescent="0.2">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c r="AB833" s="26"/>
      <c r="AC833" s="26"/>
      <c r="AD833" s="26"/>
    </row>
    <row r="834" spans="1:30" ht="12.75" customHeight="1" x14ac:dyDescent="0.2">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c r="AB834" s="26"/>
      <c r="AC834" s="26"/>
      <c r="AD834" s="26"/>
    </row>
    <row r="835" spans="1:30" ht="12.75" customHeight="1" x14ac:dyDescent="0.2">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c r="AB835" s="26"/>
      <c r="AC835" s="26"/>
      <c r="AD835" s="26"/>
    </row>
    <row r="836" spans="1:30" ht="12.75" customHeight="1" x14ac:dyDescent="0.2">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c r="AB836" s="26"/>
      <c r="AC836" s="26"/>
      <c r="AD836" s="26"/>
    </row>
    <row r="837" spans="1:30" ht="12.75" customHeight="1" x14ac:dyDescent="0.2">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c r="AB837" s="26"/>
      <c r="AC837" s="26"/>
      <c r="AD837" s="26"/>
    </row>
    <row r="838" spans="1:30" ht="12.75" customHeight="1" x14ac:dyDescent="0.2">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c r="AB838" s="26"/>
      <c r="AC838" s="26"/>
      <c r="AD838" s="26"/>
    </row>
    <row r="839" spans="1:30" ht="12.75" customHeight="1" x14ac:dyDescent="0.2">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c r="AB839" s="26"/>
      <c r="AC839" s="26"/>
      <c r="AD839" s="26"/>
    </row>
    <row r="840" spans="1:30" ht="12.75" customHeight="1" x14ac:dyDescent="0.2">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c r="AB840" s="26"/>
      <c r="AC840" s="26"/>
      <c r="AD840" s="26"/>
    </row>
    <row r="841" spans="1:30" ht="12.75" customHeight="1" x14ac:dyDescent="0.2">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c r="AB841" s="26"/>
      <c r="AC841" s="26"/>
      <c r="AD841" s="26"/>
    </row>
    <row r="842" spans="1:30" ht="12.75" customHeight="1" x14ac:dyDescent="0.2">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c r="AB842" s="26"/>
      <c r="AC842" s="26"/>
      <c r="AD842" s="26"/>
    </row>
    <row r="843" spans="1:30" ht="12.75" customHeight="1" x14ac:dyDescent="0.2">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c r="AB843" s="26"/>
      <c r="AC843" s="26"/>
      <c r="AD843" s="26"/>
    </row>
    <row r="844" spans="1:30" ht="12.75" customHeight="1" x14ac:dyDescent="0.2">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c r="AB844" s="26"/>
      <c r="AC844" s="26"/>
      <c r="AD844" s="26"/>
    </row>
    <row r="845" spans="1:30" ht="12.75" customHeight="1" x14ac:dyDescent="0.2">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c r="AB845" s="26"/>
      <c r="AC845" s="26"/>
      <c r="AD845" s="26"/>
    </row>
    <row r="846" spans="1:30" ht="12.75" customHeight="1" x14ac:dyDescent="0.2">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c r="AB846" s="26"/>
      <c r="AC846" s="26"/>
      <c r="AD846" s="26"/>
    </row>
    <row r="847" spans="1:30" ht="12.75" customHeight="1" x14ac:dyDescent="0.2">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c r="AB847" s="26"/>
      <c r="AC847" s="26"/>
      <c r="AD847" s="26"/>
    </row>
    <row r="848" spans="1:30" ht="12.75" customHeight="1" x14ac:dyDescent="0.2">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c r="AB848" s="26"/>
      <c r="AC848" s="26"/>
      <c r="AD848" s="26"/>
    </row>
    <row r="849" spans="1:30" ht="12.75" customHeight="1" x14ac:dyDescent="0.2">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c r="AB849" s="26"/>
      <c r="AC849" s="26"/>
      <c r="AD849" s="26"/>
    </row>
    <row r="850" spans="1:30" ht="12.75" customHeight="1" x14ac:dyDescent="0.2">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c r="AB850" s="26"/>
      <c r="AC850" s="26"/>
      <c r="AD850" s="26"/>
    </row>
    <row r="851" spans="1:30" ht="12.75" customHeight="1" x14ac:dyDescent="0.2">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c r="AB851" s="26"/>
      <c r="AC851" s="26"/>
      <c r="AD851" s="26"/>
    </row>
    <row r="852" spans="1:30" ht="12.75" customHeight="1" x14ac:dyDescent="0.2">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c r="AB852" s="26"/>
      <c r="AC852" s="26"/>
      <c r="AD852" s="26"/>
    </row>
    <row r="853" spans="1:30" ht="12.75" customHeight="1" x14ac:dyDescent="0.2">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c r="AB853" s="26"/>
      <c r="AC853" s="26"/>
      <c r="AD853" s="26"/>
    </row>
    <row r="854" spans="1:30" ht="12.75" customHeight="1" x14ac:dyDescent="0.2">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c r="AB854" s="26"/>
      <c r="AC854" s="26"/>
      <c r="AD854" s="26"/>
    </row>
    <row r="855" spans="1:30" ht="12.75" customHeight="1" x14ac:dyDescent="0.2">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c r="AB855" s="26"/>
      <c r="AC855" s="26"/>
      <c r="AD855" s="26"/>
    </row>
    <row r="856" spans="1:30" ht="12.75" customHeight="1" x14ac:dyDescent="0.2">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c r="AB856" s="26"/>
      <c r="AC856" s="26"/>
      <c r="AD856" s="26"/>
    </row>
    <row r="857" spans="1:30" ht="12.75" customHeight="1" x14ac:dyDescent="0.2">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c r="AB857" s="26"/>
      <c r="AC857" s="26"/>
      <c r="AD857" s="26"/>
    </row>
    <row r="858" spans="1:30" ht="12.75" customHeight="1" x14ac:dyDescent="0.2">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c r="AB858" s="26"/>
      <c r="AC858" s="26"/>
      <c r="AD858" s="26"/>
    </row>
    <row r="859" spans="1:30" ht="12.75" customHeight="1" x14ac:dyDescent="0.2">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c r="AB859" s="26"/>
      <c r="AC859" s="26"/>
      <c r="AD859" s="26"/>
    </row>
    <row r="860" spans="1:30" ht="12.75" customHeight="1" x14ac:dyDescent="0.2">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c r="AB860" s="26"/>
      <c r="AC860" s="26"/>
      <c r="AD860" s="26"/>
    </row>
    <row r="861" spans="1:30" ht="12.75" customHeight="1" x14ac:dyDescent="0.2">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c r="AB861" s="26"/>
      <c r="AC861" s="26"/>
      <c r="AD861" s="26"/>
    </row>
    <row r="862" spans="1:30" ht="12.75" customHeight="1" x14ac:dyDescent="0.2">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c r="AB862" s="26"/>
      <c r="AC862" s="26"/>
      <c r="AD862" s="26"/>
    </row>
    <row r="863" spans="1:30" ht="12.75" customHeight="1" x14ac:dyDescent="0.2">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c r="AB863" s="26"/>
      <c r="AC863" s="26"/>
      <c r="AD863" s="26"/>
    </row>
    <row r="864" spans="1:30" ht="12.75" customHeight="1" x14ac:dyDescent="0.2">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c r="AB864" s="26"/>
      <c r="AC864" s="26"/>
      <c r="AD864" s="26"/>
    </row>
    <row r="865" spans="1:30" ht="12.75" customHeight="1" x14ac:dyDescent="0.2">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c r="AB865" s="26"/>
      <c r="AC865" s="26"/>
      <c r="AD865" s="26"/>
    </row>
    <row r="866" spans="1:30" ht="12.75" customHeight="1" x14ac:dyDescent="0.2">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c r="AB866" s="26"/>
      <c r="AC866" s="26"/>
      <c r="AD866" s="26"/>
    </row>
    <row r="867" spans="1:30" ht="12.75" customHeight="1" x14ac:dyDescent="0.2">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c r="AB867" s="26"/>
      <c r="AC867" s="26"/>
      <c r="AD867" s="26"/>
    </row>
    <row r="868" spans="1:30" ht="12.75" customHeight="1" x14ac:dyDescent="0.2">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c r="AB868" s="26"/>
      <c r="AC868" s="26"/>
      <c r="AD868" s="26"/>
    </row>
    <row r="869" spans="1:30" ht="12.75" customHeight="1" x14ac:dyDescent="0.2">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c r="AB869" s="26"/>
      <c r="AC869" s="26"/>
      <c r="AD869" s="26"/>
    </row>
    <row r="870" spans="1:30" ht="12.75" customHeight="1" x14ac:dyDescent="0.2">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c r="AB870" s="26"/>
      <c r="AC870" s="26"/>
      <c r="AD870" s="26"/>
    </row>
    <row r="871" spans="1:30" ht="12.75" customHeight="1" x14ac:dyDescent="0.2">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c r="AB871" s="26"/>
      <c r="AC871" s="26"/>
      <c r="AD871" s="26"/>
    </row>
    <row r="872" spans="1:30" ht="12.75" customHeight="1" x14ac:dyDescent="0.2">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c r="AB872" s="26"/>
      <c r="AC872" s="26"/>
      <c r="AD872" s="26"/>
    </row>
    <row r="873" spans="1:30" ht="12.75" customHeight="1" x14ac:dyDescent="0.2">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c r="AB873" s="26"/>
      <c r="AC873" s="26"/>
      <c r="AD873" s="26"/>
    </row>
    <row r="874" spans="1:30" ht="12.75" customHeight="1" x14ac:dyDescent="0.2">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c r="AB874" s="26"/>
      <c r="AC874" s="26"/>
      <c r="AD874" s="26"/>
    </row>
    <row r="875" spans="1:30" ht="12.75" customHeight="1" x14ac:dyDescent="0.2">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c r="AB875" s="26"/>
      <c r="AC875" s="26"/>
      <c r="AD875" s="26"/>
    </row>
    <row r="876" spans="1:30" ht="12.75" customHeight="1" x14ac:dyDescent="0.2">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c r="AB876" s="26"/>
      <c r="AC876" s="26"/>
      <c r="AD876" s="26"/>
    </row>
    <row r="877" spans="1:30" ht="12.75" customHeight="1" x14ac:dyDescent="0.2">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c r="AB877" s="26"/>
      <c r="AC877" s="26"/>
      <c r="AD877" s="26"/>
    </row>
    <row r="878" spans="1:30" ht="12.75" customHeight="1" x14ac:dyDescent="0.2">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c r="AB878" s="26"/>
      <c r="AC878" s="26"/>
      <c r="AD878" s="26"/>
    </row>
    <row r="879" spans="1:30" ht="12.75" customHeight="1" x14ac:dyDescent="0.2">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c r="AB879" s="26"/>
      <c r="AC879" s="26"/>
      <c r="AD879" s="26"/>
    </row>
    <row r="880" spans="1:30" ht="12.75" customHeight="1" x14ac:dyDescent="0.2">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c r="AB880" s="26"/>
      <c r="AC880" s="26"/>
      <c r="AD880" s="26"/>
    </row>
    <row r="881" spans="1:30" ht="12.75" customHeight="1" x14ac:dyDescent="0.2">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c r="AB881" s="26"/>
      <c r="AC881" s="26"/>
      <c r="AD881" s="26"/>
    </row>
    <row r="882" spans="1:30" ht="12.75" customHeight="1" x14ac:dyDescent="0.2">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c r="AB882" s="26"/>
      <c r="AC882" s="26"/>
      <c r="AD882" s="26"/>
    </row>
    <row r="883" spans="1:30" ht="12.75" customHeight="1" x14ac:dyDescent="0.2">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c r="AB883" s="26"/>
      <c r="AC883" s="26"/>
      <c r="AD883" s="26"/>
    </row>
    <row r="884" spans="1:30" ht="12.75" customHeight="1" x14ac:dyDescent="0.2">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c r="AB884" s="26"/>
      <c r="AC884" s="26"/>
      <c r="AD884" s="26"/>
    </row>
    <row r="885" spans="1:30" ht="12.75" customHeight="1" x14ac:dyDescent="0.2">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c r="AB885" s="26"/>
      <c r="AC885" s="26"/>
      <c r="AD885" s="26"/>
    </row>
    <row r="886" spans="1:30" ht="12.75" customHeight="1" x14ac:dyDescent="0.2">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c r="AB886" s="26"/>
      <c r="AC886" s="26"/>
      <c r="AD886" s="26"/>
    </row>
    <row r="887" spans="1:30" ht="12.75" customHeight="1" x14ac:dyDescent="0.2">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c r="AB887" s="26"/>
      <c r="AC887" s="26"/>
      <c r="AD887" s="26"/>
    </row>
    <row r="888" spans="1:30" ht="12.75" customHeight="1" x14ac:dyDescent="0.2">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c r="AB888" s="26"/>
      <c r="AC888" s="26"/>
      <c r="AD888" s="26"/>
    </row>
    <row r="889" spans="1:30" ht="12.75" customHeight="1" x14ac:dyDescent="0.2">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c r="AB889" s="26"/>
      <c r="AC889" s="26"/>
      <c r="AD889" s="26"/>
    </row>
    <row r="890" spans="1:30" ht="12.75" customHeight="1" x14ac:dyDescent="0.2">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c r="AB890" s="26"/>
      <c r="AC890" s="26"/>
      <c r="AD890" s="26"/>
    </row>
    <row r="891" spans="1:30" ht="12.75" customHeight="1" x14ac:dyDescent="0.2">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c r="AB891" s="26"/>
      <c r="AC891" s="26"/>
      <c r="AD891" s="26"/>
    </row>
    <row r="892" spans="1:30" ht="12.75" customHeight="1" x14ac:dyDescent="0.2">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c r="AB892" s="26"/>
      <c r="AC892" s="26"/>
      <c r="AD892" s="26"/>
    </row>
    <row r="893" spans="1:30" ht="12.75" customHeight="1" x14ac:dyDescent="0.2">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c r="AB893" s="26"/>
      <c r="AC893" s="26"/>
      <c r="AD893" s="26"/>
    </row>
    <row r="894" spans="1:30" ht="12.75" customHeight="1" x14ac:dyDescent="0.2">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c r="AB894" s="26"/>
      <c r="AC894" s="26"/>
      <c r="AD894" s="26"/>
    </row>
    <row r="895" spans="1:30" ht="12.75" customHeight="1" x14ac:dyDescent="0.2">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c r="AB895" s="26"/>
      <c r="AC895" s="26"/>
      <c r="AD895" s="26"/>
    </row>
    <row r="896" spans="1:30" ht="12.75" customHeight="1" x14ac:dyDescent="0.2">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c r="AB896" s="26"/>
      <c r="AC896" s="26"/>
      <c r="AD896" s="26"/>
    </row>
    <row r="897" spans="1:30" ht="12.75" customHeight="1" x14ac:dyDescent="0.2">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c r="AB897" s="26"/>
      <c r="AC897" s="26"/>
      <c r="AD897" s="26"/>
    </row>
    <row r="898" spans="1:30" ht="12.75" customHeight="1" x14ac:dyDescent="0.2">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c r="AB898" s="26"/>
      <c r="AC898" s="26"/>
      <c r="AD898" s="26"/>
    </row>
    <row r="899" spans="1:30" ht="12.75" customHeight="1" x14ac:dyDescent="0.2">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c r="AB899" s="26"/>
      <c r="AC899" s="26"/>
      <c r="AD899" s="26"/>
    </row>
    <row r="900" spans="1:30" ht="12.75" customHeight="1" x14ac:dyDescent="0.2">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c r="AB900" s="26"/>
      <c r="AC900" s="26"/>
      <c r="AD900" s="26"/>
    </row>
    <row r="901" spans="1:30" ht="12.75" customHeight="1" x14ac:dyDescent="0.2">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c r="AB901" s="26"/>
      <c r="AC901" s="26"/>
      <c r="AD901" s="26"/>
    </row>
    <row r="902" spans="1:30" ht="12.75" customHeight="1" x14ac:dyDescent="0.2">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c r="AB902" s="26"/>
      <c r="AC902" s="26"/>
      <c r="AD902" s="26"/>
    </row>
    <row r="903" spans="1:30" ht="12.75" customHeight="1" x14ac:dyDescent="0.2">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c r="AB903" s="26"/>
      <c r="AC903" s="26"/>
      <c r="AD903" s="26"/>
    </row>
    <row r="904" spans="1:30" ht="12.75" customHeight="1" x14ac:dyDescent="0.2">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c r="AB904" s="26"/>
      <c r="AC904" s="26"/>
      <c r="AD904" s="26"/>
    </row>
    <row r="905" spans="1:30" ht="12.75" customHeight="1" x14ac:dyDescent="0.2">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c r="AB905" s="26"/>
      <c r="AC905" s="26"/>
      <c r="AD905" s="26"/>
    </row>
    <row r="906" spans="1:30" ht="12.75" customHeight="1" x14ac:dyDescent="0.2">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c r="AB906" s="26"/>
      <c r="AC906" s="26"/>
      <c r="AD906" s="26"/>
    </row>
    <row r="907" spans="1:30" ht="12.75" customHeight="1" x14ac:dyDescent="0.2">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c r="AB907" s="26"/>
      <c r="AC907" s="26"/>
      <c r="AD907" s="26"/>
    </row>
    <row r="908" spans="1:30" ht="12.75" customHeight="1" x14ac:dyDescent="0.2">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c r="AB908" s="26"/>
      <c r="AC908" s="26"/>
      <c r="AD908" s="26"/>
    </row>
    <row r="909" spans="1:30" ht="12.75" customHeight="1" x14ac:dyDescent="0.2">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c r="AB909" s="26"/>
      <c r="AC909" s="26"/>
      <c r="AD909" s="26"/>
    </row>
    <row r="910" spans="1:30" ht="12.75" customHeight="1" x14ac:dyDescent="0.2">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c r="AB910" s="26"/>
      <c r="AC910" s="26"/>
      <c r="AD910" s="26"/>
    </row>
    <row r="911" spans="1:30" ht="12.75" customHeight="1" x14ac:dyDescent="0.2">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c r="AB911" s="26"/>
      <c r="AC911" s="26"/>
      <c r="AD911" s="26"/>
    </row>
    <row r="912" spans="1:30" ht="12.75" customHeight="1" x14ac:dyDescent="0.2">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c r="AB912" s="26"/>
      <c r="AC912" s="26"/>
      <c r="AD912" s="26"/>
    </row>
    <row r="913" spans="1:30" ht="12.75" customHeight="1" x14ac:dyDescent="0.2">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c r="AB913" s="26"/>
      <c r="AC913" s="26"/>
      <c r="AD913" s="26"/>
    </row>
    <row r="914" spans="1:30" ht="12.75" customHeight="1" x14ac:dyDescent="0.2">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c r="AB914" s="26"/>
      <c r="AC914" s="26"/>
      <c r="AD914" s="26"/>
    </row>
    <row r="915" spans="1:30" ht="12.75" customHeight="1" x14ac:dyDescent="0.2">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c r="AB915" s="26"/>
      <c r="AC915" s="26"/>
      <c r="AD915" s="26"/>
    </row>
    <row r="916" spans="1:30" ht="12.75" customHeight="1" x14ac:dyDescent="0.2">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c r="AB916" s="26"/>
      <c r="AC916" s="26"/>
      <c r="AD916" s="26"/>
    </row>
    <row r="917" spans="1:30" ht="12.75" customHeight="1" x14ac:dyDescent="0.2">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c r="AB917" s="26"/>
      <c r="AC917" s="26"/>
      <c r="AD917" s="26"/>
    </row>
    <row r="918" spans="1:30" ht="12.75" customHeight="1" x14ac:dyDescent="0.2">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c r="AB918" s="26"/>
      <c r="AC918" s="26"/>
      <c r="AD918" s="26"/>
    </row>
    <row r="919" spans="1:30" ht="12.75" customHeight="1" x14ac:dyDescent="0.2">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c r="AB919" s="26"/>
      <c r="AC919" s="26"/>
      <c r="AD919" s="26"/>
    </row>
    <row r="920" spans="1:30" ht="12.75" customHeight="1" x14ac:dyDescent="0.2">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c r="AB920" s="26"/>
      <c r="AC920" s="26"/>
      <c r="AD920" s="26"/>
    </row>
    <row r="921" spans="1:30" ht="12.75" customHeight="1" x14ac:dyDescent="0.2">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c r="AB921" s="26"/>
      <c r="AC921" s="26"/>
      <c r="AD921" s="26"/>
    </row>
    <row r="922" spans="1:30" ht="12.75" customHeight="1" x14ac:dyDescent="0.2">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c r="AB922" s="26"/>
      <c r="AC922" s="26"/>
      <c r="AD922" s="26"/>
    </row>
    <row r="923" spans="1:30" ht="12.75" customHeight="1" x14ac:dyDescent="0.2">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c r="AB923" s="26"/>
      <c r="AC923" s="26"/>
      <c r="AD923" s="26"/>
    </row>
    <row r="924" spans="1:30" ht="12.75" customHeight="1" x14ac:dyDescent="0.2">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c r="AB924" s="26"/>
      <c r="AC924" s="26"/>
      <c r="AD924" s="26"/>
    </row>
    <row r="925" spans="1:30" ht="12.75" customHeight="1" x14ac:dyDescent="0.2">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c r="AB925" s="26"/>
      <c r="AC925" s="26"/>
      <c r="AD925" s="26"/>
    </row>
    <row r="926" spans="1:30" ht="12.75" customHeight="1" x14ac:dyDescent="0.2">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c r="AB926" s="26"/>
      <c r="AC926" s="26"/>
      <c r="AD926" s="26"/>
    </row>
    <row r="927" spans="1:30" ht="12.75" customHeight="1" x14ac:dyDescent="0.2">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c r="AB927" s="26"/>
      <c r="AC927" s="26"/>
      <c r="AD927" s="26"/>
    </row>
    <row r="928" spans="1:30" ht="12.75" customHeight="1" x14ac:dyDescent="0.2">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c r="AB928" s="26"/>
      <c r="AC928" s="26"/>
      <c r="AD928" s="26"/>
    </row>
    <row r="929" spans="1:30" ht="12.75" customHeight="1" x14ac:dyDescent="0.2">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c r="AB929" s="26"/>
      <c r="AC929" s="26"/>
      <c r="AD929" s="26"/>
    </row>
    <row r="930" spans="1:30" ht="12.75" customHeight="1" x14ac:dyDescent="0.2">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c r="AB930" s="26"/>
      <c r="AC930" s="26"/>
      <c r="AD930" s="26"/>
    </row>
    <row r="931" spans="1:30" ht="12.75" customHeight="1" x14ac:dyDescent="0.2">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c r="AB931" s="26"/>
      <c r="AC931" s="26"/>
      <c r="AD931" s="26"/>
    </row>
    <row r="932" spans="1:30" ht="12.75" customHeight="1" x14ac:dyDescent="0.2">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c r="AB932" s="26"/>
      <c r="AC932" s="26"/>
      <c r="AD932" s="26"/>
    </row>
    <row r="933" spans="1:30" ht="12.75" customHeight="1" x14ac:dyDescent="0.2">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c r="AB933" s="26"/>
      <c r="AC933" s="26"/>
      <c r="AD933" s="26"/>
    </row>
    <row r="934" spans="1:30" ht="12.75" customHeight="1" x14ac:dyDescent="0.2">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c r="AB934" s="26"/>
      <c r="AC934" s="26"/>
      <c r="AD934" s="26"/>
    </row>
    <row r="935" spans="1:30" ht="12.75" customHeight="1" x14ac:dyDescent="0.2">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c r="AB935" s="26"/>
      <c r="AC935" s="26"/>
      <c r="AD935" s="26"/>
    </row>
    <row r="936" spans="1:30" ht="12.75" customHeight="1" x14ac:dyDescent="0.2">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c r="AB936" s="26"/>
      <c r="AC936" s="26"/>
      <c r="AD936" s="26"/>
    </row>
    <row r="937" spans="1:30" ht="12.75" customHeight="1" x14ac:dyDescent="0.2">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c r="AB937" s="26"/>
      <c r="AC937" s="26"/>
      <c r="AD937" s="26"/>
    </row>
    <row r="938" spans="1:30" ht="12.75" customHeight="1" x14ac:dyDescent="0.2">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c r="AB938" s="26"/>
      <c r="AC938" s="26"/>
      <c r="AD938" s="26"/>
    </row>
    <row r="939" spans="1:30" ht="12.75" customHeight="1" x14ac:dyDescent="0.2">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c r="AB939" s="26"/>
      <c r="AC939" s="26"/>
      <c r="AD939" s="26"/>
    </row>
    <row r="940" spans="1:30" ht="12.75" customHeight="1" x14ac:dyDescent="0.2">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c r="AB940" s="26"/>
      <c r="AC940" s="26"/>
      <c r="AD940" s="26"/>
    </row>
    <row r="941" spans="1:30" ht="12.75" customHeight="1" x14ac:dyDescent="0.2">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c r="AB941" s="26"/>
      <c r="AC941" s="26"/>
      <c r="AD941" s="26"/>
    </row>
    <row r="942" spans="1:30" ht="12.75" customHeight="1" x14ac:dyDescent="0.2">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c r="AB942" s="26"/>
      <c r="AC942" s="26"/>
      <c r="AD942" s="26"/>
    </row>
    <row r="943" spans="1:30" ht="12.75" customHeight="1" x14ac:dyDescent="0.2">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c r="AB943" s="26"/>
      <c r="AC943" s="26"/>
      <c r="AD943" s="26"/>
    </row>
    <row r="944" spans="1:30" ht="12.75" customHeight="1" x14ac:dyDescent="0.2">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c r="AB944" s="26"/>
      <c r="AC944" s="26"/>
      <c r="AD944" s="26"/>
    </row>
    <row r="945" spans="1:30" ht="12.75" customHeight="1" x14ac:dyDescent="0.2">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c r="AB945" s="26"/>
      <c r="AC945" s="26"/>
      <c r="AD945" s="26"/>
    </row>
    <row r="946" spans="1:30" ht="12.75" customHeight="1" x14ac:dyDescent="0.2">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c r="AB946" s="26"/>
      <c r="AC946" s="26"/>
      <c r="AD946" s="26"/>
    </row>
    <row r="947" spans="1:30" ht="12.75" customHeight="1" x14ac:dyDescent="0.2">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c r="AB947" s="26"/>
      <c r="AC947" s="26"/>
      <c r="AD947" s="26"/>
    </row>
    <row r="948" spans="1:30" ht="12.75" customHeight="1" x14ac:dyDescent="0.2">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c r="AB948" s="26"/>
      <c r="AC948" s="26"/>
      <c r="AD948" s="26"/>
    </row>
    <row r="949" spans="1:30" ht="12.75" customHeight="1" x14ac:dyDescent="0.2">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c r="AB949" s="26"/>
      <c r="AC949" s="26"/>
      <c r="AD949" s="26"/>
    </row>
    <row r="950" spans="1:30" ht="12.75" customHeight="1" x14ac:dyDescent="0.2">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c r="AB950" s="26"/>
      <c r="AC950" s="26"/>
      <c r="AD950" s="26"/>
    </row>
    <row r="951" spans="1:30" ht="12.75" customHeight="1" x14ac:dyDescent="0.2">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c r="AB951" s="26"/>
      <c r="AC951" s="26"/>
      <c r="AD951" s="26"/>
    </row>
    <row r="952" spans="1:30" ht="12.75" customHeight="1" x14ac:dyDescent="0.2">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c r="AB952" s="26"/>
      <c r="AC952" s="26"/>
      <c r="AD952" s="26"/>
    </row>
    <row r="953" spans="1:30" ht="12.75" customHeight="1" x14ac:dyDescent="0.2">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c r="AB953" s="26"/>
      <c r="AC953" s="26"/>
      <c r="AD953" s="26"/>
    </row>
    <row r="954" spans="1:30" ht="12.75" customHeight="1" x14ac:dyDescent="0.2">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c r="AB954" s="26"/>
      <c r="AC954" s="26"/>
      <c r="AD954" s="26"/>
    </row>
    <row r="955" spans="1:30" ht="12.75" customHeight="1" x14ac:dyDescent="0.2">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c r="AB955" s="26"/>
      <c r="AC955" s="26"/>
      <c r="AD955" s="26"/>
    </row>
    <row r="956" spans="1:30" ht="12.75" customHeight="1" x14ac:dyDescent="0.2">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c r="AB956" s="26"/>
      <c r="AC956" s="26"/>
      <c r="AD956" s="26"/>
    </row>
    <row r="957" spans="1:30" ht="12.75" customHeight="1" x14ac:dyDescent="0.2">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c r="AB957" s="26"/>
      <c r="AC957" s="26"/>
      <c r="AD957" s="26"/>
    </row>
    <row r="958" spans="1:30" ht="12.75" customHeight="1" x14ac:dyDescent="0.2">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c r="AB958" s="26"/>
      <c r="AC958" s="26"/>
      <c r="AD958" s="26"/>
    </row>
    <row r="959" spans="1:30" ht="12.75" customHeight="1" x14ac:dyDescent="0.2">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c r="AB959" s="26"/>
      <c r="AC959" s="26"/>
      <c r="AD959" s="26"/>
    </row>
    <row r="960" spans="1:30" ht="12.75" customHeight="1" x14ac:dyDescent="0.2">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c r="AB960" s="26"/>
      <c r="AC960" s="26"/>
      <c r="AD960" s="26"/>
    </row>
    <row r="961" spans="1:30" ht="12.75" customHeight="1" x14ac:dyDescent="0.2">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c r="AB961" s="26"/>
      <c r="AC961" s="26"/>
      <c r="AD961" s="26"/>
    </row>
    <row r="962" spans="1:30" ht="12.75" customHeight="1" x14ac:dyDescent="0.2">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c r="AB962" s="26"/>
      <c r="AC962" s="26"/>
      <c r="AD962" s="26"/>
    </row>
    <row r="963" spans="1:30" ht="12.75" customHeight="1" x14ac:dyDescent="0.2">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c r="AB963" s="26"/>
      <c r="AC963" s="26"/>
      <c r="AD963" s="26"/>
    </row>
    <row r="964" spans="1:30" ht="12.75" customHeight="1" x14ac:dyDescent="0.2">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c r="AB964" s="26"/>
      <c r="AC964" s="26"/>
      <c r="AD964" s="26"/>
    </row>
    <row r="965" spans="1:30" ht="12.75" customHeight="1" x14ac:dyDescent="0.2">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c r="AB965" s="26"/>
      <c r="AC965" s="26"/>
      <c r="AD965" s="26"/>
    </row>
    <row r="966" spans="1:30" ht="12.75" customHeight="1" x14ac:dyDescent="0.2">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c r="AB966" s="26"/>
      <c r="AC966" s="26"/>
      <c r="AD966" s="26"/>
    </row>
    <row r="967" spans="1:30" ht="12.75" customHeight="1" x14ac:dyDescent="0.2">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c r="AB967" s="26"/>
      <c r="AC967" s="26"/>
      <c r="AD967" s="26"/>
    </row>
    <row r="968" spans="1:30" ht="12.75" customHeight="1" x14ac:dyDescent="0.2">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c r="AB968" s="26"/>
      <c r="AC968" s="26"/>
      <c r="AD968" s="26"/>
    </row>
    <row r="969" spans="1:30" ht="12.75" customHeight="1" x14ac:dyDescent="0.2">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c r="AB969" s="26"/>
      <c r="AC969" s="26"/>
      <c r="AD969" s="26"/>
    </row>
    <row r="970" spans="1:30" ht="12.75" customHeight="1" x14ac:dyDescent="0.2">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c r="AB970" s="26"/>
      <c r="AC970" s="26"/>
      <c r="AD970" s="26"/>
    </row>
    <row r="971" spans="1:30" ht="12.75" customHeight="1" x14ac:dyDescent="0.2">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c r="AB971" s="26"/>
      <c r="AC971" s="26"/>
      <c r="AD971" s="26"/>
    </row>
    <row r="972" spans="1:30" ht="12.75" customHeight="1" x14ac:dyDescent="0.2">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c r="AB972" s="26"/>
      <c r="AC972" s="26"/>
      <c r="AD972" s="26"/>
    </row>
    <row r="973" spans="1:30" ht="12.75" customHeight="1" x14ac:dyDescent="0.2">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c r="AB973" s="26"/>
      <c r="AC973" s="26"/>
      <c r="AD973" s="26"/>
    </row>
    <row r="974" spans="1:30" ht="12.75" customHeight="1" x14ac:dyDescent="0.2">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c r="AB974" s="26"/>
      <c r="AC974" s="26"/>
      <c r="AD974" s="26"/>
    </row>
    <row r="975" spans="1:30" ht="12.75" customHeight="1" x14ac:dyDescent="0.2">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c r="AB975" s="26"/>
      <c r="AC975" s="26"/>
      <c r="AD975" s="26"/>
    </row>
    <row r="976" spans="1:30" ht="12.75" customHeight="1" x14ac:dyDescent="0.2">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c r="AB976" s="26"/>
      <c r="AC976" s="26"/>
      <c r="AD976" s="26"/>
    </row>
    <row r="977" spans="1:30" ht="12.75" customHeight="1" x14ac:dyDescent="0.2">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c r="AB977" s="26"/>
      <c r="AC977" s="26"/>
      <c r="AD977" s="26"/>
    </row>
    <row r="978" spans="1:30" ht="12.75" customHeight="1" x14ac:dyDescent="0.2">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c r="AB978" s="26"/>
      <c r="AC978" s="26"/>
      <c r="AD978" s="26"/>
    </row>
    <row r="979" spans="1:30" ht="12.75" customHeight="1" x14ac:dyDescent="0.2">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c r="AB979" s="26"/>
      <c r="AC979" s="26"/>
      <c r="AD979" s="26"/>
    </row>
    <row r="980" spans="1:30" ht="12.75" customHeight="1" x14ac:dyDescent="0.2">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c r="AB980" s="26"/>
      <c r="AC980" s="26"/>
      <c r="AD980" s="26"/>
    </row>
    <row r="981" spans="1:30" ht="12.75" customHeight="1" x14ac:dyDescent="0.2">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c r="AB981" s="26"/>
      <c r="AC981" s="26"/>
      <c r="AD981" s="26"/>
    </row>
    <row r="982" spans="1:30" ht="12.75" customHeight="1" x14ac:dyDescent="0.2">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c r="AB982" s="26"/>
      <c r="AC982" s="26"/>
      <c r="AD982" s="26"/>
    </row>
    <row r="983" spans="1:30" ht="12.75" customHeight="1" x14ac:dyDescent="0.2">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c r="AB983" s="26"/>
      <c r="AC983" s="26"/>
      <c r="AD983" s="26"/>
    </row>
    <row r="984" spans="1:30" ht="12.75" customHeight="1" x14ac:dyDescent="0.2">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c r="AB984" s="26"/>
      <c r="AC984" s="26"/>
      <c r="AD984" s="26"/>
    </row>
    <row r="985" spans="1:30" ht="12.75" customHeight="1" x14ac:dyDescent="0.2">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c r="AB985" s="26"/>
      <c r="AC985" s="26"/>
      <c r="AD985" s="26"/>
    </row>
    <row r="986" spans="1:30" ht="12.75" customHeight="1" x14ac:dyDescent="0.2">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c r="AB986" s="26"/>
      <c r="AC986" s="26"/>
      <c r="AD986" s="26"/>
    </row>
    <row r="987" spans="1:30" ht="12.75" customHeight="1" x14ac:dyDescent="0.2">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c r="AB987" s="26"/>
      <c r="AC987" s="26"/>
      <c r="AD987" s="26"/>
    </row>
    <row r="988" spans="1:30" ht="12.75" customHeight="1" x14ac:dyDescent="0.2">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c r="AB988" s="26"/>
      <c r="AC988" s="26"/>
      <c r="AD988" s="26"/>
    </row>
    <row r="989" spans="1:30" ht="12.75" customHeight="1" x14ac:dyDescent="0.2">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c r="AB989" s="26"/>
      <c r="AC989" s="26"/>
      <c r="AD989" s="26"/>
    </row>
    <row r="990" spans="1:30" ht="12.75" customHeight="1" x14ac:dyDescent="0.2">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c r="AB990" s="26"/>
      <c r="AC990" s="26"/>
      <c r="AD990" s="26"/>
    </row>
    <row r="991" spans="1:30" ht="12.75" customHeight="1" x14ac:dyDescent="0.2">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c r="AB991" s="26"/>
      <c r="AC991" s="26"/>
      <c r="AD991" s="26"/>
    </row>
    <row r="992" spans="1:30" ht="12.75" customHeight="1" x14ac:dyDescent="0.2">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c r="AB992" s="26"/>
      <c r="AC992" s="26"/>
      <c r="AD992" s="26"/>
    </row>
    <row r="993" spans="1:30" ht="12.75" customHeight="1" x14ac:dyDescent="0.2">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c r="AB993" s="26"/>
      <c r="AC993" s="26"/>
      <c r="AD993" s="26"/>
    </row>
    <row r="994" spans="1:30" ht="12.75" customHeight="1" x14ac:dyDescent="0.2">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c r="AB994" s="26"/>
      <c r="AC994" s="26"/>
      <c r="AD994" s="26"/>
    </row>
    <row r="995" spans="1:30" ht="12.75" customHeight="1" x14ac:dyDescent="0.2">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c r="AB995" s="26"/>
      <c r="AC995" s="26"/>
      <c r="AD995" s="26"/>
    </row>
    <row r="996" spans="1:30" ht="12.75" customHeight="1" x14ac:dyDescent="0.2">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c r="AB996" s="26"/>
      <c r="AC996" s="26"/>
      <c r="AD996" s="26"/>
    </row>
    <row r="997" spans="1:30" ht="12.75" customHeight="1" x14ac:dyDescent="0.2">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c r="AA997" s="26"/>
      <c r="AB997" s="26"/>
      <c r="AC997" s="26"/>
      <c r="AD997" s="26"/>
    </row>
    <row r="998" spans="1:30" ht="12.75" customHeight="1" x14ac:dyDescent="0.2">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c r="AA998" s="26"/>
      <c r="AB998" s="26"/>
      <c r="AC998" s="26"/>
      <c r="AD998" s="26"/>
    </row>
    <row r="999" spans="1:30" ht="12.75" customHeight="1" x14ac:dyDescent="0.2">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c r="AA999" s="26"/>
      <c r="AB999" s="26"/>
      <c r="AC999" s="26"/>
      <c r="AD999" s="26"/>
    </row>
    <row r="1000" spans="1:30" ht="12.75" customHeight="1" x14ac:dyDescent="0.2">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c r="AA1000" s="26"/>
      <c r="AB1000" s="26"/>
      <c r="AC1000" s="26"/>
      <c r="AD1000" s="26"/>
    </row>
    <row r="1001" spans="1:30" ht="12.75" customHeight="1" x14ac:dyDescent="0.2">
      <c r="A1001" s="26"/>
      <c r="B1001" s="26"/>
      <c r="C1001" s="26"/>
      <c r="D1001" s="26"/>
      <c r="E1001" s="26"/>
      <c r="F1001" s="26"/>
      <c r="G1001" s="26"/>
      <c r="H1001" s="26"/>
      <c r="I1001" s="26"/>
      <c r="J1001" s="26"/>
      <c r="K1001" s="26"/>
      <c r="L1001" s="26"/>
      <c r="M1001" s="26"/>
      <c r="N1001" s="26"/>
      <c r="O1001" s="26"/>
      <c r="P1001" s="26"/>
      <c r="Q1001" s="26"/>
      <c r="R1001" s="26"/>
      <c r="S1001" s="26"/>
      <c r="T1001" s="26"/>
      <c r="U1001" s="26"/>
      <c r="V1001" s="26"/>
      <c r="W1001" s="26"/>
      <c r="X1001" s="26"/>
      <c r="Y1001" s="26"/>
      <c r="Z1001" s="26"/>
      <c r="AA1001" s="26"/>
      <c r="AB1001" s="26"/>
      <c r="AC1001" s="26"/>
      <c r="AD1001" s="26"/>
    </row>
    <row r="1002" spans="1:30" ht="12.75" customHeight="1" x14ac:dyDescent="0.2">
      <c r="A1002" s="26"/>
      <c r="B1002" s="26"/>
      <c r="C1002" s="26"/>
      <c r="D1002" s="26"/>
      <c r="E1002" s="26"/>
      <c r="F1002" s="26"/>
      <c r="G1002" s="26"/>
      <c r="H1002" s="26"/>
      <c r="I1002" s="26"/>
      <c r="J1002" s="26"/>
      <c r="K1002" s="26"/>
      <c r="L1002" s="26"/>
      <c r="M1002" s="26"/>
      <c r="N1002" s="26"/>
      <c r="O1002" s="26"/>
      <c r="P1002" s="26"/>
      <c r="Q1002" s="26"/>
      <c r="R1002" s="26"/>
      <c r="S1002" s="26"/>
      <c r="T1002" s="26"/>
      <c r="U1002" s="26"/>
      <c r="V1002" s="26"/>
      <c r="W1002" s="26"/>
      <c r="X1002" s="26"/>
      <c r="Y1002" s="26"/>
      <c r="Z1002" s="26"/>
      <c r="AA1002" s="26"/>
      <c r="AB1002" s="26"/>
      <c r="AC1002" s="26"/>
      <c r="AD1002" s="26"/>
    </row>
    <row r="1003" spans="1:30" ht="12.75" customHeight="1" x14ac:dyDescent="0.2">
      <c r="A1003" s="26"/>
      <c r="B1003" s="26"/>
      <c r="C1003" s="26"/>
      <c r="D1003" s="26"/>
      <c r="E1003" s="26"/>
      <c r="F1003" s="26"/>
      <c r="G1003" s="26"/>
      <c r="H1003" s="26"/>
      <c r="I1003" s="26"/>
      <c r="J1003" s="26"/>
      <c r="K1003" s="26"/>
      <c r="L1003" s="26"/>
      <c r="M1003" s="26"/>
      <c r="N1003" s="26"/>
      <c r="O1003" s="26"/>
      <c r="P1003" s="26"/>
      <c r="Q1003" s="26"/>
      <c r="R1003" s="26"/>
      <c r="S1003" s="26"/>
      <c r="T1003" s="26"/>
      <c r="U1003" s="26"/>
      <c r="V1003" s="26"/>
      <c r="W1003" s="26"/>
      <c r="X1003" s="26"/>
      <c r="Y1003" s="26"/>
      <c r="Z1003" s="26"/>
      <c r="AA1003" s="26"/>
      <c r="AB1003" s="26"/>
      <c r="AC1003" s="26"/>
      <c r="AD1003" s="26"/>
    </row>
    <row r="1004" spans="1:30" ht="12.75" customHeight="1" x14ac:dyDescent="0.2">
      <c r="A1004" s="26"/>
      <c r="B1004" s="26"/>
      <c r="C1004" s="26"/>
      <c r="D1004" s="26"/>
      <c r="E1004" s="26"/>
      <c r="F1004" s="26"/>
      <c r="G1004" s="26"/>
      <c r="H1004" s="26"/>
      <c r="I1004" s="26"/>
      <c r="J1004" s="26"/>
      <c r="K1004" s="26"/>
      <c r="L1004" s="26"/>
      <c r="M1004" s="26"/>
      <c r="N1004" s="26"/>
      <c r="O1004" s="26"/>
      <c r="P1004" s="26"/>
      <c r="Q1004" s="26"/>
      <c r="R1004" s="26"/>
      <c r="S1004" s="26"/>
      <c r="T1004" s="26"/>
      <c r="U1004" s="26"/>
      <c r="V1004" s="26"/>
      <c r="W1004" s="26"/>
      <c r="X1004" s="26"/>
      <c r="Y1004" s="26"/>
      <c r="Z1004" s="26"/>
      <c r="AA1004" s="26"/>
      <c r="AB1004" s="26"/>
      <c r="AC1004" s="26"/>
      <c r="AD1004" s="26"/>
    </row>
    <row r="1005" spans="1:30" ht="12.75" customHeight="1" x14ac:dyDescent="0.2">
      <c r="A1005" s="26"/>
      <c r="B1005" s="26"/>
      <c r="C1005" s="26"/>
      <c r="D1005" s="26"/>
      <c r="E1005" s="26"/>
      <c r="F1005" s="26"/>
      <c r="G1005" s="26"/>
      <c r="H1005" s="26"/>
      <c r="I1005" s="26"/>
      <c r="J1005" s="26"/>
      <c r="K1005" s="26"/>
      <c r="L1005" s="26"/>
      <c r="M1005" s="26"/>
      <c r="N1005" s="26"/>
      <c r="O1005" s="26"/>
      <c r="P1005" s="26"/>
      <c r="Q1005" s="26"/>
      <c r="R1005" s="26"/>
      <c r="S1005" s="26"/>
      <c r="T1005" s="26"/>
      <c r="U1005" s="26"/>
      <c r="V1005" s="26"/>
      <c r="W1005" s="26"/>
      <c r="X1005" s="26"/>
      <c r="Y1005" s="26"/>
      <c r="Z1005" s="26"/>
      <c r="AA1005" s="26"/>
      <c r="AB1005" s="26"/>
      <c r="AC1005" s="26"/>
      <c r="AD1005" s="26"/>
    </row>
    <row r="1006" spans="1:30" ht="12.75" customHeight="1" x14ac:dyDescent="0.2">
      <c r="A1006" s="26"/>
      <c r="B1006" s="26"/>
      <c r="C1006" s="26"/>
      <c r="D1006" s="26"/>
      <c r="E1006" s="26"/>
      <c r="F1006" s="26"/>
      <c r="G1006" s="26"/>
      <c r="H1006" s="26"/>
      <c r="I1006" s="26"/>
      <c r="J1006" s="26"/>
      <c r="K1006" s="26"/>
      <c r="L1006" s="26"/>
      <c r="M1006" s="26"/>
      <c r="N1006" s="26"/>
      <c r="O1006" s="26"/>
      <c r="P1006" s="26"/>
      <c r="Q1006" s="26"/>
      <c r="R1006" s="26"/>
      <c r="S1006" s="26"/>
      <c r="T1006" s="26"/>
      <c r="U1006" s="26"/>
      <c r="V1006" s="26"/>
      <c r="W1006" s="26"/>
      <c r="X1006" s="26"/>
      <c r="Y1006" s="26"/>
      <c r="Z1006" s="26"/>
      <c r="AA1006" s="26"/>
      <c r="AB1006" s="26"/>
      <c r="AC1006" s="26"/>
      <c r="AD1006" s="26"/>
    </row>
    <row r="1007" spans="1:30" ht="12.75" customHeight="1" x14ac:dyDescent="0.2">
      <c r="A1007" s="26"/>
      <c r="B1007" s="26"/>
      <c r="C1007" s="26"/>
      <c r="D1007" s="26"/>
      <c r="E1007" s="26"/>
      <c r="F1007" s="26"/>
      <c r="G1007" s="26"/>
      <c r="H1007" s="26"/>
      <c r="I1007" s="26"/>
      <c r="J1007" s="26"/>
      <c r="K1007" s="26"/>
      <c r="L1007" s="26"/>
      <c r="M1007" s="26"/>
      <c r="N1007" s="26"/>
      <c r="O1007" s="26"/>
      <c r="P1007" s="26"/>
      <c r="Q1007" s="26"/>
      <c r="R1007" s="26"/>
      <c r="S1007" s="26"/>
      <c r="T1007" s="26"/>
      <c r="U1007" s="26"/>
      <c r="V1007" s="26"/>
      <c r="W1007" s="26"/>
      <c r="X1007" s="26"/>
      <c r="Y1007" s="26"/>
      <c r="Z1007" s="26"/>
      <c r="AA1007" s="26"/>
      <c r="AB1007" s="26"/>
      <c r="AC1007" s="26"/>
      <c r="AD1007" s="26"/>
    </row>
    <row r="1008" spans="1:30" ht="12.75" customHeight="1" x14ac:dyDescent="0.2">
      <c r="A1008" s="26"/>
      <c r="B1008" s="26"/>
      <c r="C1008" s="26"/>
      <c r="D1008" s="26"/>
      <c r="E1008" s="26"/>
      <c r="F1008" s="26"/>
      <c r="G1008" s="26"/>
      <c r="H1008" s="26"/>
      <c r="I1008" s="26"/>
      <c r="J1008" s="26"/>
      <c r="K1008" s="26"/>
      <c r="L1008" s="26"/>
      <c r="M1008" s="26"/>
      <c r="N1008" s="26"/>
      <c r="O1008" s="26"/>
      <c r="P1008" s="26"/>
      <c r="Q1008" s="26"/>
      <c r="R1008" s="26"/>
      <c r="S1008" s="26"/>
      <c r="T1008" s="26"/>
      <c r="U1008" s="26"/>
      <c r="V1008" s="26"/>
      <c r="W1008" s="26"/>
      <c r="X1008" s="26"/>
      <c r="Y1008" s="26"/>
      <c r="Z1008" s="26"/>
      <c r="AA1008" s="26"/>
      <c r="AB1008" s="26"/>
      <c r="AC1008" s="26"/>
      <c r="AD1008" s="26"/>
    </row>
    <row r="1009" spans="1:30" ht="12.75" customHeight="1" x14ac:dyDescent="0.2">
      <c r="A1009" s="26"/>
      <c r="B1009" s="26"/>
      <c r="C1009" s="26"/>
      <c r="D1009" s="26"/>
      <c r="E1009" s="26"/>
      <c r="F1009" s="26"/>
      <c r="G1009" s="26"/>
      <c r="H1009" s="26"/>
      <c r="I1009" s="26"/>
      <c r="J1009" s="26"/>
      <c r="K1009" s="26"/>
      <c r="L1009" s="26"/>
      <c r="M1009" s="26"/>
      <c r="N1009" s="26"/>
      <c r="O1009" s="26"/>
      <c r="P1009" s="26"/>
      <c r="Q1009" s="26"/>
      <c r="R1009" s="26"/>
      <c r="S1009" s="26"/>
      <c r="T1009" s="26"/>
      <c r="U1009" s="26"/>
      <c r="V1009" s="26"/>
      <c r="W1009" s="26"/>
      <c r="X1009" s="26"/>
      <c r="Y1009" s="26"/>
      <c r="Z1009" s="26"/>
      <c r="AA1009" s="26"/>
      <c r="AB1009" s="26"/>
      <c r="AC1009" s="26"/>
      <c r="AD1009" s="26"/>
    </row>
    <row r="1010" spans="1:30" ht="12.75" customHeight="1" x14ac:dyDescent="0.2">
      <c r="A1010" s="26"/>
      <c r="B1010" s="26"/>
      <c r="C1010" s="26"/>
      <c r="D1010" s="26"/>
      <c r="E1010" s="26"/>
      <c r="F1010" s="26"/>
      <c r="G1010" s="26"/>
      <c r="H1010" s="26"/>
      <c r="I1010" s="26"/>
      <c r="J1010" s="26"/>
      <c r="K1010" s="26"/>
      <c r="L1010" s="26"/>
      <c r="M1010" s="26"/>
      <c r="N1010" s="26"/>
      <c r="O1010" s="26"/>
      <c r="P1010" s="26"/>
      <c r="Q1010" s="26"/>
      <c r="R1010" s="26"/>
      <c r="S1010" s="26"/>
      <c r="T1010" s="26"/>
      <c r="U1010" s="26"/>
      <c r="V1010" s="26"/>
      <c r="W1010" s="26"/>
      <c r="X1010" s="26"/>
      <c r="Y1010" s="26"/>
      <c r="Z1010" s="26"/>
      <c r="AA1010" s="26"/>
      <c r="AB1010" s="26"/>
      <c r="AC1010" s="26"/>
      <c r="AD1010" s="26"/>
    </row>
    <row r="1011" spans="1:30" ht="12.75" customHeight="1" x14ac:dyDescent="0.2">
      <c r="A1011" s="26"/>
      <c r="B1011" s="26"/>
      <c r="C1011" s="26"/>
      <c r="D1011" s="26"/>
      <c r="E1011" s="26"/>
      <c r="F1011" s="26"/>
      <c r="G1011" s="26"/>
      <c r="H1011" s="26"/>
      <c r="I1011" s="26"/>
      <c r="J1011" s="26"/>
      <c r="K1011" s="26"/>
      <c r="L1011" s="26"/>
      <c r="M1011" s="26"/>
      <c r="N1011" s="26"/>
      <c r="O1011" s="26"/>
      <c r="P1011" s="26"/>
      <c r="Q1011" s="26"/>
      <c r="R1011" s="26"/>
      <c r="S1011" s="26"/>
      <c r="T1011" s="26"/>
      <c r="U1011" s="26"/>
      <c r="V1011" s="26"/>
      <c r="W1011" s="26"/>
      <c r="X1011" s="26"/>
      <c r="Y1011" s="26"/>
      <c r="Z1011" s="26"/>
      <c r="AA1011" s="26"/>
      <c r="AB1011" s="26"/>
      <c r="AC1011" s="26"/>
      <c r="AD1011" s="26"/>
    </row>
    <row r="1012" spans="1:30" ht="12.75" customHeight="1" x14ac:dyDescent="0.2">
      <c r="A1012" s="26"/>
      <c r="B1012" s="26"/>
      <c r="C1012" s="26"/>
      <c r="D1012" s="26"/>
      <c r="E1012" s="26"/>
      <c r="F1012" s="26"/>
      <c r="G1012" s="26"/>
      <c r="H1012" s="26"/>
      <c r="I1012" s="26"/>
      <c r="J1012" s="26"/>
      <c r="K1012" s="26"/>
      <c r="L1012" s="26"/>
      <c r="M1012" s="26"/>
      <c r="N1012" s="26"/>
      <c r="O1012" s="26"/>
      <c r="P1012" s="26"/>
      <c r="Q1012" s="26"/>
      <c r="R1012" s="26"/>
      <c r="S1012" s="26"/>
      <c r="T1012" s="26"/>
      <c r="U1012" s="26"/>
      <c r="V1012" s="26"/>
      <c r="W1012" s="26"/>
      <c r="X1012" s="26"/>
      <c r="Y1012" s="26"/>
      <c r="Z1012" s="26"/>
      <c r="AA1012" s="26"/>
      <c r="AB1012" s="26"/>
      <c r="AC1012" s="26"/>
      <c r="AD1012" s="26"/>
    </row>
    <row r="1013" spans="1:30" ht="12.75" customHeight="1" x14ac:dyDescent="0.2">
      <c r="A1013" s="26"/>
      <c r="B1013" s="26"/>
      <c r="C1013" s="26"/>
      <c r="D1013" s="26"/>
      <c r="E1013" s="26"/>
      <c r="F1013" s="26"/>
      <c r="G1013" s="26"/>
      <c r="H1013" s="26"/>
      <c r="I1013" s="26"/>
      <c r="J1013" s="26"/>
      <c r="K1013" s="26"/>
      <c r="L1013" s="26"/>
      <c r="M1013" s="26"/>
      <c r="N1013" s="26"/>
      <c r="O1013" s="26"/>
      <c r="P1013" s="26"/>
      <c r="Q1013" s="26"/>
      <c r="R1013" s="26"/>
      <c r="S1013" s="26"/>
      <c r="T1013" s="26"/>
      <c r="U1013" s="26"/>
      <c r="V1013" s="26"/>
      <c r="W1013" s="26"/>
      <c r="X1013" s="26"/>
      <c r="Y1013" s="26"/>
      <c r="Z1013" s="26"/>
      <c r="AA1013" s="26"/>
      <c r="AB1013" s="26"/>
      <c r="AC1013" s="26"/>
      <c r="AD1013" s="26"/>
    </row>
    <row r="1014" spans="1:30" ht="12.75" customHeight="1" x14ac:dyDescent="0.2">
      <c r="A1014" s="26"/>
      <c r="B1014" s="26"/>
      <c r="C1014" s="26"/>
      <c r="D1014" s="26"/>
      <c r="E1014" s="26"/>
      <c r="F1014" s="26"/>
      <c r="G1014" s="26"/>
      <c r="H1014" s="26"/>
      <c r="I1014" s="26"/>
      <c r="J1014" s="26"/>
      <c r="K1014" s="26"/>
      <c r="L1014" s="26"/>
      <c r="M1014" s="26"/>
      <c r="N1014" s="26"/>
      <c r="O1014" s="26"/>
      <c r="P1014" s="26"/>
      <c r="Q1014" s="26"/>
      <c r="R1014" s="26"/>
      <c r="S1014" s="26"/>
      <c r="T1014" s="26"/>
      <c r="U1014" s="26"/>
      <c r="V1014" s="26"/>
      <c r="W1014" s="26"/>
      <c r="X1014" s="26"/>
      <c r="Y1014" s="26"/>
      <c r="Z1014" s="26"/>
      <c r="AA1014" s="26"/>
      <c r="AB1014" s="26"/>
      <c r="AC1014" s="26"/>
      <c r="AD1014" s="26"/>
    </row>
    <row r="1015" spans="1:30" ht="12.75" customHeight="1" x14ac:dyDescent="0.2">
      <c r="A1015" s="26"/>
      <c r="B1015" s="26"/>
      <c r="C1015" s="26"/>
      <c r="D1015" s="26"/>
      <c r="E1015" s="26"/>
      <c r="F1015" s="26"/>
      <c r="G1015" s="26"/>
      <c r="H1015" s="26"/>
      <c r="I1015" s="26"/>
      <c r="J1015" s="26"/>
      <c r="K1015" s="26"/>
      <c r="L1015" s="26"/>
      <c r="M1015" s="26"/>
      <c r="N1015" s="26"/>
      <c r="O1015" s="26"/>
      <c r="P1015" s="26"/>
      <c r="Q1015" s="26"/>
      <c r="R1015" s="26"/>
      <c r="S1015" s="26"/>
      <c r="T1015" s="26"/>
      <c r="U1015" s="26"/>
      <c r="V1015" s="26"/>
      <c r="W1015" s="26"/>
      <c r="X1015" s="26"/>
      <c r="Y1015" s="26"/>
      <c r="Z1015" s="26"/>
      <c r="AA1015" s="26"/>
      <c r="AB1015" s="26"/>
      <c r="AC1015" s="26"/>
      <c r="AD1015" s="26"/>
    </row>
    <row r="1016" spans="1:30" ht="12.75" customHeight="1" x14ac:dyDescent="0.2">
      <c r="A1016" s="26"/>
      <c r="B1016" s="26"/>
      <c r="C1016" s="26"/>
      <c r="D1016" s="26"/>
      <c r="E1016" s="26"/>
      <c r="F1016" s="26"/>
      <c r="G1016" s="26"/>
      <c r="H1016" s="26"/>
      <c r="I1016" s="26"/>
      <c r="J1016" s="26"/>
      <c r="K1016" s="26"/>
      <c r="L1016" s="26"/>
      <c r="M1016" s="26"/>
      <c r="N1016" s="26"/>
      <c r="O1016" s="26"/>
      <c r="P1016" s="26"/>
      <c r="Q1016" s="26"/>
      <c r="R1016" s="26"/>
      <c r="S1016" s="26"/>
      <c r="T1016" s="26"/>
      <c r="U1016" s="26"/>
      <c r="V1016" s="26"/>
      <c r="W1016" s="26"/>
      <c r="X1016" s="26"/>
      <c r="Y1016" s="26"/>
      <c r="Z1016" s="26"/>
      <c r="AA1016" s="26"/>
      <c r="AB1016" s="26"/>
      <c r="AC1016" s="26"/>
      <c r="AD1016" s="26"/>
    </row>
    <row r="1017" spans="1:30" ht="12.75" customHeight="1" x14ac:dyDescent="0.2">
      <c r="A1017" s="26"/>
      <c r="B1017" s="26"/>
      <c r="C1017" s="26"/>
      <c r="D1017" s="26"/>
      <c r="E1017" s="26"/>
      <c r="F1017" s="26"/>
      <c r="G1017" s="26"/>
      <c r="H1017" s="26"/>
      <c r="I1017" s="26"/>
      <c r="J1017" s="26"/>
      <c r="K1017" s="26"/>
      <c r="L1017" s="26"/>
      <c r="M1017" s="26"/>
      <c r="N1017" s="26"/>
      <c r="O1017" s="26"/>
      <c r="P1017" s="26"/>
      <c r="Q1017" s="26"/>
      <c r="R1017" s="26"/>
      <c r="S1017" s="26"/>
      <c r="T1017" s="26"/>
      <c r="U1017" s="26"/>
      <c r="V1017" s="26"/>
      <c r="W1017" s="26"/>
      <c r="X1017" s="26"/>
      <c r="Y1017" s="26"/>
      <c r="Z1017" s="26"/>
      <c r="AA1017" s="26"/>
      <c r="AB1017" s="26"/>
      <c r="AC1017" s="26"/>
      <c r="AD1017" s="26"/>
    </row>
    <row r="1018" spans="1:30" ht="15" customHeight="1" x14ac:dyDescent="0.2">
      <c r="C1018" s="26"/>
    </row>
  </sheetData>
  <mergeCells count="55">
    <mergeCell ref="D10:I10"/>
    <mergeCell ref="I51:I52"/>
    <mergeCell ref="B9:C9"/>
    <mergeCell ref="D9:I9"/>
    <mergeCell ref="B6:I6"/>
    <mergeCell ref="B7:C7"/>
    <mergeCell ref="D7:I7"/>
    <mergeCell ref="B8:C8"/>
    <mergeCell ref="D8:I8"/>
    <mergeCell ref="B11:C12"/>
    <mergeCell ref="D11:I11"/>
    <mergeCell ref="D12:I12"/>
    <mergeCell ref="H17:H18"/>
    <mergeCell ref="I17:I18"/>
    <mergeCell ref="B19:B23"/>
    <mergeCell ref="G19:G20"/>
    <mergeCell ref="A15:A41"/>
    <mergeCell ref="B15:B18"/>
    <mergeCell ref="E17:E18"/>
    <mergeCell ref="F17:F18"/>
    <mergeCell ref="G17:G18"/>
    <mergeCell ref="B24:B28"/>
    <mergeCell ref="E27:E28"/>
    <mergeCell ref="F27:F28"/>
    <mergeCell ref="G27:G28"/>
    <mergeCell ref="B29:B33"/>
    <mergeCell ref="D32:D33"/>
    <mergeCell ref="E32:E33"/>
    <mergeCell ref="F32:F33"/>
    <mergeCell ref="G32:G33"/>
    <mergeCell ref="B39:B41"/>
    <mergeCell ref="B34:B37"/>
    <mergeCell ref="H19:H20"/>
    <mergeCell ref="I19:I20"/>
    <mergeCell ref="E22:E23"/>
    <mergeCell ref="F22:F23"/>
    <mergeCell ref="G22:G23"/>
    <mergeCell ref="H22:H23"/>
    <mergeCell ref="I22:I23"/>
    <mergeCell ref="B10:C10"/>
    <mergeCell ref="H32:H33"/>
    <mergeCell ref="H27:H28"/>
    <mergeCell ref="I27:I28"/>
    <mergeCell ref="A42:A68"/>
    <mergeCell ref="B42:B48"/>
    <mergeCell ref="I47:I48"/>
    <mergeCell ref="B49:B52"/>
    <mergeCell ref="G51:G52"/>
    <mergeCell ref="H51:H52"/>
    <mergeCell ref="B53:B56"/>
    <mergeCell ref="B57:B63"/>
    <mergeCell ref="H60:H61"/>
    <mergeCell ref="I60:I61"/>
    <mergeCell ref="B64:B68"/>
    <mergeCell ref="I32:I33"/>
  </mergeCells>
  <printOptions horizontalCentered="1"/>
  <pageMargins left="0.51181102362204722" right="0.51181102362204722" top="0.74803149606299213" bottom="0.74803149606299213" header="0" footer="0"/>
  <pageSetup scale="46" orientation="portrait" r:id="rId1"/>
  <rowBreaks count="1" manualBreakCount="1">
    <brk id="4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X61"/>
  <sheetViews>
    <sheetView tabSelected="1" topLeftCell="A22" zoomScale="30" zoomScaleNormal="30" zoomScalePageLayoutView="50" workbookViewId="0">
      <selection activeCell="H33" sqref="H33"/>
    </sheetView>
  </sheetViews>
  <sheetFormatPr baseColWidth="10" defaultColWidth="11" defaultRowHeight="14.25" x14ac:dyDescent="0.2"/>
  <cols>
    <col min="1" max="1" width="11" style="8"/>
    <col min="2" max="2" width="31.125" style="8" customWidth="1"/>
    <col min="3" max="3" width="39.875" style="8" customWidth="1"/>
    <col min="4" max="4" width="18.75" style="8" customWidth="1"/>
    <col min="5" max="5" width="26.5" style="8" customWidth="1"/>
    <col min="6" max="6" width="63" style="8" customWidth="1"/>
    <col min="7" max="7" width="28.375" style="8" customWidth="1"/>
    <col min="8" max="8" width="26.625" style="8" customWidth="1"/>
    <col min="9" max="9" width="67.25" style="8" customWidth="1"/>
    <col min="10" max="10" width="32.875" style="8" customWidth="1"/>
    <col min="11" max="11" width="17.875" style="8" customWidth="1"/>
    <col min="12" max="12" width="22.875" style="8" customWidth="1"/>
    <col min="13" max="13" width="43.75" style="8" customWidth="1"/>
    <col min="14" max="14" width="39.375" style="8" customWidth="1"/>
    <col min="15" max="15" width="43.875" style="8" customWidth="1"/>
    <col min="16" max="16" width="46.375" style="8" customWidth="1"/>
    <col min="17" max="17" width="48.125" style="8" customWidth="1"/>
    <col min="18" max="18" width="44.375" style="8" customWidth="1"/>
    <col min="19" max="19" width="53.125" style="8" customWidth="1"/>
    <col min="20" max="20" width="41.875" style="8" customWidth="1"/>
    <col min="21" max="21" width="53.375" style="8" customWidth="1"/>
    <col min="22" max="22" width="21.625" style="8" customWidth="1"/>
    <col min="23" max="23" width="24" style="8" customWidth="1"/>
    <col min="24" max="24" width="39.375" style="8" customWidth="1"/>
    <col min="25" max="25" width="29.625" style="8" customWidth="1"/>
    <col min="26" max="26" width="67.25" style="8" customWidth="1"/>
    <col min="27" max="27" width="111.125" style="8" customWidth="1"/>
    <col min="28" max="28" width="76.625" style="8" customWidth="1"/>
    <col min="29" max="29" width="104.75" style="8" customWidth="1"/>
    <col min="30" max="30" width="38.875" style="8" customWidth="1"/>
    <col min="31" max="31" width="23" style="8" customWidth="1"/>
    <col min="32" max="32" width="25.125" style="8" customWidth="1"/>
    <col min="33" max="33" width="20.375" style="8" customWidth="1"/>
    <col min="34" max="34" width="27.875" style="8" customWidth="1"/>
    <col min="35" max="35" width="29.5" style="8" customWidth="1"/>
    <col min="36" max="36" width="22.625" style="8" customWidth="1"/>
    <col min="37" max="37" width="23.5" style="8" customWidth="1"/>
    <col min="38" max="38" width="10.375" style="8" customWidth="1"/>
    <col min="39" max="39" width="18" style="8" customWidth="1"/>
    <col min="40" max="40" width="16.875" style="8" customWidth="1"/>
    <col min="41" max="41" width="9.5" style="8" customWidth="1"/>
    <col min="42" max="42" width="27.25" style="8" customWidth="1"/>
    <col min="43" max="43" width="26" style="8" customWidth="1"/>
    <col min="44" max="44" width="17" style="8" customWidth="1"/>
    <col min="45" max="45" width="59.375" style="8" customWidth="1"/>
    <col min="46" max="46" width="28.5" style="8" customWidth="1"/>
    <col min="47" max="47" width="17.625" style="8" customWidth="1"/>
    <col min="48" max="48" width="22" style="8" customWidth="1"/>
    <col min="49" max="49" width="59" style="8" customWidth="1"/>
    <col min="50" max="16384" width="11" style="8"/>
  </cols>
  <sheetData>
    <row r="3" spans="1:49" ht="30" x14ac:dyDescent="0.2">
      <c r="B3" s="396"/>
      <c r="C3" s="396"/>
      <c r="D3" s="454" t="s">
        <v>100</v>
      </c>
      <c r="E3" s="454"/>
      <c r="F3" s="454"/>
      <c r="G3" s="455" t="s">
        <v>101</v>
      </c>
      <c r="H3" s="455"/>
    </row>
    <row r="4" spans="1:49" ht="50.25" customHeight="1" x14ac:dyDescent="0.2">
      <c r="B4" s="396"/>
      <c r="C4" s="396"/>
      <c r="D4" s="454"/>
      <c r="E4" s="454"/>
      <c r="F4" s="454"/>
      <c r="G4" s="456" t="s">
        <v>102</v>
      </c>
      <c r="H4" s="456"/>
    </row>
    <row r="5" spans="1:49" ht="30" x14ac:dyDescent="0.2">
      <c r="B5" s="396"/>
      <c r="C5" s="396"/>
      <c r="D5" s="454" t="s">
        <v>103</v>
      </c>
      <c r="E5" s="454"/>
      <c r="F5" s="454"/>
      <c r="G5" s="456" t="s">
        <v>104</v>
      </c>
      <c r="H5" s="456"/>
    </row>
    <row r="6" spans="1:49" ht="72.75" customHeight="1" x14ac:dyDescent="0.2">
      <c r="B6" s="396"/>
      <c r="C6" s="396"/>
      <c r="D6" s="454"/>
      <c r="E6" s="454"/>
      <c r="F6" s="454"/>
      <c r="G6" s="457" t="s">
        <v>105</v>
      </c>
      <c r="H6" s="457"/>
    </row>
    <row r="9" spans="1:49" ht="63" customHeight="1" x14ac:dyDescent="0.35">
      <c r="A9" s="162"/>
      <c r="B9" s="162"/>
      <c r="C9" s="162"/>
      <c r="D9" s="162"/>
      <c r="E9" s="162"/>
      <c r="F9" s="162"/>
      <c r="G9" s="162"/>
      <c r="H9" s="162"/>
      <c r="I9" s="162"/>
      <c r="J9" s="305"/>
      <c r="K9" s="305"/>
      <c r="L9" s="305"/>
      <c r="M9" s="305"/>
      <c r="N9" s="305"/>
      <c r="O9" s="305"/>
      <c r="P9" s="305"/>
      <c r="Q9" s="162"/>
      <c r="R9" s="162"/>
      <c r="S9" s="162"/>
      <c r="T9" s="162"/>
      <c r="U9" s="162"/>
      <c r="V9" s="162"/>
      <c r="W9" s="162"/>
      <c r="X9" s="162"/>
      <c r="Y9" s="162"/>
      <c r="Z9" s="162"/>
      <c r="AA9" s="162"/>
      <c r="AB9" s="162"/>
      <c r="AC9" s="162"/>
    </row>
    <row r="10" spans="1:49" x14ac:dyDescent="0.2">
      <c r="A10" s="162"/>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row>
    <row r="11" spans="1:49" x14ac:dyDescent="0.2">
      <c r="A11" s="162"/>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row>
    <row r="12" spans="1:49" ht="66" customHeight="1" x14ac:dyDescent="0.2">
      <c r="A12" s="162"/>
      <c r="B12" s="439" t="s">
        <v>106</v>
      </c>
      <c r="C12" s="439"/>
      <c r="D12" s="439"/>
      <c r="E12" s="439" t="s">
        <v>107</v>
      </c>
      <c r="F12" s="439"/>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row>
    <row r="13" spans="1:49" ht="37.5" customHeight="1" x14ac:dyDescent="0.2">
      <c r="A13" s="162"/>
      <c r="B13" s="440" t="s">
        <v>323</v>
      </c>
      <c r="C13" s="440"/>
      <c r="D13" s="440"/>
      <c r="E13" s="441">
        <v>2</v>
      </c>
      <c r="F13" s="441"/>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row>
    <row r="14" spans="1:49" ht="57" customHeight="1" thickBot="1" x14ac:dyDescent="0.25">
      <c r="A14" s="162"/>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row>
    <row r="15" spans="1:49" ht="28.5" customHeight="1" thickBot="1" x14ac:dyDescent="0.25">
      <c r="A15" s="162"/>
      <c r="B15" s="442" t="s">
        <v>108</v>
      </c>
      <c r="C15" s="445" t="s">
        <v>109</v>
      </c>
      <c r="D15" s="442" t="s">
        <v>110</v>
      </c>
      <c r="E15" s="448" t="s">
        <v>111</v>
      </c>
      <c r="F15" s="449"/>
      <c r="G15" s="450"/>
      <c r="H15" s="408" t="s">
        <v>112</v>
      </c>
      <c r="I15" s="405" t="s">
        <v>113</v>
      </c>
      <c r="J15" s="406"/>
      <c r="K15" s="406"/>
      <c r="L15" s="406"/>
      <c r="M15" s="406"/>
      <c r="N15" s="406"/>
      <c r="O15" s="406"/>
      <c r="P15" s="406"/>
      <c r="Q15" s="406"/>
      <c r="R15" s="406"/>
      <c r="S15" s="406"/>
      <c r="T15" s="407"/>
      <c r="U15" s="411" t="s">
        <v>114</v>
      </c>
      <c r="V15" s="393" t="s">
        <v>115</v>
      </c>
      <c r="W15" s="417" t="s">
        <v>116</v>
      </c>
      <c r="X15" s="418"/>
      <c r="Y15" s="418"/>
      <c r="Z15" s="418"/>
      <c r="AA15" s="418"/>
      <c r="AB15" s="418"/>
      <c r="AC15" s="419"/>
      <c r="AD15" s="419"/>
      <c r="AE15" s="419"/>
      <c r="AF15" s="419"/>
      <c r="AG15" s="419"/>
      <c r="AH15" s="419"/>
      <c r="AI15" s="419"/>
      <c r="AJ15" s="419"/>
      <c r="AK15" s="420" t="s">
        <v>117</v>
      </c>
      <c r="AL15" s="421"/>
      <c r="AM15" s="421"/>
      <c r="AN15" s="421"/>
      <c r="AO15" s="421"/>
      <c r="AP15" s="421"/>
      <c r="AQ15" s="421"/>
      <c r="AR15" s="422"/>
      <c r="AS15" s="414" t="s">
        <v>118</v>
      </c>
      <c r="AT15" s="414" t="s">
        <v>119</v>
      </c>
      <c r="AU15" s="414" t="s">
        <v>120</v>
      </c>
      <c r="AV15" s="414" t="s">
        <v>121</v>
      </c>
      <c r="AW15" s="414" t="s">
        <v>122</v>
      </c>
    </row>
    <row r="16" spans="1:49" ht="32.25" customHeight="1" thickBot="1" x14ac:dyDescent="0.25">
      <c r="A16" s="162"/>
      <c r="B16" s="443"/>
      <c r="C16" s="446"/>
      <c r="D16" s="443"/>
      <c r="E16" s="451"/>
      <c r="F16" s="452"/>
      <c r="G16" s="453"/>
      <c r="H16" s="409"/>
      <c r="I16" s="404" t="s">
        <v>123</v>
      </c>
      <c r="J16" s="404"/>
      <c r="K16" s="404"/>
      <c r="L16" s="404"/>
      <c r="M16" s="405" t="s">
        <v>124</v>
      </c>
      <c r="N16" s="406"/>
      <c r="O16" s="406"/>
      <c r="P16" s="406"/>
      <c r="Q16" s="406"/>
      <c r="R16" s="406"/>
      <c r="S16" s="406"/>
      <c r="T16" s="407"/>
      <c r="U16" s="412"/>
      <c r="V16" s="394"/>
      <c r="W16" s="394" t="s">
        <v>125</v>
      </c>
      <c r="X16" s="394" t="s">
        <v>126</v>
      </c>
      <c r="Y16" s="394" t="s">
        <v>127</v>
      </c>
      <c r="Z16" s="426" t="s">
        <v>128</v>
      </c>
      <c r="AA16" s="428" t="s">
        <v>129</v>
      </c>
      <c r="AB16" s="429" t="s">
        <v>130</v>
      </c>
      <c r="AC16" s="431" t="s">
        <v>131</v>
      </c>
      <c r="AD16" s="433" t="s">
        <v>132</v>
      </c>
      <c r="AE16" s="435" t="s">
        <v>133</v>
      </c>
      <c r="AF16" s="437" t="s">
        <v>134</v>
      </c>
      <c r="AG16" s="438"/>
      <c r="AH16" s="438"/>
      <c r="AI16" s="438"/>
      <c r="AJ16" s="438"/>
      <c r="AK16" s="423"/>
      <c r="AL16" s="424"/>
      <c r="AM16" s="424"/>
      <c r="AN16" s="424"/>
      <c r="AO16" s="424"/>
      <c r="AP16" s="424"/>
      <c r="AQ16" s="424"/>
      <c r="AR16" s="425"/>
      <c r="AS16" s="415"/>
      <c r="AT16" s="415"/>
      <c r="AU16" s="415"/>
      <c r="AV16" s="415"/>
      <c r="AW16" s="415"/>
    </row>
    <row r="17" spans="1:50" ht="173.25" customHeight="1" thickBot="1" x14ac:dyDescent="0.35">
      <c r="A17" s="162"/>
      <c r="B17" s="444"/>
      <c r="C17" s="447"/>
      <c r="D17" s="444"/>
      <c r="E17" s="301" t="s">
        <v>135</v>
      </c>
      <c r="F17" s="301" t="s">
        <v>136</v>
      </c>
      <c r="G17" s="301" t="s">
        <v>137</v>
      </c>
      <c r="H17" s="410"/>
      <c r="I17" s="304" t="s">
        <v>138</v>
      </c>
      <c r="J17" s="303" t="s">
        <v>139</v>
      </c>
      <c r="K17" s="300" t="s">
        <v>140</v>
      </c>
      <c r="L17" s="302" t="s">
        <v>141</v>
      </c>
      <c r="M17" s="301" t="s">
        <v>142</v>
      </c>
      <c r="N17" s="300" t="s">
        <v>143</v>
      </c>
      <c r="O17" s="300" t="s">
        <v>144</v>
      </c>
      <c r="P17" s="300" t="s">
        <v>145</v>
      </c>
      <c r="Q17" s="82" t="s">
        <v>143</v>
      </c>
      <c r="R17" s="83" t="s">
        <v>146</v>
      </c>
      <c r="S17" s="84" t="s">
        <v>147</v>
      </c>
      <c r="T17" s="85" t="s">
        <v>148</v>
      </c>
      <c r="U17" s="413"/>
      <c r="V17" s="395"/>
      <c r="W17" s="395"/>
      <c r="X17" s="395"/>
      <c r="Y17" s="395"/>
      <c r="Z17" s="427"/>
      <c r="AA17" s="404"/>
      <c r="AB17" s="430"/>
      <c r="AC17" s="432"/>
      <c r="AD17" s="434"/>
      <c r="AE17" s="436"/>
      <c r="AF17" s="299" t="s">
        <v>149</v>
      </c>
      <c r="AG17" s="298" t="s">
        <v>150</v>
      </c>
      <c r="AH17" s="298" t="s">
        <v>151</v>
      </c>
      <c r="AI17" s="298" t="s">
        <v>152</v>
      </c>
      <c r="AJ17" s="298" t="s">
        <v>131</v>
      </c>
      <c r="AK17" s="296" t="s">
        <v>153</v>
      </c>
      <c r="AL17" s="296"/>
      <c r="AM17" s="297" t="s">
        <v>154</v>
      </c>
      <c r="AN17" s="296" t="s">
        <v>155</v>
      </c>
      <c r="AO17" s="295"/>
      <c r="AP17" s="294" t="s">
        <v>156</v>
      </c>
      <c r="AQ17" s="294" t="s">
        <v>157</v>
      </c>
      <c r="AR17" s="293" t="s">
        <v>158</v>
      </c>
      <c r="AS17" s="416"/>
      <c r="AT17" s="416"/>
      <c r="AU17" s="416"/>
      <c r="AV17" s="416"/>
      <c r="AW17" s="416"/>
    </row>
    <row r="18" spans="1:50" ht="318.75" customHeight="1" thickBot="1" x14ac:dyDescent="0.25">
      <c r="A18" s="162"/>
      <c r="B18" s="400" t="s">
        <v>12</v>
      </c>
      <c r="C18" s="285" t="s">
        <v>159</v>
      </c>
      <c r="D18" s="285">
        <v>1</v>
      </c>
      <c r="E18" s="285" t="s">
        <v>160</v>
      </c>
      <c r="F18" s="269" t="s">
        <v>161</v>
      </c>
      <c r="G18" s="292" t="s">
        <v>162</v>
      </c>
      <c r="H18" s="285" t="s">
        <v>163</v>
      </c>
      <c r="I18" s="291">
        <v>3000</v>
      </c>
      <c r="J18" s="290" t="s">
        <v>164</v>
      </c>
      <c r="K18" s="289">
        <f>+IF(J18="","",IF(J18=$C$41,$D$41,IF(J18=$C$42,$D$42,IF(J18=$C$43,$D$43, IF(J18=$C$44,$D$44,IF(J18=$C$45,$D$45))))))</f>
        <v>0.8</v>
      </c>
      <c r="L18" s="288" t="str">
        <f>+IF(J18="","",IF(J18=$C$41,$B$41,IF(J18=$C$42,$B$42,IF(J18=$C$43,$B$43, IF(J18=$C$44,$B$44,IF(J18=$C$45,$B$45))))))</f>
        <v>Alta</v>
      </c>
      <c r="M18" s="287" t="s">
        <v>165</v>
      </c>
      <c r="N18" s="286" t="str">
        <f>+IF(M18="","",IF(M18="N/A","",IF(OR(M18=$M$41,M18=$N$41),$L$41,IF(OR(M18=$M$42,M18=$N$42),$L$42,IF(OR(M18=$M$43,M18=$N$43),$L$43,IF(OR(M18=$M$44,M18=$N$44),$L$44,IF(OR(M18=$M$45,M18=$N$45),$L$45)))))))</f>
        <v/>
      </c>
      <c r="O18" s="282" t="str">
        <f>+IF(M18="","",IF(M18="N/A","",IF(OR(M18=$M$41,M18=$N$41),$K$41,IF(OR(M18=$M$42,M18=$N$42),$K$42,IF(OR(M18=$M$43,M18=$N$43),$K$43,IF(OR(M18=$M$44,M18=$N$44),$K$44,IF(OR(M18=$M$45,M18=$N$45),$K$45)))))))</f>
        <v/>
      </c>
      <c r="P18" s="285" t="s">
        <v>166</v>
      </c>
      <c r="Q18" s="284">
        <f>+IF(P18="","",IF(P18="N/A","",IF(OR(P18=$M$41,P18=$N$41),$L$41,IF(OR(P18=$M$41,P18=$N$41),$L$41,IF(OR(P18=$M$42,P18=$N$42),$L$42,IF(OR(P18=$M$43,P18=$N$43),$L$43,IF(OR(P18=$M$44,P18=$N$44),$L$44,(IF(OR(P18=$M$45,P18=$N$45),$L$45)))))))))</f>
        <v>0.8</v>
      </c>
      <c r="R18" s="282" t="str">
        <f>+IF(P18="","",IF(P18="N/A","",IF(OR(P18=$M$41,P18=$N$41),$K$41,IF(OR(P18=$M$42,P18=$N$42),$K$42,IF(OR(P18=$M$43,P18=$N$43),$K$43,IF(OR(P18=$M$44,P18=$N$44),$K$44,IF(OR(P18=$M$45,P18=$N$45),$K$45)))))))</f>
        <v xml:space="preserve">Mayor </v>
      </c>
      <c r="S18" s="283">
        <f>+IF(N18="",Q18,IF(Q18="",N18,IF(N18&gt;Q18,N18,Q18)))</f>
        <v>0.8</v>
      </c>
      <c r="T18" s="282" t="str">
        <f>+IF(S18="","",IF(S18=$L$41,$K$41,IF(S18=$L$42,$K$42,IF(S18=$L$43,$K$43,IF(S18=$L$44,$K$44,IF(S18=$L$45,$K$45))))))</f>
        <v xml:space="preserve">Mayor </v>
      </c>
      <c r="U18" s="281" t="s">
        <v>167</v>
      </c>
      <c r="V18" s="277">
        <v>1</v>
      </c>
      <c r="W18" s="269" t="s">
        <v>168</v>
      </c>
      <c r="X18" s="269" t="s">
        <v>169</v>
      </c>
      <c r="Y18" s="269" t="s">
        <v>170</v>
      </c>
      <c r="Z18" s="280" t="s">
        <v>171</v>
      </c>
      <c r="AA18" s="279" t="s">
        <v>172</v>
      </c>
      <c r="AB18" s="279" t="s">
        <v>173</v>
      </c>
      <c r="AC18" s="467" t="s">
        <v>174</v>
      </c>
      <c r="AD18" s="278" t="s">
        <v>175</v>
      </c>
      <c r="AE18" s="277" t="str">
        <f>IF(OR(AD18="Preventivo",AD18="Detectivo"),"Probabilidad",IF(AD18="Correctivo","Impacto",""))</f>
        <v>Probabilidad</v>
      </c>
      <c r="AF18" s="277" t="s">
        <v>176</v>
      </c>
      <c r="AG18" s="277" t="str">
        <f>IF(AND(AD18="Preventivo",AF18="Automático"),"50%",IF(AND(AD18="Preventivo",AF18="Manual"),"40%",IF(AND(AD18="Detectivo",AF18="Automático"),"40%",IF(AND(AD18="Detectivo",AF18="Manual"),"30%",IF(AND(AD18="Correctivo",AF18="Automático"),"35%",IF(AND(AD18="Correctivo",AF18="Manual"),"25%",""))))))</f>
        <v>40%</v>
      </c>
      <c r="AH18" s="277" t="s">
        <v>177</v>
      </c>
      <c r="AI18" s="277" t="s">
        <v>178</v>
      </c>
      <c r="AJ18" s="277" t="s">
        <v>179</v>
      </c>
      <c r="AK18" s="276">
        <f>IFERROR(IF(AE18="Probabilidad",(K18-(+K18*AG18)),IF(AE18="Impacto",KK18,"")),"")</f>
        <v>0.48</v>
      </c>
      <c r="AL18" s="276">
        <f>+AK18</f>
        <v>0.48</v>
      </c>
      <c r="AM18" s="275" t="str">
        <f>IFERROR(IF(AK18="","",IF(AK18&lt;=0.2,"Muy Baja",IF(AK18&lt;=0.4,"Baja",IF(AK18&lt;=0.6,"Media",IF(AK18&lt;=0.8,"Alta","Muy Alta"))))),"")</f>
        <v>Media</v>
      </c>
      <c r="AN18" s="274">
        <f>IF(AE18='[2]FORMULAS '!$G$60,S18-(S18*AG18),S18)</f>
        <v>0.8</v>
      </c>
      <c r="AO18" s="273">
        <f>+AN18</f>
        <v>0.8</v>
      </c>
      <c r="AP18" s="272" t="str">
        <f>+IF(AN18="","",IF(AN18=$L$41,$K$41,IF(AN18=$L$42,$K$42,IF(AN18=$L$43,$K$43,IF(AN18=$L$44,$K$44,IF(AN18=$L$45,$K$45))))))</f>
        <v xml:space="preserve">Mayor </v>
      </c>
      <c r="AQ18" s="271" t="s">
        <v>180</v>
      </c>
      <c r="AR18" s="270" t="s">
        <v>181</v>
      </c>
      <c r="AS18" s="269" t="s">
        <v>182</v>
      </c>
      <c r="AT18" s="269" t="s">
        <v>183</v>
      </c>
      <c r="AU18" s="269" t="s">
        <v>184</v>
      </c>
      <c r="AV18" s="269" t="s">
        <v>185</v>
      </c>
      <c r="AW18" s="268" t="s">
        <v>186</v>
      </c>
      <c r="AX18" s="162"/>
    </row>
    <row r="19" spans="1:50" ht="275.25" customHeight="1" thickTop="1" thickBot="1" x14ac:dyDescent="0.25">
      <c r="A19" s="162"/>
      <c r="B19" s="401"/>
      <c r="C19" s="248" t="s">
        <v>187</v>
      </c>
      <c r="D19" s="248">
        <v>2</v>
      </c>
      <c r="E19" s="267" t="s">
        <v>188</v>
      </c>
      <c r="F19" s="248" t="s">
        <v>189</v>
      </c>
      <c r="G19" s="248" t="s">
        <v>190</v>
      </c>
      <c r="H19" s="260" t="s">
        <v>163</v>
      </c>
      <c r="I19" s="266">
        <v>20</v>
      </c>
      <c r="J19" s="265" t="s">
        <v>191</v>
      </c>
      <c r="K19" s="264">
        <f>+IF(J19="","",IF(J19=$C$41,$D$41,IF(J19=$C$42,$D$42,IF(J19=$C$43,$D$43, IF(J19=$C$44,$D$44,IF(J19=$C$45,$D$45))))))</f>
        <v>0.4</v>
      </c>
      <c r="L19" s="263" t="str">
        <f>+IF(J19="","",IF(J19=$C$41,$B$41,IF(J19=$C$42,$B$42,IF(J19=$C$43,$B$43, IF(J19=$C$44,$B$44,IF(J19=$C$45,$B$45))))))</f>
        <v>Baja</v>
      </c>
      <c r="M19" s="262" t="s">
        <v>192</v>
      </c>
      <c r="N19" s="261">
        <f>+IF(M19="","",IF(M19="N/A","",IF(OR(M19=$M$41,M19=$N$41),$L$41,IF(OR(M19=$M$42,M19=$N$42),$L$42,IF(OR(M19=$M$43,M19=$N$43),$L$43,IF(OR(M19=$M$44,M19=$N$44),$L$44,IF(OR(M19=$M$45,M19=$N$45),$L$45)))))))</f>
        <v>0.2</v>
      </c>
      <c r="O19" s="257" t="str">
        <f>+IF(M19="","",IF(M19="N/A","",IF(OR(M19=$M$41,M19=$N$41),$K$41,IF(OR(M19=$M$42,M19=$N$42),$K$42,IF(OR(M19=$M$43,M19=$N$43),$K$43,IF(OR(M19=$M$44,M19=$N$44),$K$44,IF(OR(M19=$M$45,M19=$N$45),$K$45)))))))</f>
        <v xml:space="preserve">Leve </v>
      </c>
      <c r="P19" s="260" t="s">
        <v>193</v>
      </c>
      <c r="Q19" s="259">
        <f>+IF(P19="","",IF(P19="N/A","",IF(OR(P19=$M$41,P19=$N$41),$L$41,IF(OR(P19=$M$41,P19=$N$41),$L$41,IF(OR(P19=$M$42,P19=$N$42),$L$42,IF(OR(P19=$M$43,P19=$N$43),$L$43,IF(OR(P19=$M$44,P19=$N$44),$L$44,(IF(OR(P19=$M$45,P19=$N$45),$L$45)))))))))</f>
        <v>0.4</v>
      </c>
      <c r="R19" s="257" t="str">
        <f>+IF(P19="","",IF(P19="N/A","",IF(OR(P19=$M$41,P19=$N$41),$K$41,IF(OR(P19=$M$42,P19=$N$42),$K$42,IF(OR(P19=$M$43,P19=$N$43),$K$43,IF(OR(P19=$M$44,P19=$N$44),$K$44,IF(OR(P19=$M$45,P19=$N$45),$K$45)))))))</f>
        <v>Menor</v>
      </c>
      <c r="S19" s="258">
        <f>+IF(N19="",Q19,IF(Q19="",N19,IF(N19&gt;Q19,N19,Q19)))</f>
        <v>0.4</v>
      </c>
      <c r="T19" s="257" t="str">
        <f>+IF(S19="","",IF(S19=$L$41,$K$41,IF(S19=$L$42,$K$42,IF(S19=$L$43,$K$43,IF(S19=$L$44,$K$44,IF(S19=$L$45,$K$45))))))</f>
        <v>Menor</v>
      </c>
      <c r="U19" s="256" t="s">
        <v>194</v>
      </c>
      <c r="V19" s="254">
        <v>1</v>
      </c>
      <c r="W19" s="238" t="s">
        <v>168</v>
      </c>
      <c r="X19" s="248" t="s">
        <v>195</v>
      </c>
      <c r="Y19" s="248" t="s">
        <v>196</v>
      </c>
      <c r="Z19" s="255" t="s">
        <v>197</v>
      </c>
      <c r="AA19" s="248" t="s">
        <v>198</v>
      </c>
      <c r="AB19" s="465" t="s">
        <v>199</v>
      </c>
      <c r="AC19" s="468" t="s">
        <v>326</v>
      </c>
      <c r="AD19" s="466" t="s">
        <v>175</v>
      </c>
      <c r="AE19" s="254" t="str">
        <f>IF(OR(AD19="Preventivo",AD19="Detectivo"),"Probabilidad",IF(AD19="Correctivo","Impacto",""))</f>
        <v>Probabilidad</v>
      </c>
      <c r="AF19" s="254" t="s">
        <v>176</v>
      </c>
      <c r="AG19" s="254" t="str">
        <f>IF(AND(AD19="Preventivo",AF19="Automático"),"50%",IF(AND(AD19="Preventivo",AF19="Manual"),"40%",IF(AND(AD19="Detectivo",AF19="Automático"),"40%",IF(AND(AD19="Detectivo",AF19="Manual"),"30%",IF(AND(AD19="Correctivo",AF19="Automático"),"35%",IF(AND(AD19="Correctivo",AF19="Manual"),"25%",""))))))</f>
        <v>40%</v>
      </c>
      <c r="AH19" s="254" t="s">
        <v>177</v>
      </c>
      <c r="AI19" s="254" t="s">
        <v>178</v>
      </c>
      <c r="AJ19" s="254" t="s">
        <v>179</v>
      </c>
      <c r="AK19" s="240">
        <f>IFERROR(IF(AE19="Probabilidad",(K19-(+K19*AG19)),IF(AE19="Impacto",KK19,"")),"")</f>
        <v>0.24</v>
      </c>
      <c r="AL19" s="240">
        <f>+AK19</f>
        <v>0.24</v>
      </c>
      <c r="AM19" s="253" t="str">
        <f>IFERROR(IF(AK19="","",IF(AK19&lt;=0.2,"Muy Baja",IF(AK19&lt;=0.4,"Baja",IF(AK19&lt;=0.6,"Media",IF(AK19&lt;=0.8,"Alta","Muy Alta"))))),"")</f>
        <v>Baja</v>
      </c>
      <c r="AN19" s="252">
        <f>IF(AE19='[2]FORMULAS '!G62,S19-(S19*AG19),S19)</f>
        <v>0.4</v>
      </c>
      <c r="AO19" s="252">
        <f>+AN19</f>
        <v>0.4</v>
      </c>
      <c r="AP19" s="251" t="str">
        <f>+IF(AN19="","",IF(AN19=$L$41,$K$41,IF(AN19=$L$42,$K$42,IF(AN19=$L$43,$K$43,IF(AN19=$L$44,$K$44,IF(AN19=$L$45,$K$45))))))</f>
        <v>Menor</v>
      </c>
      <c r="AQ19" s="250" t="s">
        <v>167</v>
      </c>
      <c r="AR19" s="249" t="s">
        <v>181</v>
      </c>
      <c r="AS19" s="248" t="s">
        <v>200</v>
      </c>
      <c r="AT19" s="221" t="s">
        <v>201</v>
      </c>
      <c r="AU19" s="247" t="s">
        <v>202</v>
      </c>
      <c r="AV19" s="247" t="s">
        <v>185</v>
      </c>
      <c r="AW19" s="220" t="s">
        <v>203</v>
      </c>
      <c r="AX19" s="162"/>
    </row>
    <row r="20" spans="1:50" ht="237.75" customHeight="1" thickTop="1" thickBot="1" x14ac:dyDescent="0.25">
      <c r="A20" s="162"/>
      <c r="B20" s="401"/>
      <c r="C20" s="245" t="s">
        <v>159</v>
      </c>
      <c r="D20" s="246">
        <v>3</v>
      </c>
      <c r="E20" s="245" t="s">
        <v>160</v>
      </c>
      <c r="F20" s="222" t="s">
        <v>204</v>
      </c>
      <c r="G20" s="222" t="s">
        <v>205</v>
      </c>
      <c r="H20" s="238" t="s">
        <v>163</v>
      </c>
      <c r="I20" s="229">
        <v>3000</v>
      </c>
      <c r="J20" s="244" t="s">
        <v>164</v>
      </c>
      <c r="K20" s="243">
        <f>+IF(J20="","",IF(J20=$C$41,$D$41,IF(J20=$C$42,$D$42,IF(J20=$C$43,$D$43, IF(J20=$C$44,$D$44,IF(J20=$C$45,$D$45))))))</f>
        <v>0.8</v>
      </c>
      <c r="L20" s="242" t="str">
        <f>+IF(J20="","",IF(J20=$C$41,$B$41,IF(J20=$C$42,$B$42,IF(J20=$C$43,$B$43, IF(J20=$C$44,$B$44,IF(J20=$C$45,$B$45))))))</f>
        <v>Alta</v>
      </c>
      <c r="M20" s="241" t="s">
        <v>165</v>
      </c>
      <c r="N20" s="240" t="str">
        <f>+IF(M20="","",IF(M20="N/A","",IF(OR(M20=$M$41,M20=$N$41),$L$41,IF(OR(M20=$M$42,M20=$N$42),$L$42,IF(OR(M20=$M$43,M20=$N$43),$L$43,IF(OR(M20=$M$44,M20=$N$44),$L$44,IF(OR(M20=$M$45,M20=$N$45),$L$45)))))))</f>
        <v/>
      </c>
      <c r="O20" s="239" t="str">
        <f>+IF(M20="","",IF(M20="N/A","",IF(OR(M20=$M$41,M20=$N$41),$K$41,IF(OR(M20=$M$42,M20=$N$42),$K$42,IF(OR(M20=$M$43,M20=$N$43),$K$43,IF(OR(M20=$M$44,M20=$N$44),$K$44,IF(OR(M20=$M$45,M20=$N$45),$K$45)))))))</f>
        <v/>
      </c>
      <c r="P20" s="238" t="s">
        <v>206</v>
      </c>
      <c r="Q20" s="237">
        <f>+IF(P20="","",IF(P20="N/A","",IF(OR(P20=$M$41,P20=$N$41),$L$41,IF(OR(P20=$M$41,P20=$N$41),$L$41,IF(OR(P20=$M$42,P20=$N$42),$L$42,IF(OR(P20=$M$43,P20=$N$43),$L$43,IF(OR(P20=$M$44,P20=$N$44),$L$44,(IF(OR(P20=$M$45,P20=$N$45),$L$45)))))))))</f>
        <v>0.6</v>
      </c>
      <c r="R20" s="235" t="str">
        <f>+IF(P20="","",IF(P20="N/A","",IF(OR(P20=$M$41,P20=$N$41),$K$41,IF(OR(P20=$M$42,P20=$N$42),$K$42,IF(OR(P20=$M$43,P20=$N$43),$K$43,IF(OR(P20=$M$44,P20=$N$44),$K$44,IF(OR(P20=$M$45,P20=$N$45),$K$45)))))))</f>
        <v xml:space="preserve">Moderado </v>
      </c>
      <c r="S20" s="236">
        <f>+IF(N20="",Q20,IF(Q20="",N20,IF(N20&gt;Q20,N20,Q20)))</f>
        <v>0.6</v>
      </c>
      <c r="T20" s="235" t="str">
        <f>+IF(S20="","",IF(S20=$L$41,$K$41,IF(S20=$L$42,$K$42,IF(S20=$L$43,$K$43,IF(S20=$L$44,$K$44,IF(S20=$L$45,$K$45))))))</f>
        <v xml:space="preserve">Moderado </v>
      </c>
      <c r="U20" s="223" t="s">
        <v>194</v>
      </c>
      <c r="V20" s="234">
        <v>1</v>
      </c>
      <c r="W20" s="233" t="s">
        <v>168</v>
      </c>
      <c r="X20" s="222" t="s">
        <v>207</v>
      </c>
      <c r="Y20" s="222" t="s">
        <v>208</v>
      </c>
      <c r="Z20" s="232" t="s">
        <v>209</v>
      </c>
      <c r="AA20" s="222" t="s">
        <v>210</v>
      </c>
      <c r="AB20" s="222" t="s">
        <v>211</v>
      </c>
      <c r="AC20" s="231" t="s">
        <v>212</v>
      </c>
      <c r="AD20" s="230" t="s">
        <v>213</v>
      </c>
      <c r="AE20" s="229" t="str">
        <f>IF(OR(AD20="Preventivo",AD20="Detectivo"),"Probabilidad",IF(AD20="Correctivo","Impacto",""))</f>
        <v>Impacto</v>
      </c>
      <c r="AF20" s="229" t="s">
        <v>176</v>
      </c>
      <c r="AG20" s="229" t="str">
        <f>IF(AND(AD20="Preventivo",AF20="Automático"),"50%",IF(AND(AD20="Preventivo",AF20="Manual"),"40%",IF(AND(AD20="Detectivo",AF20="Automático"),"40%",IF(AND(AD20="Detectivo",AF20="Manual"),"30%",IF(AND(AD20="Correctivo",AF20="Automático"),"35%",IF(AND(AD20="Correctivo",AF20="Manual"),"25%",""))))))</f>
        <v>25%</v>
      </c>
      <c r="AH20" s="229" t="s">
        <v>177</v>
      </c>
      <c r="AI20" s="229" t="s">
        <v>178</v>
      </c>
      <c r="AJ20" s="229" t="s">
        <v>179</v>
      </c>
      <c r="AK20" s="228">
        <v>0.8</v>
      </c>
      <c r="AL20" s="228">
        <f>+AK20</f>
        <v>0.8</v>
      </c>
      <c r="AM20" s="227" t="s">
        <v>214</v>
      </c>
      <c r="AN20" s="226">
        <v>0.45</v>
      </c>
      <c r="AO20" s="226">
        <f>+AN20</f>
        <v>0.45</v>
      </c>
      <c r="AP20" s="225" t="s">
        <v>167</v>
      </c>
      <c r="AQ20" s="224" t="s">
        <v>180</v>
      </c>
      <c r="AR20" s="223" t="s">
        <v>181</v>
      </c>
      <c r="AS20" s="222" t="s">
        <v>215</v>
      </c>
      <c r="AT20" s="222" t="s">
        <v>183</v>
      </c>
      <c r="AU20" s="221" t="s">
        <v>202</v>
      </c>
      <c r="AV20" s="221" t="s">
        <v>185</v>
      </c>
      <c r="AW20" s="220" t="s">
        <v>216</v>
      </c>
      <c r="AX20" s="162"/>
    </row>
    <row r="21" spans="1:50" ht="250.5" customHeight="1" thickTop="1" x14ac:dyDescent="0.2">
      <c r="A21" s="162"/>
      <c r="B21" s="218"/>
      <c r="C21" s="216"/>
      <c r="D21" s="216"/>
      <c r="E21" s="216"/>
      <c r="F21" s="216"/>
      <c r="G21" s="219"/>
      <c r="H21" s="216"/>
      <c r="I21" s="213"/>
      <c r="J21" s="217"/>
      <c r="K21" s="214"/>
      <c r="L21" s="213"/>
      <c r="M21" s="216"/>
      <c r="N21" s="214"/>
      <c r="O21" s="213"/>
      <c r="P21" s="215"/>
      <c r="Q21" s="214"/>
      <c r="R21" s="213"/>
      <c r="S21" s="214"/>
      <c r="T21" s="213"/>
      <c r="U21" s="212"/>
      <c r="V21" s="162"/>
      <c r="W21" s="162"/>
      <c r="X21" s="162"/>
      <c r="Y21" s="162"/>
      <c r="Z21" s="162"/>
      <c r="AA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row>
    <row r="22" spans="1:50" ht="76.5" customHeight="1" x14ac:dyDescent="0.2">
      <c r="A22" s="162"/>
      <c r="B22" s="218"/>
      <c r="C22" s="216"/>
      <c r="D22" s="216"/>
      <c r="E22" s="216"/>
      <c r="F22" s="216"/>
      <c r="G22" s="216"/>
      <c r="H22" s="216"/>
      <c r="I22" s="213"/>
      <c r="J22" s="217"/>
      <c r="K22" s="214"/>
      <c r="L22" s="213"/>
      <c r="M22" s="216"/>
      <c r="N22" s="214"/>
      <c r="O22" s="213"/>
      <c r="P22" s="215"/>
      <c r="Q22" s="214"/>
      <c r="R22" s="213"/>
      <c r="S22" s="214"/>
      <c r="T22" s="213"/>
      <c r="U22" s="21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row>
    <row r="23" spans="1:50" ht="30" customHeight="1" x14ac:dyDescent="0.2">
      <c r="A23" s="162"/>
      <c r="B23" s="402" t="s">
        <v>217</v>
      </c>
      <c r="C23" s="402"/>
      <c r="D23" s="402"/>
      <c r="E23" s="402"/>
      <c r="F23" s="402"/>
      <c r="G23" s="402"/>
      <c r="H23" s="402"/>
      <c r="I23" s="162"/>
      <c r="J23" s="162"/>
      <c r="K23" s="162"/>
      <c r="L23" s="162"/>
      <c r="M23" s="162"/>
      <c r="N23" s="162"/>
      <c r="O23" s="162"/>
      <c r="P23" s="162"/>
      <c r="Q23" s="162"/>
      <c r="R23" s="162"/>
      <c r="S23" s="162"/>
      <c r="T23" s="162"/>
      <c r="U23" s="403" t="str">
        <f>IFERROR(IF(OR(AND(L23="Muy Baja",T23="Leve"),AND(L23="Muy Baja",T23="Menor"),AND(L23="Baja",T23="Leve")),"BAJO",IF(OR(AND(L23="Muy baja",T23="Moderado"),AND(L23="Baja",T23="Menor"),AND(L23="Baja",T23="Moderado"),AND(L23="Media",T23="Leve"),AND(L23="Media",T23="Menor"),AND(L23="Media",T23="Moderado"),AND(L23="Alta",T23="Leve"),AND(L23="Alta",T23="Menor")),"MODERADO",IF(OR(AND(L23="Muy Baja",T23="Mayor"),AND(L23="Baja",T23="Mayor"),AND(L23="Media",T23="Mayor"),AND(L23="Alta",T23="Moderado"),AND(L23="Alta",T23="Mayor"),AND(L23="Muy Alta",T23="Leve"),AND(L23="Muy Alta",T23="Menor"),AND(L23="Muy Alta",T23="Moderado"),AND(L23="Muy Alta",T23="Mayor")),"ALTO",IF(OR(AND(L23="Muy Baja",T23="Catastrófico"),AND(L23="Baja",T23="Catastrófico"),AND(L23="Media",T23="Catastrófico"),AND(L23="Alta",T23="Catastrófico"),AND(L23="Muy Alta",T23="Catastrófico")),"EXTREMO","")))),"")</f>
        <v/>
      </c>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row>
    <row r="24" spans="1:50" ht="33.75" customHeight="1" x14ac:dyDescent="0.2">
      <c r="A24" s="162"/>
      <c r="B24" s="306" t="s">
        <v>218</v>
      </c>
      <c r="C24" s="402" t="s">
        <v>219</v>
      </c>
      <c r="D24" s="402"/>
      <c r="E24" s="402"/>
      <c r="F24" s="402"/>
      <c r="G24" s="402"/>
      <c r="H24" s="402"/>
      <c r="I24" s="162"/>
      <c r="J24" s="162"/>
      <c r="K24" s="162"/>
      <c r="L24" s="162"/>
      <c r="M24" s="162"/>
      <c r="N24" s="162"/>
      <c r="O24" s="162"/>
      <c r="P24" s="162"/>
      <c r="Q24" s="162"/>
      <c r="R24" s="162"/>
      <c r="S24" s="162"/>
      <c r="T24" s="162"/>
      <c r="U24" s="403"/>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row>
    <row r="25" spans="1:50" ht="270" customHeight="1" x14ac:dyDescent="0.2">
      <c r="A25" s="162"/>
      <c r="B25" s="462" t="s">
        <v>220</v>
      </c>
      <c r="C25" s="463" t="s">
        <v>221</v>
      </c>
      <c r="D25" s="463"/>
      <c r="E25" s="463"/>
      <c r="F25" s="463"/>
      <c r="G25" s="463"/>
      <c r="H25" s="463"/>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row>
    <row r="26" spans="1:50" ht="107.25" customHeight="1" x14ac:dyDescent="0.2">
      <c r="A26" s="162"/>
      <c r="B26" s="278" t="s">
        <v>324</v>
      </c>
      <c r="C26" s="464" t="s">
        <v>325</v>
      </c>
      <c r="D26" s="464"/>
      <c r="E26" s="464"/>
      <c r="F26" s="464"/>
      <c r="G26" s="464"/>
      <c r="H26" s="464"/>
      <c r="I26" s="162"/>
      <c r="J26" s="162"/>
      <c r="K26" s="162"/>
      <c r="L26" s="162"/>
      <c r="M26" s="162"/>
      <c r="N26" s="162"/>
      <c r="O26" s="162"/>
      <c r="P26" s="162"/>
      <c r="Q26" s="162"/>
      <c r="R26" s="162"/>
      <c r="S26" s="162"/>
      <c r="T26" s="162"/>
      <c r="U26" s="162"/>
      <c r="V26" s="162"/>
      <c r="W26" s="162"/>
      <c r="X26" s="162"/>
      <c r="Y26" s="162"/>
      <c r="AI26" s="162"/>
      <c r="AJ26" s="162"/>
      <c r="AK26" s="162"/>
      <c r="AL26" s="162"/>
      <c r="AM26" s="162"/>
      <c r="AN26" s="162"/>
      <c r="AO26" s="162"/>
      <c r="AP26" s="162"/>
      <c r="AQ26" s="162"/>
      <c r="AR26" s="162"/>
      <c r="AS26" s="162"/>
      <c r="AT26" s="162"/>
      <c r="AU26" s="162"/>
      <c r="AV26" s="162"/>
      <c r="AW26" s="162"/>
    </row>
    <row r="27" spans="1:50" x14ac:dyDescent="0.2">
      <c r="A27" s="162"/>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AI27" s="162"/>
      <c r="AJ27" s="162"/>
      <c r="AK27" s="162"/>
      <c r="AL27" s="162"/>
      <c r="AM27" s="162"/>
      <c r="AN27" s="162"/>
      <c r="AO27" s="162"/>
      <c r="AP27" s="162"/>
      <c r="AQ27" s="162"/>
      <c r="AR27" s="162"/>
      <c r="AS27" s="162"/>
      <c r="AT27" s="162"/>
      <c r="AU27" s="162"/>
      <c r="AV27" s="162"/>
      <c r="AW27" s="162"/>
    </row>
    <row r="28" spans="1:50" x14ac:dyDescent="0.2">
      <c r="A28" s="162"/>
      <c r="B28" s="162"/>
      <c r="C28" s="162"/>
      <c r="D28" s="162"/>
      <c r="E28" s="162"/>
      <c r="F28" s="162"/>
      <c r="G28" s="162"/>
      <c r="H28" s="162"/>
      <c r="I28" s="162"/>
      <c r="J28" s="162"/>
      <c r="K28" s="162"/>
      <c r="L28" s="162"/>
      <c r="M28" s="162"/>
      <c r="N28" s="162"/>
      <c r="O28" s="162"/>
      <c r="P28" s="162"/>
      <c r="Q28" s="162"/>
      <c r="R28" s="162"/>
      <c r="S28" s="162"/>
      <c r="T28" s="162"/>
      <c r="AI28" s="162"/>
      <c r="AJ28" s="162"/>
      <c r="AK28" s="162"/>
      <c r="AL28" s="162"/>
      <c r="AM28" s="162"/>
      <c r="AN28" s="162"/>
      <c r="AO28" s="162"/>
      <c r="AP28" s="162"/>
      <c r="AQ28" s="162"/>
      <c r="AR28" s="162"/>
      <c r="AS28" s="162"/>
      <c r="AT28" s="162"/>
      <c r="AU28" s="162"/>
      <c r="AV28" s="162"/>
      <c r="AW28" s="162"/>
    </row>
    <row r="29" spans="1:50" x14ac:dyDescent="0.2">
      <c r="A29" s="162"/>
      <c r="B29" s="162"/>
      <c r="C29" s="162"/>
      <c r="D29" s="162"/>
      <c r="E29" s="162"/>
      <c r="F29" s="162"/>
      <c r="G29" s="162"/>
      <c r="H29" s="162"/>
      <c r="I29" s="162"/>
      <c r="J29" s="162"/>
      <c r="K29" s="162"/>
      <c r="L29" s="162"/>
      <c r="M29" s="162"/>
      <c r="N29" s="162"/>
      <c r="O29" s="162"/>
      <c r="P29" s="162"/>
      <c r="Q29" s="162"/>
      <c r="R29" s="162"/>
      <c r="S29" s="162"/>
      <c r="T29" s="162"/>
      <c r="AI29" s="162"/>
      <c r="AJ29" s="162"/>
      <c r="AK29" s="162"/>
      <c r="AL29" s="162"/>
      <c r="AM29" s="162"/>
      <c r="AN29" s="162"/>
      <c r="AO29" s="162"/>
      <c r="AP29" s="162"/>
      <c r="AQ29" s="162"/>
      <c r="AR29" s="162"/>
      <c r="AS29" s="162"/>
      <c r="AT29" s="162"/>
      <c r="AU29" s="162"/>
      <c r="AV29" s="162"/>
      <c r="AW29" s="162"/>
    </row>
    <row r="30" spans="1:50" x14ac:dyDescent="0.2">
      <c r="A30" s="162"/>
      <c r="B30" s="162"/>
      <c r="C30" s="162"/>
      <c r="D30" s="162"/>
      <c r="E30" s="162"/>
      <c r="F30" s="162"/>
      <c r="G30" s="162"/>
      <c r="H30" s="162"/>
      <c r="I30" s="162"/>
      <c r="J30" s="162"/>
      <c r="K30" s="162"/>
      <c r="L30" s="162"/>
      <c r="M30" s="162"/>
      <c r="N30" s="162"/>
      <c r="O30" s="162"/>
      <c r="P30" s="162"/>
      <c r="Q30" s="162"/>
      <c r="R30" s="162"/>
      <c r="S30" s="162"/>
      <c r="T30" s="162"/>
      <c r="AI30" s="162"/>
      <c r="AJ30" s="162"/>
      <c r="AK30" s="162"/>
      <c r="AL30" s="162"/>
      <c r="AM30" s="162"/>
      <c r="AN30" s="162"/>
      <c r="AO30" s="162"/>
      <c r="AP30" s="162"/>
      <c r="AQ30" s="162"/>
      <c r="AR30" s="162"/>
      <c r="AS30" s="162"/>
      <c r="AT30" s="162"/>
      <c r="AU30" s="162"/>
      <c r="AV30" s="162"/>
      <c r="AW30" s="162"/>
    </row>
    <row r="31" spans="1:50" x14ac:dyDescent="0.2">
      <c r="A31" s="162"/>
      <c r="B31" s="162"/>
      <c r="C31" s="162"/>
      <c r="D31" s="162"/>
      <c r="E31" s="162"/>
      <c r="F31" s="162"/>
      <c r="G31" s="162"/>
      <c r="H31" s="162"/>
      <c r="I31" s="162"/>
      <c r="J31" s="162"/>
      <c r="K31" s="162"/>
      <c r="L31" s="162"/>
      <c r="M31" s="162"/>
      <c r="N31" s="162"/>
      <c r="O31" s="162"/>
      <c r="P31" s="162"/>
      <c r="Q31" s="162"/>
      <c r="R31" s="162"/>
      <c r="S31" s="162"/>
      <c r="T31" s="162"/>
      <c r="AI31" s="162"/>
      <c r="AJ31" s="162"/>
      <c r="AK31" s="162"/>
      <c r="AL31" s="162"/>
      <c r="AM31" s="162"/>
      <c r="AN31" s="162"/>
      <c r="AO31" s="162"/>
      <c r="AP31" s="162"/>
      <c r="AQ31" s="162"/>
      <c r="AR31" s="162"/>
      <c r="AS31" s="162"/>
      <c r="AT31" s="162"/>
      <c r="AU31" s="162"/>
      <c r="AV31" s="162"/>
      <c r="AW31" s="162"/>
    </row>
    <row r="32" spans="1:50" x14ac:dyDescent="0.2">
      <c r="A32" s="162"/>
      <c r="B32" s="162"/>
      <c r="C32" s="162"/>
      <c r="D32" s="162"/>
      <c r="E32" s="162"/>
      <c r="F32" s="162"/>
      <c r="G32" s="162"/>
      <c r="H32" s="162"/>
      <c r="I32" s="162"/>
      <c r="J32" s="162"/>
      <c r="K32" s="162"/>
      <c r="L32" s="162"/>
      <c r="M32" s="162"/>
      <c r="N32" s="162"/>
      <c r="O32" s="162"/>
      <c r="P32" s="162"/>
      <c r="Q32" s="162"/>
      <c r="R32" s="162"/>
      <c r="S32" s="162"/>
      <c r="T32" s="162"/>
      <c r="AI32" s="162"/>
      <c r="AJ32" s="162"/>
      <c r="AK32" s="162"/>
      <c r="AL32" s="162"/>
      <c r="AM32" s="162"/>
      <c r="AN32" s="162"/>
      <c r="AO32" s="162"/>
      <c r="AP32" s="162"/>
      <c r="AQ32" s="162"/>
      <c r="AR32" s="162"/>
      <c r="AS32" s="162"/>
      <c r="AT32" s="162"/>
      <c r="AU32" s="162"/>
      <c r="AV32" s="162"/>
      <c r="AW32" s="162"/>
    </row>
    <row r="33" spans="1:49" x14ac:dyDescent="0.2">
      <c r="A33" s="162"/>
      <c r="B33" s="162"/>
      <c r="C33" s="162"/>
      <c r="D33" s="162"/>
      <c r="E33" s="162"/>
      <c r="F33" s="162"/>
      <c r="G33" s="162"/>
      <c r="H33" s="162"/>
      <c r="I33" s="162"/>
      <c r="J33" s="162"/>
      <c r="K33" s="162"/>
      <c r="L33" s="162"/>
      <c r="M33" s="162"/>
      <c r="N33" s="162"/>
      <c r="O33" s="162"/>
      <c r="P33" s="162"/>
      <c r="Q33" s="162"/>
      <c r="R33" s="162"/>
      <c r="S33" s="162"/>
      <c r="T33" s="162"/>
      <c r="AI33" s="162"/>
      <c r="AJ33" s="162"/>
      <c r="AK33" s="162"/>
      <c r="AL33" s="162"/>
      <c r="AM33" s="162"/>
      <c r="AN33" s="162"/>
      <c r="AO33" s="162"/>
      <c r="AP33" s="162"/>
      <c r="AQ33" s="162"/>
      <c r="AR33" s="162"/>
      <c r="AS33" s="162"/>
      <c r="AT33" s="162"/>
      <c r="AU33" s="162"/>
      <c r="AV33" s="162"/>
      <c r="AW33" s="162"/>
    </row>
    <row r="34" spans="1:49" x14ac:dyDescent="0.2">
      <c r="A34" s="162"/>
      <c r="B34" s="162"/>
      <c r="C34" s="162"/>
      <c r="D34" s="162"/>
      <c r="E34" s="162"/>
      <c r="F34" s="162"/>
      <c r="G34" s="162"/>
      <c r="H34" s="162"/>
      <c r="I34" s="162"/>
      <c r="J34" s="162"/>
      <c r="K34" s="162"/>
      <c r="L34" s="162"/>
      <c r="M34" s="162"/>
      <c r="N34" s="162"/>
      <c r="O34" s="162"/>
      <c r="P34" s="162"/>
      <c r="Q34" s="162"/>
      <c r="R34" s="162"/>
      <c r="S34" s="162"/>
      <c r="T34" s="162"/>
      <c r="AI34" s="162"/>
      <c r="AJ34" s="162"/>
      <c r="AK34" s="162"/>
      <c r="AL34" s="162"/>
      <c r="AM34" s="162"/>
      <c r="AN34" s="162"/>
      <c r="AO34" s="162"/>
      <c r="AP34" s="162"/>
      <c r="AQ34" s="162"/>
      <c r="AR34" s="162"/>
      <c r="AS34" s="162"/>
      <c r="AT34" s="162"/>
      <c r="AU34" s="162"/>
      <c r="AV34" s="162"/>
      <c r="AW34" s="162"/>
    </row>
    <row r="35" spans="1:49" x14ac:dyDescent="0.2">
      <c r="A35" s="162"/>
      <c r="B35" s="162"/>
      <c r="C35" s="162"/>
      <c r="D35" s="162"/>
      <c r="E35" s="162"/>
      <c r="F35" s="162"/>
      <c r="G35" s="162"/>
      <c r="H35" s="162"/>
      <c r="I35" s="162"/>
      <c r="J35" s="162"/>
      <c r="K35" s="162"/>
      <c r="L35" s="162"/>
      <c r="M35" s="162"/>
      <c r="N35" s="162"/>
      <c r="O35" s="162"/>
      <c r="P35" s="162"/>
      <c r="Q35" s="162"/>
      <c r="R35" s="162"/>
      <c r="S35" s="162"/>
      <c r="T35" s="162"/>
      <c r="AI35" s="162"/>
      <c r="AJ35" s="162"/>
      <c r="AK35" s="162"/>
      <c r="AL35" s="162"/>
      <c r="AM35" s="162"/>
      <c r="AN35" s="162"/>
      <c r="AO35" s="162"/>
      <c r="AP35" s="162"/>
      <c r="AQ35" s="162"/>
      <c r="AR35" s="162"/>
      <c r="AS35" s="162"/>
      <c r="AT35" s="162"/>
      <c r="AU35" s="162"/>
      <c r="AV35" s="162"/>
      <c r="AW35" s="162"/>
    </row>
    <row r="36" spans="1:49" x14ac:dyDescent="0.2">
      <c r="A36" s="162"/>
      <c r="B36" s="162"/>
      <c r="C36" s="162"/>
      <c r="D36" s="162"/>
      <c r="E36" s="162"/>
      <c r="F36" s="162"/>
      <c r="G36" s="162"/>
      <c r="H36" s="162"/>
      <c r="I36" s="162"/>
      <c r="J36" s="162"/>
      <c r="K36" s="162"/>
      <c r="L36" s="162"/>
      <c r="M36" s="162"/>
      <c r="N36" s="162"/>
      <c r="O36" s="162"/>
      <c r="P36" s="162"/>
      <c r="Q36" s="162"/>
      <c r="R36" s="162"/>
      <c r="S36" s="162"/>
      <c r="T36" s="162"/>
      <c r="AI36" s="162"/>
      <c r="AJ36" s="162"/>
      <c r="AK36" s="162"/>
      <c r="AL36" s="162"/>
      <c r="AM36" s="162"/>
      <c r="AN36" s="162"/>
      <c r="AO36" s="162"/>
      <c r="AP36" s="162"/>
      <c r="AQ36" s="162"/>
      <c r="AR36" s="162"/>
      <c r="AS36" s="162"/>
      <c r="AT36" s="162"/>
      <c r="AU36" s="162"/>
      <c r="AV36" s="162"/>
      <c r="AW36" s="162"/>
    </row>
    <row r="37" spans="1:49" x14ac:dyDescent="0.2">
      <c r="A37" s="162"/>
      <c r="B37" s="162"/>
      <c r="C37" s="162"/>
      <c r="D37" s="162"/>
      <c r="E37" s="162"/>
      <c r="F37" s="162"/>
      <c r="G37" s="162"/>
      <c r="H37" s="162"/>
      <c r="I37" s="162"/>
      <c r="K37" s="162"/>
      <c r="L37" s="162"/>
      <c r="M37" s="162"/>
      <c r="N37" s="162"/>
      <c r="O37" s="162"/>
      <c r="P37" s="162"/>
      <c r="Q37" s="162"/>
      <c r="R37" s="162"/>
      <c r="S37" s="162"/>
      <c r="T37" s="162"/>
      <c r="AI37" s="162"/>
      <c r="AJ37" s="162"/>
      <c r="AK37" s="162"/>
      <c r="AL37" s="162"/>
      <c r="AM37" s="162"/>
      <c r="AN37" s="162"/>
      <c r="AO37" s="162"/>
      <c r="AP37" s="162"/>
      <c r="AQ37" s="162"/>
      <c r="AR37" s="162"/>
      <c r="AS37" s="162"/>
      <c r="AT37" s="162"/>
      <c r="AU37" s="162"/>
      <c r="AV37" s="162"/>
      <c r="AW37" s="162"/>
    </row>
    <row r="38" spans="1:49" ht="25.5" x14ac:dyDescent="0.25">
      <c r="A38" s="162"/>
      <c r="B38" s="397" t="s">
        <v>222</v>
      </c>
      <c r="C38" s="397"/>
      <c r="D38" s="397"/>
      <c r="E38" s="397"/>
      <c r="F38" s="397"/>
      <c r="G38" s="175"/>
      <c r="H38" s="175"/>
      <c r="I38" s="175"/>
      <c r="J38" s="175"/>
      <c r="K38" s="307" t="s">
        <v>223</v>
      </c>
      <c r="L38" s="211"/>
      <c r="M38" s="210"/>
      <c r="N38" s="210"/>
      <c r="O38" s="210"/>
      <c r="P38" s="210"/>
      <c r="Q38" s="162"/>
      <c r="R38" s="162"/>
      <c r="S38" s="162"/>
      <c r="T38" s="162"/>
      <c r="AI38" s="162"/>
      <c r="AJ38" s="162"/>
      <c r="AK38" s="162"/>
      <c r="AL38" s="162"/>
      <c r="AM38" s="162"/>
      <c r="AN38" s="162"/>
      <c r="AO38" s="162"/>
      <c r="AP38" s="162"/>
      <c r="AQ38" s="162"/>
      <c r="AR38" s="162"/>
      <c r="AS38" s="162"/>
      <c r="AT38" s="162"/>
      <c r="AU38" s="162"/>
      <c r="AV38" s="162"/>
      <c r="AW38" s="162"/>
    </row>
    <row r="39" spans="1:49" ht="15.75" x14ac:dyDescent="0.25">
      <c r="B39" s="175"/>
      <c r="C39" s="175"/>
      <c r="D39" s="175"/>
      <c r="E39" s="175"/>
      <c r="F39" s="175"/>
      <c r="G39" s="175"/>
      <c r="H39" s="175"/>
      <c r="I39" s="175"/>
      <c r="J39" s="175"/>
      <c r="K39" s="175"/>
      <c r="L39" s="175"/>
      <c r="M39" s="175"/>
      <c r="N39" s="175"/>
      <c r="O39" s="175"/>
      <c r="P39" s="175"/>
      <c r="AI39" s="162"/>
      <c r="AJ39" s="162"/>
      <c r="AK39" s="162"/>
      <c r="AL39" s="162"/>
      <c r="AM39" s="162"/>
      <c r="AN39" s="162"/>
      <c r="AO39" s="162"/>
      <c r="AP39" s="162"/>
      <c r="AQ39" s="162"/>
      <c r="AR39" s="162"/>
      <c r="AS39" s="162"/>
      <c r="AT39" s="162"/>
      <c r="AU39" s="162"/>
      <c r="AV39" s="162"/>
      <c r="AW39" s="162"/>
    </row>
    <row r="40" spans="1:49" ht="59.25" customHeight="1" x14ac:dyDescent="0.25">
      <c r="A40" s="162"/>
      <c r="B40" s="209"/>
      <c r="C40" s="206" t="s">
        <v>224</v>
      </c>
      <c r="D40" s="206" t="s">
        <v>225</v>
      </c>
      <c r="E40" s="208" t="s">
        <v>226</v>
      </c>
      <c r="F40" s="208" t="s">
        <v>227</v>
      </c>
      <c r="G40" s="162"/>
      <c r="H40" s="184"/>
      <c r="I40" s="175"/>
      <c r="J40" s="175"/>
      <c r="K40" s="207"/>
      <c r="L40" s="207"/>
      <c r="M40" s="206" t="s">
        <v>228</v>
      </c>
      <c r="N40" s="206" t="s">
        <v>229</v>
      </c>
      <c r="O40" s="205"/>
      <c r="P40" s="162"/>
      <c r="Q40" s="162"/>
      <c r="R40" s="162"/>
      <c r="S40" s="162"/>
      <c r="T40" s="162"/>
      <c r="AI40" s="162"/>
      <c r="AJ40" s="162"/>
      <c r="AK40" s="162"/>
      <c r="AL40" s="162"/>
      <c r="AM40" s="162"/>
      <c r="AN40" s="162"/>
      <c r="AO40" s="162"/>
      <c r="AP40" s="162"/>
      <c r="AQ40" s="162"/>
      <c r="AR40" s="162"/>
      <c r="AS40" s="162"/>
      <c r="AT40" s="162"/>
      <c r="AU40" s="162"/>
      <c r="AV40" s="162"/>
      <c r="AW40" s="162"/>
    </row>
    <row r="41" spans="1:49" ht="72.75" customHeight="1" x14ac:dyDescent="0.25">
      <c r="A41" s="162"/>
      <c r="B41" s="204" t="s">
        <v>230</v>
      </c>
      <c r="C41" s="187" t="s">
        <v>231</v>
      </c>
      <c r="D41" s="186">
        <v>0.2</v>
      </c>
      <c r="E41" s="185">
        <v>0</v>
      </c>
      <c r="F41" s="185">
        <v>2</v>
      </c>
      <c r="G41" s="162"/>
      <c r="H41" s="184"/>
      <c r="I41" s="175"/>
      <c r="J41" s="175"/>
      <c r="K41" s="203" t="s">
        <v>232</v>
      </c>
      <c r="L41" s="202">
        <v>0.2</v>
      </c>
      <c r="M41" s="181" t="s">
        <v>192</v>
      </c>
      <c r="N41" s="201" t="s">
        <v>233</v>
      </c>
      <c r="O41" s="179"/>
      <c r="P41" s="162"/>
      <c r="Q41" s="162"/>
      <c r="R41" s="162"/>
      <c r="S41" s="162"/>
      <c r="T41" s="162"/>
      <c r="AI41" s="162"/>
      <c r="AJ41" s="162"/>
      <c r="AK41" s="162"/>
      <c r="AL41" s="162"/>
      <c r="AM41" s="162"/>
      <c r="AN41" s="162"/>
      <c r="AO41" s="162"/>
      <c r="AP41" s="162"/>
      <c r="AQ41" s="162"/>
      <c r="AR41" s="162"/>
      <c r="AS41" s="162"/>
      <c r="AT41" s="162"/>
      <c r="AU41" s="162"/>
      <c r="AV41" s="162"/>
      <c r="AW41" s="162"/>
    </row>
    <row r="42" spans="1:49" ht="84" customHeight="1" x14ac:dyDescent="0.25">
      <c r="A42" s="162"/>
      <c r="B42" s="200" t="s">
        <v>234</v>
      </c>
      <c r="C42" s="187" t="s">
        <v>191</v>
      </c>
      <c r="D42" s="186">
        <v>0.4</v>
      </c>
      <c r="E42" s="185">
        <v>3</v>
      </c>
      <c r="F42" s="185">
        <v>24</v>
      </c>
      <c r="G42" s="162"/>
      <c r="H42" s="184"/>
      <c r="I42" s="175"/>
      <c r="J42" s="175"/>
      <c r="K42" s="199" t="s">
        <v>235</v>
      </c>
      <c r="L42" s="198">
        <v>0.4</v>
      </c>
      <c r="M42" s="197" t="s">
        <v>236</v>
      </c>
      <c r="N42" s="189" t="s">
        <v>193</v>
      </c>
      <c r="O42" s="196"/>
      <c r="P42" s="162"/>
      <c r="Q42" s="162"/>
      <c r="R42" s="162"/>
      <c r="S42" s="162"/>
      <c r="T42" s="162"/>
      <c r="AI42" s="162"/>
      <c r="AJ42" s="162"/>
      <c r="AK42" s="162"/>
      <c r="AL42" s="162"/>
      <c r="AM42" s="162"/>
      <c r="AN42" s="162"/>
      <c r="AO42" s="162"/>
      <c r="AP42" s="162"/>
      <c r="AQ42" s="162"/>
      <c r="AR42" s="162"/>
      <c r="AS42" s="162"/>
      <c r="AT42" s="162"/>
      <c r="AU42" s="162"/>
      <c r="AV42" s="162"/>
      <c r="AW42" s="162"/>
    </row>
    <row r="43" spans="1:49" ht="57" customHeight="1" x14ac:dyDescent="0.25">
      <c r="A43" s="162"/>
      <c r="B43" s="195" t="s">
        <v>237</v>
      </c>
      <c r="C43" s="187" t="s">
        <v>238</v>
      </c>
      <c r="D43" s="186">
        <v>0.6</v>
      </c>
      <c r="E43" s="185">
        <v>25</v>
      </c>
      <c r="F43" s="185">
        <v>500</v>
      </c>
      <c r="G43" s="162"/>
      <c r="H43" s="184"/>
      <c r="I43" s="175"/>
      <c r="J43" s="175"/>
      <c r="K43" s="194" t="s">
        <v>239</v>
      </c>
      <c r="L43" s="193">
        <v>0.6</v>
      </c>
      <c r="M43" s="181" t="s">
        <v>240</v>
      </c>
      <c r="N43" s="180" t="s">
        <v>206</v>
      </c>
      <c r="O43" s="179"/>
      <c r="P43" s="162"/>
      <c r="Q43" s="162"/>
      <c r="R43" s="162"/>
      <c r="S43" s="162"/>
      <c r="T43" s="162"/>
      <c r="AI43" s="162"/>
      <c r="AJ43" s="162"/>
      <c r="AK43" s="162"/>
      <c r="AL43" s="162"/>
      <c r="AM43" s="162"/>
      <c r="AN43" s="162"/>
      <c r="AO43" s="162"/>
      <c r="AP43" s="162"/>
      <c r="AQ43" s="162"/>
      <c r="AR43" s="162"/>
      <c r="AS43" s="162"/>
      <c r="AT43" s="162"/>
      <c r="AU43" s="162"/>
      <c r="AV43" s="162"/>
      <c r="AW43" s="162"/>
    </row>
    <row r="44" spans="1:49" ht="67.5" customHeight="1" x14ac:dyDescent="0.25">
      <c r="A44" s="162"/>
      <c r="B44" s="192" t="s">
        <v>214</v>
      </c>
      <c r="C44" s="187" t="s">
        <v>164</v>
      </c>
      <c r="D44" s="186">
        <v>0.8</v>
      </c>
      <c r="E44" s="185">
        <v>501</v>
      </c>
      <c r="F44" s="185">
        <v>5000</v>
      </c>
      <c r="G44" s="162"/>
      <c r="H44" s="184"/>
      <c r="I44" s="175"/>
      <c r="J44" s="175"/>
      <c r="K44" s="191" t="s">
        <v>241</v>
      </c>
      <c r="L44" s="190">
        <v>0.8</v>
      </c>
      <c r="M44" s="181" t="s">
        <v>242</v>
      </c>
      <c r="N44" s="189" t="s">
        <v>166</v>
      </c>
      <c r="O44" s="179"/>
      <c r="P44" s="162"/>
      <c r="Q44" s="162"/>
      <c r="R44" s="162"/>
      <c r="S44" s="162"/>
      <c r="T44" s="162"/>
    </row>
    <row r="45" spans="1:49" ht="76.5" customHeight="1" x14ac:dyDescent="0.25">
      <c r="A45" s="162"/>
      <c r="B45" s="188" t="s">
        <v>243</v>
      </c>
      <c r="C45" s="187" t="s">
        <v>244</v>
      </c>
      <c r="D45" s="186">
        <v>1</v>
      </c>
      <c r="E45" s="185">
        <v>5001</v>
      </c>
      <c r="F45" s="185"/>
      <c r="G45" s="162"/>
      <c r="H45" s="184"/>
      <c r="I45" s="175"/>
      <c r="J45" s="175"/>
      <c r="K45" s="183" t="s">
        <v>245</v>
      </c>
      <c r="L45" s="182">
        <v>1</v>
      </c>
      <c r="M45" s="181" t="s">
        <v>246</v>
      </c>
      <c r="N45" s="180" t="s">
        <v>247</v>
      </c>
      <c r="O45" s="179"/>
      <c r="P45" s="162"/>
      <c r="Q45" s="162"/>
      <c r="R45" s="162"/>
      <c r="S45" s="162"/>
      <c r="T45" s="162"/>
    </row>
    <row r="46" spans="1:49" ht="16.5" thickBot="1" x14ac:dyDescent="0.3">
      <c r="A46" s="162"/>
      <c r="B46" s="175"/>
      <c r="C46" s="175"/>
      <c r="D46" s="175"/>
      <c r="E46" s="175"/>
      <c r="F46" s="175"/>
      <c r="G46" s="175"/>
      <c r="H46" s="175"/>
      <c r="I46" s="175"/>
      <c r="J46" s="175"/>
      <c r="K46" s="178"/>
      <c r="L46" s="178"/>
      <c r="M46" s="63" t="s">
        <v>165</v>
      </c>
      <c r="N46" s="64" t="s">
        <v>165</v>
      </c>
      <c r="O46" s="177"/>
      <c r="P46" s="177"/>
      <c r="Q46" s="162"/>
      <c r="R46" s="162"/>
      <c r="S46" s="162"/>
      <c r="T46" s="162"/>
    </row>
    <row r="47" spans="1:49" ht="15.75" x14ac:dyDescent="0.25">
      <c r="A47" s="162"/>
      <c r="B47" s="176"/>
      <c r="C47" s="175"/>
      <c r="D47" s="175"/>
      <c r="E47" s="175"/>
      <c r="F47" s="175"/>
      <c r="G47" s="175"/>
      <c r="H47" s="175"/>
      <c r="I47" s="175"/>
      <c r="J47" s="175"/>
      <c r="K47" s="174"/>
      <c r="L47" s="174"/>
      <c r="M47" s="174"/>
      <c r="N47" s="174"/>
      <c r="O47" s="174"/>
      <c r="P47" s="174"/>
      <c r="Q47" s="162"/>
      <c r="R47" s="162"/>
      <c r="S47" s="162"/>
      <c r="T47" s="162"/>
    </row>
    <row r="48" spans="1:49" x14ac:dyDescent="0.2">
      <c r="A48" s="162"/>
      <c r="B48" s="162"/>
      <c r="C48" s="162"/>
      <c r="D48" s="162"/>
      <c r="E48" s="162"/>
      <c r="F48" s="162"/>
      <c r="G48" s="162"/>
      <c r="H48" s="162"/>
      <c r="I48" s="162"/>
      <c r="J48" s="162"/>
      <c r="K48" s="162"/>
      <c r="L48" s="162"/>
      <c r="M48" s="162"/>
      <c r="N48" s="162"/>
      <c r="O48" s="162"/>
      <c r="P48" s="162"/>
      <c r="Q48" s="162"/>
      <c r="R48" s="162"/>
      <c r="S48" s="162"/>
      <c r="T48" s="162"/>
    </row>
    <row r="49" spans="1:20" ht="32.25" customHeight="1" x14ac:dyDescent="0.2">
      <c r="A49" s="162"/>
      <c r="B49" s="162"/>
      <c r="C49" s="162"/>
      <c r="D49" s="162"/>
      <c r="E49" s="162"/>
      <c r="F49" s="162"/>
      <c r="G49" s="162"/>
      <c r="H49" s="162"/>
      <c r="I49" s="162"/>
      <c r="J49" s="162"/>
      <c r="K49" s="162"/>
      <c r="L49" s="162"/>
      <c r="M49" s="162"/>
      <c r="N49" s="162"/>
      <c r="O49" s="162"/>
      <c r="P49" s="162"/>
      <c r="Q49" s="162"/>
      <c r="R49" s="162"/>
      <c r="S49" s="162"/>
      <c r="T49" s="162"/>
    </row>
    <row r="50" spans="1:20" ht="15" thickBot="1" x14ac:dyDescent="0.25">
      <c r="A50" s="162"/>
      <c r="B50" s="162"/>
      <c r="C50" s="162"/>
      <c r="D50" s="162"/>
      <c r="E50" s="162"/>
      <c r="F50" s="162"/>
      <c r="G50" s="162"/>
      <c r="H50" s="162"/>
      <c r="I50" s="162"/>
      <c r="J50" s="162"/>
      <c r="K50" s="162"/>
      <c r="L50" s="162"/>
      <c r="M50" s="162"/>
      <c r="N50" s="162"/>
      <c r="O50" s="162"/>
      <c r="P50" s="162"/>
      <c r="Q50" s="162"/>
      <c r="R50" s="162"/>
      <c r="S50" s="162"/>
      <c r="T50" s="162"/>
    </row>
    <row r="51" spans="1:20" ht="24.95" customHeight="1" x14ac:dyDescent="0.2">
      <c r="A51" s="162"/>
      <c r="B51" s="65"/>
      <c r="C51" s="65"/>
      <c r="D51" s="66"/>
      <c r="E51" s="398" t="s">
        <v>248</v>
      </c>
      <c r="F51" s="398"/>
      <c r="G51" s="398"/>
      <c r="H51" s="398"/>
      <c r="I51" s="399"/>
      <c r="J51" s="162"/>
      <c r="K51" s="162"/>
      <c r="L51" s="162"/>
      <c r="M51" s="162"/>
      <c r="N51" s="162"/>
      <c r="O51" s="162"/>
      <c r="P51" s="162"/>
      <c r="Q51" s="162"/>
      <c r="R51" s="162"/>
      <c r="S51" s="162"/>
      <c r="T51" s="162"/>
    </row>
    <row r="52" spans="1:20" ht="24.95" customHeight="1" x14ac:dyDescent="0.2">
      <c r="A52" s="162"/>
      <c r="B52" s="67"/>
      <c r="C52" s="67"/>
      <c r="D52" s="68"/>
      <c r="E52" s="69">
        <v>0.2</v>
      </c>
      <c r="F52" s="69">
        <v>0.4</v>
      </c>
      <c r="G52" s="69">
        <v>0.6</v>
      </c>
      <c r="H52" s="69">
        <v>0.8</v>
      </c>
      <c r="I52" s="70">
        <v>1</v>
      </c>
      <c r="J52" s="162"/>
      <c r="K52" s="162"/>
      <c r="L52" s="162"/>
      <c r="M52" s="162"/>
      <c r="N52" s="162"/>
      <c r="O52" s="162"/>
      <c r="P52" s="162"/>
      <c r="Q52" s="162"/>
    </row>
    <row r="53" spans="1:20" ht="24.95" customHeight="1" x14ac:dyDescent="0.2">
      <c r="A53" s="162"/>
      <c r="B53" s="67"/>
      <c r="C53" s="67"/>
      <c r="D53" s="71"/>
      <c r="E53" s="173" t="s">
        <v>249</v>
      </c>
      <c r="F53" s="173" t="s">
        <v>235</v>
      </c>
      <c r="G53" s="173" t="s">
        <v>167</v>
      </c>
      <c r="H53" s="173" t="s">
        <v>250</v>
      </c>
      <c r="I53" s="308" t="s">
        <v>245</v>
      </c>
      <c r="J53" s="162"/>
      <c r="K53" s="162"/>
      <c r="L53" s="162"/>
      <c r="M53" s="162"/>
      <c r="N53" s="162"/>
      <c r="O53" s="162"/>
      <c r="P53" s="162"/>
      <c r="Q53" s="162"/>
    </row>
    <row r="54" spans="1:20" ht="24.95" customHeight="1" x14ac:dyDescent="0.2">
      <c r="A54" s="162"/>
      <c r="B54" s="391" t="s">
        <v>225</v>
      </c>
      <c r="C54" s="72">
        <v>1</v>
      </c>
      <c r="D54" s="173" t="s">
        <v>243</v>
      </c>
      <c r="E54" s="169" t="s">
        <v>194</v>
      </c>
      <c r="F54" s="169" t="s">
        <v>194</v>
      </c>
      <c r="G54" s="169" t="s">
        <v>194</v>
      </c>
      <c r="H54" s="169" t="s">
        <v>194</v>
      </c>
      <c r="I54" s="172" t="s">
        <v>251</v>
      </c>
      <c r="J54" s="162"/>
      <c r="K54" s="162"/>
      <c r="L54" s="162"/>
      <c r="M54" s="162"/>
      <c r="N54" s="162"/>
      <c r="O54" s="162"/>
      <c r="P54" s="162"/>
      <c r="Q54" s="162"/>
    </row>
    <row r="55" spans="1:20" ht="24.95" customHeight="1" x14ac:dyDescent="0.2">
      <c r="A55" s="162"/>
      <c r="B55" s="391"/>
      <c r="C55" s="72">
        <v>0.8</v>
      </c>
      <c r="D55" s="173" t="s">
        <v>214</v>
      </c>
      <c r="E55" s="170" t="s">
        <v>167</v>
      </c>
      <c r="F55" s="170" t="s">
        <v>167</v>
      </c>
      <c r="G55" s="169" t="s">
        <v>194</v>
      </c>
      <c r="H55" s="169" t="s">
        <v>194</v>
      </c>
      <c r="I55" s="172" t="s">
        <v>251</v>
      </c>
      <c r="J55" s="162"/>
      <c r="K55" s="162"/>
      <c r="L55" s="162"/>
      <c r="M55" s="162"/>
      <c r="N55" s="162"/>
      <c r="O55" s="162"/>
      <c r="P55" s="162"/>
      <c r="Q55" s="162"/>
    </row>
    <row r="56" spans="1:20" ht="24.95" customHeight="1" x14ac:dyDescent="0.2">
      <c r="A56" s="162"/>
      <c r="B56" s="391"/>
      <c r="C56" s="72">
        <v>0.6</v>
      </c>
      <c r="D56" s="173" t="s">
        <v>237</v>
      </c>
      <c r="E56" s="170" t="s">
        <v>167</v>
      </c>
      <c r="F56" s="170" t="s">
        <v>167</v>
      </c>
      <c r="G56" s="170" t="s">
        <v>167</v>
      </c>
      <c r="H56" s="169" t="s">
        <v>194</v>
      </c>
      <c r="I56" s="172" t="s">
        <v>251</v>
      </c>
      <c r="J56" s="162"/>
      <c r="K56" s="162"/>
      <c r="L56" s="162"/>
      <c r="M56" s="162"/>
      <c r="N56" s="162"/>
      <c r="O56" s="162"/>
      <c r="P56" s="162"/>
      <c r="Q56" s="162"/>
    </row>
    <row r="57" spans="1:20" ht="24.95" customHeight="1" x14ac:dyDescent="0.2">
      <c r="A57" s="162"/>
      <c r="B57" s="391"/>
      <c r="C57" s="72">
        <v>0.4</v>
      </c>
      <c r="D57" s="309" t="s">
        <v>234</v>
      </c>
      <c r="E57" s="171" t="s">
        <v>252</v>
      </c>
      <c r="F57" s="170" t="s">
        <v>167</v>
      </c>
      <c r="G57" s="170" t="s">
        <v>167</v>
      </c>
      <c r="H57" s="169" t="s">
        <v>194</v>
      </c>
      <c r="I57" s="168" t="s">
        <v>251</v>
      </c>
      <c r="J57" s="162"/>
      <c r="K57" s="162"/>
      <c r="L57" s="162"/>
      <c r="M57" s="162"/>
      <c r="N57" s="162"/>
      <c r="O57" s="162"/>
      <c r="P57" s="162"/>
      <c r="Q57" s="162"/>
    </row>
    <row r="58" spans="1:20" ht="24.95" customHeight="1" thickBot="1" x14ac:dyDescent="0.25">
      <c r="A58" s="162"/>
      <c r="B58" s="392"/>
      <c r="C58" s="73">
        <v>0.2</v>
      </c>
      <c r="D58" s="167" t="s">
        <v>230</v>
      </c>
      <c r="E58" s="166" t="s">
        <v>252</v>
      </c>
      <c r="F58" s="166" t="s">
        <v>252</v>
      </c>
      <c r="G58" s="165" t="s">
        <v>167</v>
      </c>
      <c r="H58" s="164" t="s">
        <v>194</v>
      </c>
      <c r="I58" s="163" t="s">
        <v>251</v>
      </c>
      <c r="J58" s="162"/>
      <c r="K58" s="162"/>
      <c r="L58" s="162"/>
      <c r="M58" s="162"/>
      <c r="N58" s="162"/>
      <c r="O58" s="162"/>
      <c r="P58" s="162"/>
      <c r="Q58" s="162"/>
    </row>
    <row r="59" spans="1:20" x14ac:dyDescent="0.2">
      <c r="A59" s="162"/>
      <c r="B59" s="162"/>
      <c r="C59" s="162"/>
      <c r="D59" s="162"/>
      <c r="E59" s="162"/>
      <c r="F59" s="162"/>
      <c r="G59" s="162"/>
      <c r="H59" s="162"/>
      <c r="I59" s="162"/>
      <c r="J59" s="162"/>
      <c r="K59" s="162"/>
      <c r="L59" s="162"/>
      <c r="M59" s="162"/>
      <c r="N59" s="162"/>
      <c r="O59" s="162"/>
      <c r="P59" s="162"/>
      <c r="Q59" s="162"/>
    </row>
    <row r="60" spans="1:20" x14ac:dyDescent="0.2">
      <c r="A60" s="162"/>
      <c r="B60" s="162"/>
      <c r="C60" s="162"/>
      <c r="D60" s="162"/>
      <c r="E60" s="162"/>
      <c r="F60" s="162"/>
      <c r="G60" s="162"/>
      <c r="H60" s="162"/>
      <c r="I60" s="162"/>
      <c r="J60" s="162"/>
      <c r="K60" s="162"/>
      <c r="L60" s="162"/>
      <c r="M60" s="162"/>
      <c r="N60" s="162"/>
      <c r="O60" s="162"/>
      <c r="P60" s="162"/>
      <c r="Q60" s="162"/>
    </row>
    <row r="61" spans="1:20" x14ac:dyDescent="0.2">
      <c r="B61" s="162"/>
      <c r="C61" s="162"/>
      <c r="D61" s="162"/>
      <c r="E61" s="162"/>
      <c r="F61" s="162"/>
      <c r="G61" s="162"/>
      <c r="H61" s="162"/>
      <c r="I61" s="162"/>
      <c r="J61" s="162"/>
      <c r="K61" s="162"/>
      <c r="L61" s="162"/>
      <c r="M61" s="162"/>
      <c r="N61" s="162"/>
      <c r="O61" s="162"/>
      <c r="P61" s="162"/>
      <c r="Q61" s="162"/>
    </row>
  </sheetData>
  <mergeCells count="47">
    <mergeCell ref="B3:C6"/>
    <mergeCell ref="D3:F4"/>
    <mergeCell ref="G3:H3"/>
    <mergeCell ref="G4:H4"/>
    <mergeCell ref="D5:F6"/>
    <mergeCell ref="G5:H5"/>
    <mergeCell ref="G6:H6"/>
    <mergeCell ref="B12:D12"/>
    <mergeCell ref="E12:F12"/>
    <mergeCell ref="B13:D13"/>
    <mergeCell ref="E13:F13"/>
    <mergeCell ref="B15:B17"/>
    <mergeCell ref="C15:C17"/>
    <mergeCell ref="D15:D17"/>
    <mergeCell ref="E15:G16"/>
    <mergeCell ref="W15:AJ15"/>
    <mergeCell ref="AK15:AR16"/>
    <mergeCell ref="Z16:Z17"/>
    <mergeCell ref="AA16:AA17"/>
    <mergeCell ref="AB16:AB17"/>
    <mergeCell ref="AC16:AC17"/>
    <mergeCell ref="AD16:AD17"/>
    <mergeCell ref="AE16:AE17"/>
    <mergeCell ref="AF16:AJ16"/>
    <mergeCell ref="W16:W17"/>
    <mergeCell ref="X16:X17"/>
    <mergeCell ref="Y16:Y17"/>
    <mergeCell ref="AS15:AS17"/>
    <mergeCell ref="AT15:AT17"/>
    <mergeCell ref="AU15:AU17"/>
    <mergeCell ref="AV15:AV17"/>
    <mergeCell ref="AW15:AW17"/>
    <mergeCell ref="B54:B58"/>
    <mergeCell ref="V15:V17"/>
    <mergeCell ref="C25:H25"/>
    <mergeCell ref="C26:H26"/>
    <mergeCell ref="B38:F38"/>
    <mergeCell ref="E51:I51"/>
    <mergeCell ref="B18:B20"/>
    <mergeCell ref="B23:H23"/>
    <mergeCell ref="U23:U24"/>
    <mergeCell ref="C24:H24"/>
    <mergeCell ref="I16:L16"/>
    <mergeCell ref="M16:T16"/>
    <mergeCell ref="H15:H17"/>
    <mergeCell ref="I15:T15"/>
    <mergeCell ref="U15:U17"/>
  </mergeCells>
  <conditionalFormatting sqref="L18:L22">
    <cfRule type="containsText" dxfId="53" priority="48" operator="containsText" text="MUY BAJA">
      <formula>NOT(ISERROR(SEARCH("MUY BAJA",L18)))</formula>
    </cfRule>
    <cfRule type="containsText" dxfId="52" priority="49" operator="containsText" text="MUY ALTA">
      <formula>NOT(ISERROR(SEARCH("MUY ALTA",L18)))</formula>
    </cfRule>
    <cfRule type="containsText" dxfId="51" priority="50" operator="containsText" text="MUY ALTA ">
      <formula>NOT(ISERROR(SEARCH("MUY ALTA ",L18)))</formula>
    </cfRule>
    <cfRule type="containsText" dxfId="50" priority="51" operator="containsText" text="ALTA">
      <formula>NOT(ISERROR(SEARCH("ALTA",L18)))</formula>
    </cfRule>
    <cfRule type="containsText" dxfId="49" priority="52" operator="containsText" text="BAJA">
      <formula>NOT(ISERROR(SEARCH("BAJA",L18)))</formula>
    </cfRule>
    <cfRule type="containsText" dxfId="48" priority="53" operator="containsText" text="MUY BAJA">
      <formula>NOT(ISERROR(SEARCH("MUY BAJA",L18)))</formula>
    </cfRule>
    <cfRule type="containsText" dxfId="47" priority="54" operator="containsText" text="MEDIA">
      <formula>NOT(ISERROR(SEARCH("MEDIA",L18)))</formula>
    </cfRule>
  </conditionalFormatting>
  <conditionalFormatting sqref="O18:O22 R18:R22">
    <cfRule type="containsText" dxfId="46" priority="42" operator="containsText" text="CATASTRÓFICO">
      <formula>NOT(ISERROR(SEARCH("CATASTRÓFICO",O18)))</formula>
    </cfRule>
    <cfRule type="containsText" dxfId="45" priority="43" operator="containsText" text="CATASTROFICO">
      <formula>NOT(ISERROR(SEARCH("CATASTROFICO",O18)))</formula>
    </cfRule>
    <cfRule type="containsText" dxfId="44" priority="44" operator="containsText" text="MAYOR">
      <formula>NOT(ISERROR(SEARCH("MAYOR",O18)))</formula>
    </cfRule>
    <cfRule type="containsText" dxfId="43" priority="45" operator="containsText" text="MODERADO">
      <formula>NOT(ISERROR(SEARCH("MODERADO",O18)))</formula>
    </cfRule>
    <cfRule type="containsText" dxfId="42" priority="46" operator="containsText" text="MENOR">
      <formula>NOT(ISERROR(SEARCH("MENOR",O18)))</formula>
    </cfRule>
    <cfRule type="containsText" dxfId="41" priority="47" operator="containsText" text="LEVE">
      <formula>NOT(ISERROR(SEARCH("LEVE",O18)))</formula>
    </cfRule>
  </conditionalFormatting>
  <conditionalFormatting sqref="T18:T22">
    <cfRule type="containsText" dxfId="40" priority="37" operator="containsText" text="CATASTRÓFICO">
      <formula>NOT(ISERROR(SEARCH("CATASTRÓFICO",T18)))</formula>
    </cfRule>
    <cfRule type="containsText" dxfId="39" priority="38" operator="containsText" text="MAYOR">
      <formula>NOT(ISERROR(SEARCH("MAYOR",T18)))</formula>
    </cfRule>
    <cfRule type="containsText" dxfId="38" priority="39" operator="containsText" text="MODERADO">
      <formula>NOT(ISERROR(SEARCH("MODERADO",T18)))</formula>
    </cfRule>
    <cfRule type="containsText" dxfId="37" priority="40" operator="containsText" text="MENOR">
      <formula>NOT(ISERROR(SEARCH("MENOR",T18)))</formula>
    </cfRule>
    <cfRule type="containsText" dxfId="36" priority="41" operator="containsText" text="LEVE">
      <formula>NOT(ISERROR(SEARCH("LEVE",T18)))</formula>
    </cfRule>
  </conditionalFormatting>
  <conditionalFormatting sqref="O18:O22 R18:R22">
    <cfRule type="containsBlanks" dxfId="35" priority="36">
      <formula>LEN(TRIM(O18))=0</formula>
    </cfRule>
  </conditionalFormatting>
  <conditionalFormatting sqref="AM18:AM20">
    <cfRule type="containsText" dxfId="34" priority="30" operator="containsText" text="MUY ALTA ">
      <formula>NOT(ISERROR(SEARCH("MUY ALTA ",AM18)))</formula>
    </cfRule>
    <cfRule type="containsText" dxfId="33" priority="31" operator="containsText" text="ALTA">
      <formula>NOT(ISERROR(SEARCH("ALTA",AM18)))</formula>
    </cfRule>
    <cfRule type="containsText" dxfId="32" priority="32" operator="containsText" text="MEDIA">
      <formula>NOT(ISERROR(SEARCH("MEDIA",AM18)))</formula>
    </cfRule>
    <cfRule type="containsText" dxfId="31" priority="33" operator="containsText" text="BAJA">
      <formula>NOT(ISERROR(SEARCH("BAJA",AM18)))</formula>
    </cfRule>
    <cfRule type="containsText" dxfId="30" priority="34" operator="containsText" text="MUY BAJA">
      <formula>NOT(ISERROR(SEARCH("MUY BAJA",AM18)))</formula>
    </cfRule>
    <cfRule type="containsText" dxfId="29" priority="35" operator="containsText" text="MUY BAJA ">
      <formula>NOT(ISERROR(SEARCH("MUY BAJA ",AM18)))</formula>
    </cfRule>
  </conditionalFormatting>
  <conditionalFormatting sqref="AM19:AM20">
    <cfRule type="containsText" dxfId="28" priority="29" operator="containsText" text="MUY BAJA ">
      <formula>NOT(ISERROR(SEARCH("MUY BAJA ",AM19)))</formula>
    </cfRule>
  </conditionalFormatting>
  <conditionalFormatting sqref="AM18:AM20">
    <cfRule type="containsText" dxfId="27" priority="28" operator="containsText" text="MUY BAJA">
      <formula>NOT(ISERROR(SEARCH("MUY BAJA",AM18)))</formula>
    </cfRule>
  </conditionalFormatting>
  <conditionalFormatting sqref="AN18:AO20">
    <cfRule type="containsText" dxfId="26" priority="23" operator="containsText" text="CATASTRÓFICO">
      <formula>NOT(ISERROR(SEARCH("CATASTRÓFICO",AN18)))</formula>
    </cfRule>
    <cfRule type="containsText" dxfId="25" priority="24" operator="containsText" text="MAYOR">
      <formula>NOT(ISERROR(SEARCH("MAYOR",AN18)))</formula>
    </cfRule>
    <cfRule type="containsText" dxfId="24" priority="25" operator="containsText" text="MODERADO">
      <formula>NOT(ISERROR(SEARCH("MODERADO",AN18)))</formula>
    </cfRule>
    <cfRule type="containsText" dxfId="23" priority="26" operator="containsText" text="MENOR ">
      <formula>NOT(ISERROR(SEARCH("MENOR ",AN18)))</formula>
    </cfRule>
    <cfRule type="containsText" dxfId="22" priority="27" operator="containsText" text="LEVE">
      <formula>NOT(ISERROR(SEARCH("LEVE",AN18)))</formula>
    </cfRule>
  </conditionalFormatting>
  <conditionalFormatting sqref="AQ20">
    <cfRule type="containsText" dxfId="21" priority="18" operator="containsText" text="EXTREMO">
      <formula>NOT(ISERROR(SEARCH("EXTREMO",AQ20)))</formula>
    </cfRule>
    <cfRule type="containsText" dxfId="20" priority="19" operator="containsText" text="ALTO">
      <formula>NOT(ISERROR(SEARCH("ALTO",AQ20)))</formula>
    </cfRule>
    <cfRule type="containsText" dxfId="19" priority="20" operator="containsText" text="MODERADO">
      <formula>NOT(ISERROR(SEARCH("MODERADO",AQ20)))</formula>
    </cfRule>
    <cfRule type="containsText" dxfId="18" priority="21" operator="containsText" text="BAJO">
      <formula>NOT(ISERROR(SEARCH("BAJO",AQ20)))</formula>
    </cfRule>
    <cfRule type="containsText" dxfId="17" priority="22" operator="containsText" text="BAJO">
      <formula>NOT(ISERROR(SEARCH("BAJO",AQ20)))</formula>
    </cfRule>
  </conditionalFormatting>
  <conditionalFormatting sqref="U18">
    <cfRule type="containsText" dxfId="16" priority="13" operator="containsText" text="EXTREMO">
      <formula>NOT(ISERROR(SEARCH("EXTREMO",U18)))</formula>
    </cfRule>
    <cfRule type="containsText" dxfId="15" priority="14" operator="containsText" text="ALTO">
      <formula>NOT(ISERROR(SEARCH("ALTO",U18)))</formula>
    </cfRule>
    <cfRule type="containsText" dxfId="14" priority="15" operator="containsText" text="MODERADO">
      <formula>NOT(ISERROR(SEARCH("MODERADO",U18)))</formula>
    </cfRule>
    <cfRule type="containsText" dxfId="13" priority="16" operator="containsText" text="BAJO">
      <formula>NOT(ISERROR(SEARCH("BAJO",U18)))</formula>
    </cfRule>
    <cfRule type="containsText" dxfId="12" priority="17" operator="containsText" text="BAJO">
      <formula>NOT(ISERROR(SEARCH("BAJO",U18)))</formula>
    </cfRule>
  </conditionalFormatting>
  <conditionalFormatting sqref="AN18:AO20">
    <cfRule type="containsText" dxfId="11" priority="11" operator="containsText" text="MENOR">
      <formula>NOT(ISERROR(SEARCH("MENOR",AN18)))</formula>
    </cfRule>
    <cfRule type="containsText" dxfId="10" priority="12" operator="containsText" text="MENOR">
      <formula>NOT(ISERROR(SEARCH("MENOR",AN18)))</formula>
    </cfRule>
  </conditionalFormatting>
  <conditionalFormatting sqref="U23">
    <cfRule type="containsText" dxfId="9" priority="1" operator="containsText" text="EXTREMO">
      <formula>NOT(ISERROR(SEARCH("EXTREMO",U23)))</formula>
    </cfRule>
    <cfRule type="containsText" dxfId="8" priority="2" operator="containsText" text="ALTO">
      <formula>NOT(ISERROR(SEARCH("ALTO",U23)))</formula>
    </cfRule>
    <cfRule type="containsText" dxfId="7" priority="3" operator="containsText" text="MODERADO">
      <formula>NOT(ISERROR(SEARCH("MODERADO",U23)))</formula>
    </cfRule>
    <cfRule type="containsText" dxfId="6" priority="4" operator="containsText" text="BAJO">
      <formula>NOT(ISERROR(SEARCH("BAJO",U23)))</formula>
    </cfRule>
    <cfRule type="containsText" dxfId="5" priority="5" operator="containsText" text="BAJO">
      <formula>NOT(ISERROR(SEARCH("BAJO",U23)))</formula>
    </cfRule>
  </conditionalFormatting>
  <conditionalFormatting sqref="U19:U20">
    <cfRule type="containsText" dxfId="4" priority="6" operator="containsText" text="EXTREMO">
      <formula>NOT(ISERROR(SEARCH("EXTREMO",U19)))</formula>
    </cfRule>
    <cfRule type="containsText" dxfId="3" priority="7" operator="containsText" text="ALTO">
      <formula>NOT(ISERROR(SEARCH("ALTO",U19)))</formula>
    </cfRule>
    <cfRule type="containsText" dxfId="2" priority="8" operator="containsText" text="MODERADO">
      <formula>NOT(ISERROR(SEARCH("MODERADO",U19)))</formula>
    </cfRule>
    <cfRule type="containsText" dxfId="1" priority="9" operator="containsText" text="BAJO">
      <formula>NOT(ISERROR(SEARCH("BAJO",U19)))</formula>
    </cfRule>
    <cfRule type="containsText" dxfId="0" priority="10" operator="containsText" text="BAJO">
      <formula>NOT(ISERROR(SEARCH("BAJO",U19)))</formula>
    </cfRule>
  </conditionalFormatting>
  <dataValidations count="3">
    <dataValidation type="list" allowBlank="1" showInputMessage="1" showErrorMessage="1" sqref="M18:M22">
      <formula1>$M$41:$M$46</formula1>
    </dataValidation>
    <dataValidation type="list" allowBlank="1" showInputMessage="1" showErrorMessage="1" sqref="P18:P22">
      <formula1>$N$41:$N$46</formula1>
    </dataValidation>
    <dataValidation type="list" allowBlank="1" showInputMessage="1" showErrorMessage="1" sqref="J18:J20">
      <formula1>$C$41:$C$45</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'C:\Users\sebastian\Downloads\DOCUMENTOS  BOMBEROS\contextos elaborados\FINALES\MAPAS RIESGOS GESTION -FISCAL- CORRUPCIÓN\MANEJO\[MATRIZ RIESGOS GESTION 2025  MANEJO VF (1).xlsx]FORMULAS '!#REF!</xm:f>
          </x14:formula1>
          <xm:sqref>AR18:AR20 E18:E22 B18:C22 H18 AH18:AJ20 AF18:AF20 AD18:AD20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90"/>
  <sheetViews>
    <sheetView topLeftCell="A20" workbookViewId="0">
      <selection activeCell="B31" sqref="B31"/>
    </sheetView>
  </sheetViews>
  <sheetFormatPr baseColWidth="10" defaultColWidth="11" defaultRowHeight="14.25" x14ac:dyDescent="0.2"/>
  <cols>
    <col min="2" max="2" width="33.625" customWidth="1"/>
  </cols>
  <sheetData>
    <row r="3" spans="2:2" x14ac:dyDescent="0.2">
      <c r="B3" s="60" t="s">
        <v>253</v>
      </c>
    </row>
    <row r="4" spans="2:2" x14ac:dyDescent="0.2">
      <c r="B4" s="58" t="s">
        <v>254</v>
      </c>
    </row>
    <row r="5" spans="2:2" x14ac:dyDescent="0.2">
      <c r="B5" s="58" t="s">
        <v>255</v>
      </c>
    </row>
    <row r="6" spans="2:2" x14ac:dyDescent="0.2">
      <c r="B6" s="58" t="s">
        <v>256</v>
      </c>
    </row>
    <row r="7" spans="2:2" x14ac:dyDescent="0.2">
      <c r="B7" s="58" t="s">
        <v>257</v>
      </c>
    </row>
    <row r="8" spans="2:2" x14ac:dyDescent="0.2">
      <c r="B8" s="58" t="s">
        <v>258</v>
      </c>
    </row>
    <row r="9" spans="2:2" x14ac:dyDescent="0.2">
      <c r="B9" s="58" t="s">
        <v>259</v>
      </c>
    </row>
    <row r="10" spans="2:2" x14ac:dyDescent="0.2">
      <c r="B10" s="58" t="s">
        <v>260</v>
      </c>
    </row>
    <row r="11" spans="2:2" x14ac:dyDescent="0.2">
      <c r="B11" s="58" t="s">
        <v>261</v>
      </c>
    </row>
    <row r="12" spans="2:2" x14ac:dyDescent="0.2">
      <c r="B12" s="58" t="s">
        <v>12</v>
      </c>
    </row>
    <row r="13" spans="2:2" x14ac:dyDescent="0.2">
      <c r="B13" s="58" t="s">
        <v>262</v>
      </c>
    </row>
    <row r="14" spans="2:2" x14ac:dyDescent="0.2">
      <c r="B14" s="58"/>
    </row>
    <row r="15" spans="2:2" x14ac:dyDescent="0.2">
      <c r="B15" s="58"/>
    </row>
    <row r="18" spans="1:2" x14ac:dyDescent="0.2">
      <c r="B18" s="60" t="s">
        <v>263</v>
      </c>
    </row>
    <row r="20" spans="1:2" x14ac:dyDescent="0.2">
      <c r="B20" s="58" t="s">
        <v>159</v>
      </c>
    </row>
    <row r="21" spans="1:2" x14ac:dyDescent="0.2">
      <c r="B21" s="58" t="s">
        <v>187</v>
      </c>
    </row>
    <row r="24" spans="1:2" x14ac:dyDescent="0.2">
      <c r="B24" s="60" t="s">
        <v>264</v>
      </c>
    </row>
    <row r="25" spans="1:2" x14ac:dyDescent="0.2">
      <c r="A25" s="458" t="s">
        <v>265</v>
      </c>
      <c r="B25" s="61" t="s">
        <v>266</v>
      </c>
    </row>
    <row r="26" spans="1:2" x14ac:dyDescent="0.2">
      <c r="A26" s="459"/>
      <c r="B26" s="61" t="s">
        <v>160</v>
      </c>
    </row>
    <row r="27" spans="1:2" ht="28.5" x14ac:dyDescent="0.2">
      <c r="A27" s="459"/>
      <c r="B27" s="61" t="s">
        <v>267</v>
      </c>
    </row>
    <row r="29" spans="1:2" ht="28.5" x14ac:dyDescent="0.2">
      <c r="A29" s="458" t="s">
        <v>268</v>
      </c>
      <c r="B29" s="59" t="s">
        <v>188</v>
      </c>
    </row>
    <row r="30" spans="1:2" ht="28.5" x14ac:dyDescent="0.2">
      <c r="A30" s="459"/>
      <c r="B30" s="59" t="s">
        <v>269</v>
      </c>
    </row>
    <row r="31" spans="1:2" ht="28.5" x14ac:dyDescent="0.2">
      <c r="A31" s="459"/>
      <c r="B31" s="59" t="s">
        <v>270</v>
      </c>
    </row>
    <row r="32" spans="1:2" ht="28.5" x14ac:dyDescent="0.2">
      <c r="A32" s="459"/>
      <c r="B32" s="59" t="s">
        <v>271</v>
      </c>
    </row>
    <row r="36" spans="2:10" x14ac:dyDescent="0.2">
      <c r="B36" s="60" t="s">
        <v>272</v>
      </c>
    </row>
    <row r="37" spans="2:10" x14ac:dyDescent="0.2">
      <c r="B37" s="62" t="s">
        <v>163</v>
      </c>
    </row>
    <row r="38" spans="2:10" x14ac:dyDescent="0.2">
      <c r="B38" s="62" t="s">
        <v>273</v>
      </c>
    </row>
    <row r="39" spans="2:10" x14ac:dyDescent="0.2">
      <c r="B39" s="62" t="s">
        <v>274</v>
      </c>
    </row>
    <row r="40" spans="2:10" x14ac:dyDescent="0.2">
      <c r="B40" s="62" t="s">
        <v>275</v>
      </c>
    </row>
    <row r="41" spans="2:10" x14ac:dyDescent="0.2">
      <c r="B41" s="62" t="s">
        <v>276</v>
      </c>
    </row>
    <row r="42" spans="2:10" ht="25.5" x14ac:dyDescent="0.2">
      <c r="B42" s="62" t="s">
        <v>277</v>
      </c>
    </row>
    <row r="43" spans="2:10" x14ac:dyDescent="0.2">
      <c r="B43" s="62" t="s">
        <v>278</v>
      </c>
    </row>
    <row r="44" spans="2:10" x14ac:dyDescent="0.2">
      <c r="B44" s="62"/>
    </row>
    <row r="46" spans="2:10" x14ac:dyDescent="0.2">
      <c r="B46" s="74"/>
      <c r="C46" s="81"/>
      <c r="D46" s="81"/>
      <c r="E46" s="81"/>
    </row>
    <row r="47" spans="2:10" x14ac:dyDescent="0.2">
      <c r="B47" s="460" t="s">
        <v>279</v>
      </c>
      <c r="C47" s="460"/>
      <c r="D47" s="460"/>
      <c r="E47" s="460"/>
      <c r="F47" s="81"/>
      <c r="G47" s="75"/>
      <c r="H47" s="460" t="s">
        <v>280</v>
      </c>
      <c r="I47" s="460"/>
      <c r="J47" s="460"/>
    </row>
    <row r="48" spans="2:10" ht="38.25" x14ac:dyDescent="0.2">
      <c r="B48" s="76" t="s">
        <v>281</v>
      </c>
      <c r="C48" s="76" t="s">
        <v>282</v>
      </c>
      <c r="D48" s="76" t="s">
        <v>283</v>
      </c>
      <c r="E48" s="76" t="s">
        <v>284</v>
      </c>
      <c r="G48" s="75"/>
      <c r="H48" s="77" t="s">
        <v>285</v>
      </c>
      <c r="I48" s="77" t="s">
        <v>286</v>
      </c>
      <c r="J48" s="77" t="s">
        <v>287</v>
      </c>
    </row>
    <row r="49" spans="2:15" ht="25.5" x14ac:dyDescent="0.2">
      <c r="B49" s="78" t="s">
        <v>175</v>
      </c>
      <c r="C49" s="79">
        <v>0.25</v>
      </c>
      <c r="D49" s="78" t="s">
        <v>288</v>
      </c>
      <c r="E49" s="79">
        <v>0.25</v>
      </c>
      <c r="G49" s="75"/>
      <c r="H49" s="78" t="s">
        <v>177</v>
      </c>
      <c r="I49" s="78" t="s">
        <v>178</v>
      </c>
      <c r="J49" s="78" t="s">
        <v>179</v>
      </c>
    </row>
    <row r="50" spans="2:15" ht="25.5" x14ac:dyDescent="0.2">
      <c r="B50" s="78" t="s">
        <v>289</v>
      </c>
      <c r="C50" s="79">
        <v>0.15</v>
      </c>
      <c r="D50" s="78" t="s">
        <v>176</v>
      </c>
      <c r="E50" s="79">
        <v>0.15</v>
      </c>
      <c r="G50" s="75"/>
      <c r="H50" s="78" t="s">
        <v>290</v>
      </c>
      <c r="I50" s="78" t="s">
        <v>291</v>
      </c>
      <c r="J50" s="78" t="s">
        <v>292</v>
      </c>
    </row>
    <row r="51" spans="2:15" x14ac:dyDescent="0.2">
      <c r="B51" s="78" t="s">
        <v>213</v>
      </c>
      <c r="C51" s="79">
        <v>0.1</v>
      </c>
      <c r="D51" s="62"/>
      <c r="E51" s="62"/>
      <c r="F51" s="62"/>
      <c r="G51" s="75"/>
      <c r="H51" s="78"/>
      <c r="I51" s="78"/>
      <c r="J51" s="78"/>
    </row>
    <row r="52" spans="2:15" x14ac:dyDescent="0.2">
      <c r="B52" s="62"/>
      <c r="C52" s="80"/>
      <c r="D52" s="75"/>
      <c r="E52" s="75"/>
      <c r="F52" s="75"/>
      <c r="G52" s="75"/>
      <c r="H52" s="75"/>
      <c r="I52" s="75"/>
      <c r="J52" s="75"/>
    </row>
    <row r="56" spans="2:15" x14ac:dyDescent="0.2">
      <c r="B56" s="77" t="s">
        <v>158</v>
      </c>
      <c r="F56" s="460" t="s">
        <v>293</v>
      </c>
      <c r="G56" s="460"/>
    </row>
    <row r="57" spans="2:15" ht="25.5" x14ac:dyDescent="0.2">
      <c r="B57" s="78" t="s">
        <v>181</v>
      </c>
      <c r="F57" s="91" t="s">
        <v>281</v>
      </c>
      <c r="G57" s="91" t="s">
        <v>294</v>
      </c>
    </row>
    <row r="58" spans="2:15" x14ac:dyDescent="0.2">
      <c r="B58" s="78" t="s">
        <v>295</v>
      </c>
      <c r="F58" s="78" t="s">
        <v>175</v>
      </c>
      <c r="G58" s="92" t="s">
        <v>225</v>
      </c>
    </row>
    <row r="59" spans="2:15" x14ac:dyDescent="0.2">
      <c r="B59" s="78" t="s">
        <v>296</v>
      </c>
      <c r="F59" s="78" t="s">
        <v>289</v>
      </c>
      <c r="G59" s="92" t="s">
        <v>225</v>
      </c>
    </row>
    <row r="60" spans="2:15" x14ac:dyDescent="0.2">
      <c r="B60" s="78" t="s">
        <v>297</v>
      </c>
      <c r="F60" s="78" t="s">
        <v>213</v>
      </c>
      <c r="G60" s="92" t="s">
        <v>248</v>
      </c>
    </row>
    <row r="61" spans="2:15" x14ac:dyDescent="0.2">
      <c r="B61" s="78" t="s">
        <v>298</v>
      </c>
    </row>
    <row r="64" spans="2:15" x14ac:dyDescent="0.2">
      <c r="E64" s="74"/>
      <c r="F64" s="74"/>
      <c r="G64" s="74"/>
      <c r="H64" s="74"/>
      <c r="I64" s="74"/>
      <c r="J64" s="74"/>
      <c r="K64" s="74"/>
      <c r="L64" s="74"/>
      <c r="M64" s="74"/>
      <c r="N64" s="74"/>
      <c r="O64" s="74"/>
    </row>
    <row r="65" spans="2:15" ht="15" x14ac:dyDescent="0.25">
      <c r="B65" s="86" t="s">
        <v>299</v>
      </c>
      <c r="E65" s="68"/>
      <c r="F65" s="68"/>
      <c r="G65" s="68"/>
      <c r="H65" s="87"/>
      <c r="I65" s="87"/>
      <c r="J65" s="87"/>
      <c r="K65" s="87"/>
      <c r="L65" s="87"/>
      <c r="M65" s="74"/>
      <c r="N65" s="74"/>
      <c r="O65" s="74"/>
    </row>
    <row r="66" spans="2:15" ht="15" x14ac:dyDescent="0.2">
      <c r="B66" s="58" t="s">
        <v>300</v>
      </c>
      <c r="C66" s="58" t="s">
        <v>249</v>
      </c>
      <c r="D66" s="58" t="s">
        <v>301</v>
      </c>
      <c r="E66" s="68"/>
      <c r="F66" s="68"/>
      <c r="G66" s="68"/>
      <c r="H66" s="88"/>
      <c r="I66" s="88"/>
      <c r="J66" s="88"/>
      <c r="K66" s="88"/>
      <c r="L66" s="88"/>
      <c r="M66" s="74"/>
      <c r="N66" s="74"/>
      <c r="O66" s="74"/>
    </row>
    <row r="67" spans="2:15" ht="15" customHeight="1" x14ac:dyDescent="0.2">
      <c r="B67" s="58" t="s">
        <v>230</v>
      </c>
      <c r="C67" s="58" t="s">
        <v>302</v>
      </c>
      <c r="D67" s="58" t="s">
        <v>301</v>
      </c>
      <c r="E67" s="461"/>
      <c r="F67" s="87"/>
      <c r="G67" s="88"/>
      <c r="H67" s="89"/>
      <c r="I67" s="89"/>
      <c r="J67" s="89"/>
      <c r="K67" s="89"/>
      <c r="L67" s="88"/>
      <c r="M67" s="74"/>
      <c r="N67" s="74"/>
      <c r="O67" s="74"/>
    </row>
    <row r="68" spans="2:15" ht="15" x14ac:dyDescent="0.2">
      <c r="B68" s="58" t="s">
        <v>300</v>
      </c>
      <c r="C68" s="58" t="s">
        <v>239</v>
      </c>
      <c r="D68" s="58" t="s">
        <v>239</v>
      </c>
      <c r="E68" s="461"/>
      <c r="F68" s="87"/>
      <c r="G68" s="90"/>
      <c r="H68" s="89"/>
      <c r="I68" s="89"/>
      <c r="J68" s="89"/>
      <c r="K68" s="89"/>
      <c r="L68" s="88"/>
      <c r="M68" s="74"/>
      <c r="N68" s="74"/>
      <c r="O68" s="74"/>
    </row>
    <row r="69" spans="2:15" ht="15" x14ac:dyDescent="0.2">
      <c r="B69" s="58" t="s">
        <v>300</v>
      </c>
      <c r="C69" s="58" t="s">
        <v>241</v>
      </c>
      <c r="D69" s="58" t="s">
        <v>194</v>
      </c>
      <c r="E69" s="461"/>
      <c r="F69" s="87"/>
      <c r="G69" s="90"/>
      <c r="H69" s="89"/>
      <c r="I69" s="89"/>
      <c r="J69" s="89"/>
      <c r="K69" s="89"/>
      <c r="L69" s="88"/>
      <c r="M69" s="74"/>
      <c r="N69" s="74"/>
      <c r="O69" s="74"/>
    </row>
    <row r="70" spans="2:15" ht="15" x14ac:dyDescent="0.2">
      <c r="B70" s="58" t="s">
        <v>300</v>
      </c>
      <c r="C70" s="58" t="s">
        <v>303</v>
      </c>
      <c r="D70" s="58" t="s">
        <v>304</v>
      </c>
      <c r="E70" s="461"/>
      <c r="F70" s="87"/>
      <c r="G70" s="90"/>
      <c r="H70" s="89"/>
      <c r="I70" s="89"/>
      <c r="J70" s="89"/>
      <c r="K70" s="89"/>
      <c r="L70" s="88"/>
      <c r="M70" s="74"/>
      <c r="N70" s="74"/>
      <c r="O70" s="74"/>
    </row>
    <row r="71" spans="2:15" ht="15" x14ac:dyDescent="0.2">
      <c r="B71" s="58" t="s">
        <v>305</v>
      </c>
      <c r="C71" s="58" t="s">
        <v>249</v>
      </c>
      <c r="D71" s="58" t="s">
        <v>301</v>
      </c>
      <c r="E71" s="461"/>
      <c r="F71" s="87"/>
      <c r="G71" s="90"/>
      <c r="H71" s="89"/>
      <c r="I71" s="89"/>
      <c r="J71" s="89"/>
      <c r="K71" s="89"/>
      <c r="L71" s="88"/>
      <c r="M71" s="74"/>
      <c r="N71" s="74"/>
      <c r="O71" s="74"/>
    </row>
    <row r="72" spans="2:15" x14ac:dyDescent="0.2">
      <c r="B72" s="58" t="s">
        <v>305</v>
      </c>
      <c r="C72" s="58" t="s">
        <v>302</v>
      </c>
      <c r="D72" s="58" t="s">
        <v>239</v>
      </c>
    </row>
    <row r="73" spans="2:15" x14ac:dyDescent="0.2">
      <c r="B73" s="58" t="s">
        <v>305</v>
      </c>
      <c r="C73" s="58" t="s">
        <v>239</v>
      </c>
      <c r="D73" s="58" t="s">
        <v>239</v>
      </c>
    </row>
    <row r="74" spans="2:15" x14ac:dyDescent="0.2">
      <c r="B74" s="58" t="s">
        <v>305</v>
      </c>
      <c r="C74" s="58" t="s">
        <v>241</v>
      </c>
      <c r="D74" s="58" t="s">
        <v>194</v>
      </c>
    </row>
    <row r="75" spans="2:15" x14ac:dyDescent="0.2">
      <c r="B75" s="58" t="s">
        <v>305</v>
      </c>
      <c r="C75" s="58" t="s">
        <v>303</v>
      </c>
      <c r="D75" s="58" t="s">
        <v>304</v>
      </c>
    </row>
    <row r="76" spans="2:15" x14ac:dyDescent="0.2">
      <c r="B76" s="58" t="s">
        <v>237</v>
      </c>
      <c r="C76" s="58" t="s">
        <v>249</v>
      </c>
      <c r="D76" s="58" t="s">
        <v>239</v>
      </c>
    </row>
    <row r="77" spans="2:15" x14ac:dyDescent="0.2">
      <c r="B77" s="58" t="s">
        <v>237</v>
      </c>
      <c r="C77" s="58" t="s">
        <v>302</v>
      </c>
      <c r="D77" s="58" t="s">
        <v>239</v>
      </c>
    </row>
    <row r="78" spans="2:15" x14ac:dyDescent="0.2">
      <c r="B78" s="58" t="s">
        <v>237</v>
      </c>
      <c r="C78" s="58" t="s">
        <v>239</v>
      </c>
      <c r="D78" s="58" t="s">
        <v>239</v>
      </c>
    </row>
    <row r="79" spans="2:15" x14ac:dyDescent="0.2">
      <c r="B79" s="58" t="s">
        <v>237</v>
      </c>
      <c r="C79" s="58" t="s">
        <v>241</v>
      </c>
      <c r="D79" s="58" t="s">
        <v>194</v>
      </c>
    </row>
    <row r="80" spans="2:15" x14ac:dyDescent="0.2">
      <c r="B80" s="58" t="s">
        <v>237</v>
      </c>
      <c r="C80" s="58" t="s">
        <v>303</v>
      </c>
      <c r="D80" s="58" t="s">
        <v>304</v>
      </c>
    </row>
    <row r="81" spans="2:4" x14ac:dyDescent="0.2">
      <c r="B81" s="58" t="s">
        <v>306</v>
      </c>
      <c r="C81" s="58" t="s">
        <v>249</v>
      </c>
      <c r="D81" s="58" t="s">
        <v>239</v>
      </c>
    </row>
    <row r="82" spans="2:4" x14ac:dyDescent="0.2">
      <c r="B82" s="58" t="s">
        <v>306</v>
      </c>
      <c r="C82" s="58" t="s">
        <v>302</v>
      </c>
      <c r="D82" s="58" t="s">
        <v>239</v>
      </c>
    </row>
    <row r="83" spans="2:4" x14ac:dyDescent="0.2">
      <c r="B83" s="58" t="s">
        <v>306</v>
      </c>
      <c r="C83" s="58" t="s">
        <v>239</v>
      </c>
      <c r="D83" s="58" t="s">
        <v>194</v>
      </c>
    </row>
    <row r="84" spans="2:4" x14ac:dyDescent="0.2">
      <c r="B84" s="58" t="s">
        <v>306</v>
      </c>
      <c r="C84" s="58" t="s">
        <v>241</v>
      </c>
      <c r="D84" s="58" t="s">
        <v>194</v>
      </c>
    </row>
    <row r="85" spans="2:4" x14ac:dyDescent="0.2">
      <c r="B85" s="58" t="s">
        <v>306</v>
      </c>
      <c r="C85" s="58" t="s">
        <v>303</v>
      </c>
      <c r="D85" s="58" t="s">
        <v>304</v>
      </c>
    </row>
    <row r="86" spans="2:4" x14ac:dyDescent="0.2">
      <c r="B86" s="58" t="s">
        <v>307</v>
      </c>
      <c r="C86" s="58" t="s">
        <v>249</v>
      </c>
      <c r="D86" s="58" t="s">
        <v>194</v>
      </c>
    </row>
    <row r="87" spans="2:4" x14ac:dyDescent="0.2">
      <c r="B87" s="58" t="s">
        <v>307</v>
      </c>
      <c r="C87" s="58" t="s">
        <v>302</v>
      </c>
      <c r="D87" s="58" t="s">
        <v>194</v>
      </c>
    </row>
    <row r="88" spans="2:4" x14ac:dyDescent="0.2">
      <c r="B88" s="58" t="s">
        <v>307</v>
      </c>
      <c r="C88" s="58" t="s">
        <v>239</v>
      </c>
      <c r="D88" s="58" t="s">
        <v>194</v>
      </c>
    </row>
    <row r="89" spans="2:4" x14ac:dyDescent="0.2">
      <c r="B89" s="58" t="s">
        <v>307</v>
      </c>
      <c r="C89" s="58" t="s">
        <v>241</v>
      </c>
      <c r="D89" s="58" t="s">
        <v>194</v>
      </c>
    </row>
    <row r="90" spans="2:4" x14ac:dyDescent="0.2">
      <c r="B90" s="58" t="s">
        <v>307</v>
      </c>
      <c r="C90" s="58" t="s">
        <v>303</v>
      </c>
      <c r="D90" s="58" t="s">
        <v>304</v>
      </c>
    </row>
  </sheetData>
  <mergeCells count="6">
    <mergeCell ref="A25:A27"/>
    <mergeCell ref="A29:A32"/>
    <mergeCell ref="H47:J47"/>
    <mergeCell ref="B47:E47"/>
    <mergeCell ref="E67:E71"/>
    <mergeCell ref="F56:G5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000"/>
  <sheetViews>
    <sheetView workbookViewId="0"/>
  </sheetViews>
  <sheetFormatPr baseColWidth="10" defaultColWidth="12.625" defaultRowHeight="15" customHeight="1" x14ac:dyDescent="0.2"/>
  <cols>
    <col min="1" max="26" width="9.375" customWidth="1"/>
  </cols>
  <sheetData>
    <row r="2" spans="2:5" x14ac:dyDescent="0.25">
      <c r="B2" s="1" t="s">
        <v>297</v>
      </c>
      <c r="E2" s="1" t="s">
        <v>308</v>
      </c>
    </row>
    <row r="3" spans="2:5" x14ac:dyDescent="0.25">
      <c r="B3" s="1" t="s">
        <v>298</v>
      </c>
      <c r="E3" s="1" t="s">
        <v>309</v>
      </c>
    </row>
    <row r="4" spans="2:5" x14ac:dyDescent="0.25">
      <c r="B4" s="1" t="s">
        <v>310</v>
      </c>
      <c r="E4" s="1" t="s">
        <v>311</v>
      </c>
    </row>
    <row r="5" spans="2:5" x14ac:dyDescent="0.25">
      <c r="B5" s="1" t="s">
        <v>312</v>
      </c>
    </row>
    <row r="8" spans="2:5" x14ac:dyDescent="0.25">
      <c r="B8" s="1" t="s">
        <v>313</v>
      </c>
    </row>
    <row r="9" spans="2:5" x14ac:dyDescent="0.25">
      <c r="B9" s="1" t="s">
        <v>314</v>
      </c>
    </row>
    <row r="10" spans="2:5" x14ac:dyDescent="0.25">
      <c r="B10" s="1" t="s">
        <v>315</v>
      </c>
    </row>
    <row r="13" spans="2:5" x14ac:dyDescent="0.25">
      <c r="B13" s="1" t="s">
        <v>316</v>
      </c>
    </row>
    <row r="14" spans="2:5" x14ac:dyDescent="0.25">
      <c r="B14" s="1" t="s">
        <v>317</v>
      </c>
    </row>
    <row r="15" spans="2:5" x14ac:dyDescent="0.25">
      <c r="B15" s="1" t="s">
        <v>318</v>
      </c>
    </row>
    <row r="16" spans="2:5" x14ac:dyDescent="0.25">
      <c r="B16" s="1" t="s">
        <v>273</v>
      </c>
    </row>
    <row r="17" spans="2:2" x14ac:dyDescent="0.25">
      <c r="B17" s="1" t="s">
        <v>274</v>
      </c>
    </row>
    <row r="18" spans="2:2" x14ac:dyDescent="0.25">
      <c r="B18" s="1" t="s">
        <v>276</v>
      </c>
    </row>
    <row r="19" spans="2:2" x14ac:dyDescent="0.25">
      <c r="B19" s="1" t="s">
        <v>319</v>
      </c>
    </row>
    <row r="21" spans="2:2" ht="15.75" customHeight="1" x14ac:dyDescent="0.2"/>
    <row r="22" spans="2:2" ht="15.75" customHeight="1" x14ac:dyDescent="0.2"/>
    <row r="23" spans="2:2" ht="15.75" customHeight="1" x14ac:dyDescent="0.2"/>
    <row r="24" spans="2:2" ht="15.75" customHeight="1" x14ac:dyDescent="0.2"/>
    <row r="25" spans="2:2" ht="15.75" customHeight="1" x14ac:dyDescent="0.2"/>
    <row r="26" spans="2:2" ht="15.75" customHeight="1" x14ac:dyDescent="0.2"/>
    <row r="27" spans="2:2" ht="15.75" customHeight="1" x14ac:dyDescent="0.2"/>
    <row r="28" spans="2:2" ht="15.75" customHeight="1" x14ac:dyDescent="0.2"/>
    <row r="29" spans="2:2" ht="15.75" customHeight="1" x14ac:dyDescent="0.2"/>
    <row r="30" spans="2:2" ht="15.75" customHeight="1" x14ac:dyDescent="0.2"/>
    <row r="31" spans="2:2" ht="15.75" customHeight="1" x14ac:dyDescent="0.2"/>
    <row r="32" spans="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x14ac:dyDescent="0.2"/>
  <cols>
    <col min="1" max="1" width="28.75" customWidth="1"/>
    <col min="2" max="6" width="10" customWidth="1"/>
    <col min="7" max="26" width="9.375" customWidth="1"/>
  </cols>
  <sheetData>
    <row r="1" spans="1:26" ht="12.7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3" t="s">
        <v>175</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3" t="s">
        <v>289</v>
      </c>
      <c r="B4" s="2"/>
      <c r="C4" s="2"/>
      <c r="D4" s="2"/>
      <c r="E4" s="2"/>
      <c r="F4" s="2"/>
      <c r="G4" s="2"/>
      <c r="H4" s="2"/>
      <c r="I4" s="2"/>
      <c r="J4" s="2"/>
      <c r="K4" s="2"/>
      <c r="L4" s="2"/>
      <c r="M4" s="2"/>
      <c r="N4" s="2"/>
      <c r="O4" s="2"/>
      <c r="P4" s="2"/>
      <c r="Q4" s="2"/>
      <c r="R4" s="2"/>
      <c r="S4" s="2"/>
      <c r="T4" s="2"/>
      <c r="U4" s="2"/>
      <c r="V4" s="2"/>
      <c r="W4" s="2"/>
      <c r="X4" s="2"/>
      <c r="Y4" s="2"/>
      <c r="Z4" s="2"/>
    </row>
    <row r="5" spans="1:26" ht="12.75" customHeight="1" x14ac:dyDescent="0.2">
      <c r="A5" s="3" t="s">
        <v>213</v>
      </c>
      <c r="B5" s="2"/>
      <c r="C5" s="2"/>
      <c r="D5" s="2"/>
      <c r="E5" s="2"/>
      <c r="F5" s="2"/>
      <c r="G5" s="2"/>
      <c r="H5" s="2"/>
      <c r="I5" s="2"/>
      <c r="J5" s="2"/>
      <c r="K5" s="2"/>
      <c r="L5" s="2"/>
      <c r="M5" s="2"/>
      <c r="N5" s="2"/>
      <c r="O5" s="2"/>
      <c r="P5" s="2"/>
      <c r="Q5" s="2"/>
      <c r="R5" s="2"/>
      <c r="S5" s="2"/>
      <c r="T5" s="2"/>
      <c r="U5" s="2"/>
      <c r="V5" s="2"/>
      <c r="W5" s="2"/>
      <c r="X5" s="2"/>
      <c r="Y5" s="2"/>
      <c r="Z5" s="2"/>
    </row>
    <row r="6" spans="1:26" ht="12.75" customHeight="1" x14ac:dyDescent="0.2">
      <c r="A6" s="3" t="s">
        <v>288</v>
      </c>
      <c r="B6" s="2"/>
      <c r="C6" s="2"/>
      <c r="D6" s="2"/>
      <c r="E6" s="2"/>
      <c r="F6" s="2"/>
      <c r="G6" s="2"/>
      <c r="H6" s="2"/>
      <c r="I6" s="2"/>
      <c r="J6" s="2"/>
      <c r="K6" s="2"/>
      <c r="L6" s="2"/>
      <c r="M6" s="2"/>
      <c r="N6" s="2"/>
      <c r="O6" s="2"/>
      <c r="P6" s="2"/>
      <c r="Q6" s="2"/>
      <c r="R6" s="2"/>
      <c r="S6" s="2"/>
      <c r="T6" s="2"/>
      <c r="U6" s="2"/>
      <c r="V6" s="2"/>
      <c r="W6" s="2"/>
      <c r="X6" s="2"/>
      <c r="Y6" s="2"/>
      <c r="Z6" s="2"/>
    </row>
    <row r="7" spans="1:26" ht="12.75" customHeight="1" x14ac:dyDescent="0.2">
      <c r="A7" s="3" t="s">
        <v>176</v>
      </c>
      <c r="B7" s="2"/>
      <c r="C7" s="2"/>
      <c r="D7" s="2"/>
      <c r="E7" s="2"/>
      <c r="F7" s="2"/>
      <c r="G7" s="2"/>
      <c r="H7" s="2"/>
      <c r="I7" s="2"/>
      <c r="J7" s="2"/>
      <c r="K7" s="2"/>
      <c r="L7" s="2"/>
      <c r="M7" s="2"/>
      <c r="N7" s="2"/>
      <c r="O7" s="2"/>
      <c r="P7" s="2"/>
      <c r="Q7" s="2"/>
      <c r="R7" s="2"/>
      <c r="S7" s="2"/>
      <c r="T7" s="2"/>
      <c r="U7" s="2"/>
      <c r="V7" s="2"/>
      <c r="W7" s="2"/>
      <c r="X7" s="2"/>
      <c r="Y7" s="2"/>
      <c r="Z7" s="2"/>
    </row>
    <row r="8" spans="1:26" ht="12.75" customHeight="1" x14ac:dyDescent="0.2">
      <c r="A8" s="3" t="s">
        <v>177</v>
      </c>
      <c r="B8" s="2"/>
      <c r="C8" s="2"/>
      <c r="D8" s="2"/>
      <c r="E8" s="2"/>
      <c r="F8" s="2"/>
      <c r="G8" s="2"/>
      <c r="H8" s="2"/>
      <c r="I8" s="2"/>
      <c r="J8" s="2"/>
      <c r="K8" s="2"/>
      <c r="L8" s="2"/>
      <c r="M8" s="2"/>
      <c r="N8" s="2"/>
      <c r="O8" s="2"/>
      <c r="P8" s="2"/>
      <c r="Q8" s="2"/>
      <c r="R8" s="2"/>
      <c r="S8" s="2"/>
      <c r="T8" s="2"/>
      <c r="U8" s="2"/>
      <c r="V8" s="2"/>
      <c r="W8" s="2"/>
      <c r="X8" s="2"/>
      <c r="Y8" s="2"/>
      <c r="Z8" s="2"/>
    </row>
    <row r="9" spans="1:26" ht="12.75" customHeight="1" x14ac:dyDescent="0.2">
      <c r="A9" s="3" t="s">
        <v>290</v>
      </c>
      <c r="B9" s="2"/>
      <c r="C9" s="2"/>
      <c r="D9" s="2"/>
      <c r="E9" s="2"/>
      <c r="F9" s="2"/>
      <c r="G9" s="2"/>
      <c r="H9" s="2"/>
      <c r="I9" s="2"/>
      <c r="J9" s="2"/>
      <c r="K9" s="2"/>
      <c r="L9" s="2"/>
      <c r="M9" s="2"/>
      <c r="N9" s="2"/>
      <c r="O9" s="2"/>
      <c r="P9" s="2"/>
      <c r="Q9" s="2"/>
      <c r="R9" s="2"/>
      <c r="S9" s="2"/>
      <c r="T9" s="2"/>
      <c r="U9" s="2"/>
      <c r="V9" s="2"/>
      <c r="W9" s="2"/>
      <c r="X9" s="2"/>
      <c r="Y9" s="2"/>
      <c r="Z9" s="2"/>
    </row>
    <row r="10" spans="1:26" ht="12.75" customHeight="1" x14ac:dyDescent="0.2">
      <c r="A10" s="3" t="s">
        <v>178</v>
      </c>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x14ac:dyDescent="0.2">
      <c r="A11" s="3" t="s">
        <v>291</v>
      </c>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x14ac:dyDescent="0.2">
      <c r="A12" s="3" t="s">
        <v>320</v>
      </c>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x14ac:dyDescent="0.2">
      <c r="A13" s="3" t="s">
        <v>321</v>
      </c>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x14ac:dyDescent="0.2">
      <c r="A14" s="3" t="s">
        <v>322</v>
      </c>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x14ac:dyDescent="0.2">
      <c r="A16" s="3" t="s">
        <v>181</v>
      </c>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x14ac:dyDescent="0.2">
      <c r="A17" s="3" t="s">
        <v>297</v>
      </c>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x14ac:dyDescent="0.2">
      <c r="A18" s="3" t="s">
        <v>298</v>
      </c>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x14ac:dyDescent="0.2">
      <c r="A20" s="3" t="s">
        <v>314</v>
      </c>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x14ac:dyDescent="0.2">
      <c r="A21" s="3" t="s">
        <v>315</v>
      </c>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CONTEXTO RIESGOS</vt:lpstr>
      <vt:lpstr>RIESGOS MANEJO</vt:lpstr>
      <vt:lpstr>FORMULAS </vt:lpstr>
      <vt:lpstr>Opciones Tratamiento</vt:lpstr>
      <vt:lpstr>Hoja1</vt:lpstr>
      <vt:lpstr>'CONTEXTO RIESGOS'!Área_de_impresión</vt:lpstr>
      <vt:lpstr>'CONTEXTO RIESGOS'!Títulos_a_imprimir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sebastian</cp:lastModifiedBy>
  <cp:revision/>
  <dcterms:created xsi:type="dcterms:W3CDTF">2020-03-24T23:12:47Z</dcterms:created>
  <dcterms:modified xsi:type="dcterms:W3CDTF">2025-12-23T02:27:17Z</dcterms:modified>
  <cp:category/>
  <cp:contentStatus/>
</cp:coreProperties>
</file>