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sebastian\Downloads\DOCUMENTOS  BOMBEROS\contextos elaborados\FINALES\MAPAS RIESGOS GESTION -FISCAL- CORRUPCIÓN\REDUCCION\"/>
    </mc:Choice>
  </mc:AlternateContent>
  <xr:revisionPtr revIDLastSave="0" documentId="8_{50CB5851-4B80-4C5B-A6FB-9EDBB9379678}" xr6:coauthVersionLast="47" xr6:coauthVersionMax="47" xr10:uidLastSave="{00000000-0000-0000-0000-000000000000}"/>
  <bookViews>
    <workbookView xWindow="0" yWindow="0" windowWidth="20490" windowHeight="8250" xr2:uid="{00000000-000D-0000-FFFF-FFFF00000000}"/>
  </bookViews>
  <sheets>
    <sheet name="CONTEXTO RIESGOS " sheetId="14" r:id="rId1"/>
    <sheet name="RIESGOS REDUCCION " sheetId="16" r:id="rId2"/>
    <sheet name="FORMULAS " sheetId="10" state="hidden" r:id="rId3"/>
    <sheet name="Opciones Tratamiento" sheetId="6" state="hidden" r:id="rId4"/>
    <sheet name="Hoja1" sheetId="7" state="hidden" r:id="rId5"/>
  </sheets>
  <externalReferences>
    <externalReference r:id="rId6"/>
  </externalReferences>
  <definedNames>
    <definedName name="A_Obj1" localSheetId="0">OFFSET(#REF!,0,0,COUNTA(#REF!)-1,1)</definedName>
    <definedName name="A_Obj1" localSheetId="1">OFFSET(#REF!,0,0,COUNTA(#REF!)-1,1)</definedName>
    <definedName name="A_Obj1">OFFSET(#REF!,0,0,COUNTA(#REF!)-1,1)</definedName>
    <definedName name="A_Obj2" localSheetId="0">OFFSET(#REF!,0,0,COUNTA(#REF!)-1,1)</definedName>
    <definedName name="A_Obj2" localSheetId="1">OFFSET(#REF!,0,0,COUNTA(#REF!)-1,1)</definedName>
    <definedName name="A_Obj2">OFFSET(#REF!,0,0,COUNTA(#REF!)-1,1)</definedName>
    <definedName name="A_Obj3" localSheetId="0">OFFSET(#REF!,0,0,COUNTA(#REF!)-1,1)</definedName>
    <definedName name="A_Obj3" localSheetId="1">OFFSET(#REF!,0,0,COUNTA(#REF!)-1,1)</definedName>
    <definedName name="A_Obj3">OFFSET(#REF!,0,0,COUNTA(#REF!)-1,1)</definedName>
    <definedName name="A_Obj4" localSheetId="0">OFFSET(#REF!,0,0,COUNTA(#REF!)-1,1)</definedName>
    <definedName name="A_Obj4" localSheetId="1">OFFSET(#REF!,0,0,COUNTA(#REF!)-1,1)</definedName>
    <definedName name="A_Obj4">OFFSET(#REF!,0,0,COUNTA(#REF!)-1,1)</definedName>
    <definedName name="Acc_1" localSheetId="0">#REF!</definedName>
    <definedName name="Acc_1" localSheetId="1">#REF!</definedName>
    <definedName name="Acc_1">#REF!</definedName>
    <definedName name="Acc_2" localSheetId="0">#REF!</definedName>
    <definedName name="Acc_2" localSheetId="1">#REF!</definedName>
    <definedName name="Acc_2">#REF!</definedName>
    <definedName name="Acc_3" localSheetId="0">#REF!</definedName>
    <definedName name="Acc_3" localSheetId="1">#REF!</definedName>
    <definedName name="Acc_3">#REF!</definedName>
    <definedName name="Acc_4" localSheetId="0">#REF!</definedName>
    <definedName name="Acc_4" localSheetId="1">#REF!</definedName>
    <definedName name="Acc_4">#REF!</definedName>
    <definedName name="Acc_5" localSheetId="0">#REF!</definedName>
    <definedName name="Acc_5" localSheetId="1">#REF!</definedName>
    <definedName name="Acc_5">#REF!</definedName>
    <definedName name="Acc_6" localSheetId="0">#REF!</definedName>
    <definedName name="Acc_6" localSheetId="1">#REF!</definedName>
    <definedName name="Acc_6">#REF!</definedName>
    <definedName name="Acc_7" localSheetId="0">#REF!</definedName>
    <definedName name="Acc_7" localSheetId="1">#REF!</definedName>
    <definedName name="Acc_7">#REF!</definedName>
    <definedName name="Acc_8" localSheetId="0">#REF!</definedName>
    <definedName name="Acc_8" localSheetId="1">#REF!</definedName>
    <definedName name="Acc_8">#REF!</definedName>
    <definedName name="Acc_9" localSheetId="0">#REF!</definedName>
    <definedName name="Acc_9" localSheetId="1">#REF!</definedName>
    <definedName name="Acc_9">#REF!</definedName>
    <definedName name="AMAZONASL" localSheetId="0">#REF!</definedName>
    <definedName name="AMAZONASL" localSheetId="1">#REF!</definedName>
    <definedName name="AMAZONASL">#REF!</definedName>
    <definedName name="ANTIOQUIA" localSheetId="0">#REF!</definedName>
    <definedName name="ANTIOQUIA" localSheetId="1">#REF!</definedName>
    <definedName name="ANTIOQUIA">#REF!</definedName>
    <definedName name="ANTIOQUIAL" localSheetId="0">#REF!</definedName>
    <definedName name="ANTIOQUIAL" localSheetId="1">#REF!</definedName>
    <definedName name="ANTIOQUIAL">#REF!</definedName>
    <definedName name="ARAUCA" localSheetId="0">#REF!</definedName>
    <definedName name="ARAUCA" localSheetId="1">#REF!</definedName>
    <definedName name="ARAUCA">#REF!</definedName>
    <definedName name="ARAUCAL" localSheetId="0">#REF!</definedName>
    <definedName name="ARAUCAL" localSheetId="1">#REF!</definedName>
    <definedName name="ARAUCAL">#REF!</definedName>
    <definedName name="_xlnm.Print_Area" localSheetId="0">'CONTEXTO RIESGOS '!$A$1:$I$73</definedName>
    <definedName name="ATLANTICO" localSheetId="0">#REF!</definedName>
    <definedName name="ATLANTICO" localSheetId="1">#REF!</definedName>
    <definedName name="ATLANTICO">#REF!</definedName>
    <definedName name="ATLANTICOL" localSheetId="0">#REF!</definedName>
    <definedName name="ATLANTICOL" localSheetId="1">#REF!</definedName>
    <definedName name="ATLANTICOL">#REF!</definedName>
    <definedName name="BOLIVAR" localSheetId="0">#REF!</definedName>
    <definedName name="BOLIVAR" localSheetId="1">#REF!</definedName>
    <definedName name="BOLIVAR">#REF!</definedName>
    <definedName name="BOLIVARL" localSheetId="0">#REF!</definedName>
    <definedName name="BOLIVARL" localSheetId="1">#REF!</definedName>
    <definedName name="BOLIVARL">#REF!</definedName>
    <definedName name="BOYACA" localSheetId="0">#REF!</definedName>
    <definedName name="BOYACA" localSheetId="1">#REF!</definedName>
    <definedName name="BOYACA">#REF!</definedName>
    <definedName name="BOYACAL" localSheetId="0">#REF!</definedName>
    <definedName name="BOYACAL" localSheetId="1">#REF!</definedName>
    <definedName name="BOYACAL">#REF!</definedName>
    <definedName name="CALDAS" localSheetId="0">#REF!</definedName>
    <definedName name="CALDAS" localSheetId="1">#REF!</definedName>
    <definedName name="CALDAS">#REF!</definedName>
    <definedName name="CALDASL" localSheetId="0">#REF!</definedName>
    <definedName name="CALDASL" localSheetId="1">#REF!</definedName>
    <definedName name="CALDASL">#REF!</definedName>
    <definedName name="CAQUETA" localSheetId="0">#REF!</definedName>
    <definedName name="CAQUETA" localSheetId="1">#REF!</definedName>
    <definedName name="CAQUETA">#REF!</definedName>
    <definedName name="CAQUETAL" localSheetId="0">#REF!</definedName>
    <definedName name="CAQUETAL" localSheetId="1">#REF!</definedName>
    <definedName name="CAQUETAL">#REF!</definedName>
    <definedName name="CASANARE" localSheetId="0">#REF!</definedName>
    <definedName name="CASANARE" localSheetId="1">#REF!</definedName>
    <definedName name="CASANARE">#REF!</definedName>
    <definedName name="CASANAREL" localSheetId="0">#REF!</definedName>
    <definedName name="CASANAREL" localSheetId="1">#REF!</definedName>
    <definedName name="CASANAREL">#REF!</definedName>
    <definedName name="CAUCA" localSheetId="0">#REF!</definedName>
    <definedName name="CAUCA" localSheetId="1">#REF!</definedName>
    <definedName name="CAUCA">#REF!</definedName>
    <definedName name="CAUCAL" localSheetId="0">#REF!</definedName>
    <definedName name="CAUCAL" localSheetId="1">#REF!</definedName>
    <definedName name="CAUCAL">#REF!</definedName>
    <definedName name="CENTRO" localSheetId="0">#REF!</definedName>
    <definedName name="CENTRO" localSheetId="1">#REF!</definedName>
    <definedName name="CENTRO">#REF!</definedName>
    <definedName name="CENTROS_REGIONALES" localSheetId="0">#REF!</definedName>
    <definedName name="CENTROS_REGIONALES" localSheetId="1">#REF!</definedName>
    <definedName name="CENTROS_REGIONALES">#REF!</definedName>
    <definedName name="CENTROS2" localSheetId="0">#REF!</definedName>
    <definedName name="CENTROS2" localSheetId="1">#REF!</definedName>
    <definedName name="CENTROS2">#REF!</definedName>
    <definedName name="CESAR" localSheetId="0">#REF!</definedName>
    <definedName name="CESAR" localSheetId="1">#REF!</definedName>
    <definedName name="CESAR">#REF!</definedName>
    <definedName name="CESARL" localSheetId="0">#REF!</definedName>
    <definedName name="CESARL" localSheetId="1">#REF!</definedName>
    <definedName name="CESARL">#REF!</definedName>
    <definedName name="CHOCO" localSheetId="0">#REF!</definedName>
    <definedName name="CHOCO" localSheetId="1">#REF!</definedName>
    <definedName name="CHOCO">#REF!</definedName>
    <definedName name="CHOCOL" localSheetId="0">#REF!</definedName>
    <definedName name="CHOCOL" localSheetId="1">#REF!</definedName>
    <definedName name="CHOCOL">#REF!</definedName>
    <definedName name="CORDOBA" localSheetId="0">#REF!</definedName>
    <definedName name="CORDOBA" localSheetId="1">#REF!</definedName>
    <definedName name="CORDOBA">#REF!</definedName>
    <definedName name="CORDOBAL" localSheetId="0">#REF!</definedName>
    <definedName name="CORDOBAL" localSheetId="1">#REF!</definedName>
    <definedName name="CORDOBAL">#REF!</definedName>
    <definedName name="CUNDINAMARCA" localSheetId="0">#REF!</definedName>
    <definedName name="CUNDINAMARCA" localSheetId="1">#REF!</definedName>
    <definedName name="CUNDINAMARCA">#REF!</definedName>
    <definedName name="CUNDINAMARCAL" localSheetId="0">#REF!</definedName>
    <definedName name="CUNDINAMARCAL" localSheetId="1">#REF!</definedName>
    <definedName name="CUNDINAMARCAL">#REF!</definedName>
    <definedName name="Departamentos" localSheetId="0">#REF!</definedName>
    <definedName name="Departamentos" localSheetId="1">#REF!</definedName>
    <definedName name="Departamentos">#REF!</definedName>
    <definedName name="DIRECCIONL" localSheetId="0">#REF!</definedName>
    <definedName name="DIRECCIONL" localSheetId="1">#REF!</definedName>
    <definedName name="DIRECCIONL">#REF!</definedName>
    <definedName name="DISTRITOL" localSheetId="0">#REF!</definedName>
    <definedName name="DISTRITOL" localSheetId="1">#REF!</definedName>
    <definedName name="DISTRITOL">#REF!</definedName>
    <definedName name="Fuentes" localSheetId="0">#REF!</definedName>
    <definedName name="Fuentes" localSheetId="1">#REF!</definedName>
    <definedName name="Fuentes">#REF!</definedName>
    <definedName name="GUAINIAL" localSheetId="0">#REF!</definedName>
    <definedName name="GUAINIAL" localSheetId="1">#REF!</definedName>
    <definedName name="GUAINIAL">#REF!</definedName>
    <definedName name="GUAJIRAL" localSheetId="0">#REF!</definedName>
    <definedName name="GUAJIRAL" localSheetId="1">#REF!</definedName>
    <definedName name="GUAJIRAL">#REF!</definedName>
    <definedName name="GUAVIAREL" localSheetId="0">#REF!</definedName>
    <definedName name="GUAVIAREL" localSheetId="1">#REF!</definedName>
    <definedName name="GUAVIAREL">#REF!</definedName>
    <definedName name="HUILAL" localSheetId="0">#REF!</definedName>
    <definedName name="HUILAL" localSheetId="1">#REF!</definedName>
    <definedName name="HUILAL">#REF!</definedName>
    <definedName name="Indicadores" localSheetId="0">#REF!</definedName>
    <definedName name="Indicadores" localSheetId="1">#REF!</definedName>
    <definedName name="Indicadores">#REF!</definedName>
    <definedName name="jo_1" localSheetId="1">#REF!</definedName>
    <definedName name="jo_1">#REF!</definedName>
    <definedName name="jom" localSheetId="0">OFFSET(#REF!,0,0,COUNTA(#REF!)-1,1)</definedName>
    <definedName name="jom" localSheetId="1">OFFSET(#REF!,0,0,COUNTA(#REF!)-1,1)</definedName>
    <definedName name="jom">OFFSET(#REF!,0,0,COUNTA(#REF!)-1,1)</definedName>
    <definedName name="LISTA_CENTROS_REGIONALES" localSheetId="0">#REF!</definedName>
    <definedName name="LISTA_CENTROS_REGIONALES" localSheetId="1">#REF!</definedName>
    <definedName name="LISTA_CENTROS_REGIONALES">#REF!</definedName>
    <definedName name="LISTA_REGIONALES" localSheetId="0">#REF!</definedName>
    <definedName name="LISTA_REGIONALES" localSheetId="1">#REF!</definedName>
    <definedName name="LISTA_REGIONALES">#REF!</definedName>
    <definedName name="LISTADESPLEGAR_CENTRO" localSheetId="0">#REF!</definedName>
    <definedName name="LISTADESPLEGAR_CENTRO" localSheetId="1">#REF!</definedName>
    <definedName name="LISTADESPLEGAR_CENTRO">#REF!</definedName>
    <definedName name="MAGDALENAL" localSheetId="0">#REF!</definedName>
    <definedName name="MAGDALENAL" localSheetId="1">#REF!</definedName>
    <definedName name="MAGDALENAL">#REF!</definedName>
    <definedName name="METAL" localSheetId="0">#REF!</definedName>
    <definedName name="METAL" localSheetId="1">#REF!</definedName>
    <definedName name="METAL">#REF!</definedName>
    <definedName name="NARIÑOL" localSheetId="0">#REF!</definedName>
    <definedName name="NARIÑOL" localSheetId="1">#REF!</definedName>
    <definedName name="NARIÑOL">#REF!</definedName>
    <definedName name="NORTEL" localSheetId="0">#REF!</definedName>
    <definedName name="NORTEL" localSheetId="1">#REF!</definedName>
    <definedName name="NORTEL">#REF!</definedName>
    <definedName name="Objetivos" localSheetId="0">OFFSET(#REF!,0,0,COUNTA(#REF!)-1,1)</definedName>
    <definedName name="Objetivos" localSheetId="1">OFFSET(#REF!,0,0,COUNTA(#REF!)-1,1)</definedName>
    <definedName name="Objetivos">OFFSET(#REF!,0,0,COUNTA(#REF!)-1,1)</definedName>
    <definedName name="ok" localSheetId="1">OFFSET(#REF!,0,0,COUNTA(#REF!)-1,1)</definedName>
    <definedName name="ok">OFFSET(#REF!,0,0,COUNTA(#REF!)-1,1)</definedName>
    <definedName name="PUTUMAYOL" localSheetId="0">#REF!</definedName>
    <definedName name="PUTUMAYOL" localSheetId="1">#REF!</definedName>
    <definedName name="PUTUMAYOL">#REF!</definedName>
    <definedName name="QUINDIOL" localSheetId="0">#REF!</definedName>
    <definedName name="QUINDIOL" localSheetId="1">#REF!</definedName>
    <definedName name="QUINDIOL">#REF!</definedName>
    <definedName name="REGIONAL" localSheetId="0">#REF!</definedName>
    <definedName name="REGIONAL" localSheetId="1">#REF!</definedName>
    <definedName name="REGIONAL">#REF!</definedName>
    <definedName name="REGIONALES" localSheetId="0">#REF!</definedName>
    <definedName name="REGIONALES" localSheetId="1">#REF!</definedName>
    <definedName name="REGIONALES">#REF!</definedName>
    <definedName name="RISARALDAL" localSheetId="0">#REF!</definedName>
    <definedName name="RISARALDAL" localSheetId="1">#REF!</definedName>
    <definedName name="RISARALDAL">#REF!</definedName>
    <definedName name="SANANDRESL" localSheetId="0">#REF!</definedName>
    <definedName name="SANANDRESL" localSheetId="1">#REF!</definedName>
    <definedName name="SANANDRESL">#REF!</definedName>
    <definedName name="SANTANDERL" localSheetId="0">#REF!</definedName>
    <definedName name="SANTANDERL" localSheetId="1">#REF!</definedName>
    <definedName name="SANTANDERL">#REF!</definedName>
    <definedName name="sebas" localSheetId="0">#REF!</definedName>
    <definedName name="sebas" localSheetId="1">#REF!</definedName>
    <definedName name="sebas">#REF!</definedName>
    <definedName name="SN">[1]Maestros!$B$1:$B$2</definedName>
    <definedName name="SUCREL" localSheetId="0">#REF!</definedName>
    <definedName name="SUCREL" localSheetId="1">#REF!</definedName>
    <definedName name="SUCREL">#REF!</definedName>
    <definedName name="_xlnm.Print_Titles" localSheetId="0">'CONTEXTO RIESGOS '!$17:$18</definedName>
    <definedName name="TOLIMAL" localSheetId="0">#REF!</definedName>
    <definedName name="TOLIMAL" localSheetId="1">#REF!</definedName>
    <definedName name="TOLIMAL">#REF!</definedName>
    <definedName name="VALLE" localSheetId="0">#REF!</definedName>
    <definedName name="VALLE" localSheetId="1">#REF!</definedName>
    <definedName name="VALLE">#REF!</definedName>
    <definedName name="VALLEL" localSheetId="0">#REF!</definedName>
    <definedName name="VALLEL" localSheetId="1">#REF!</definedName>
    <definedName name="VALLEL">#REF!</definedName>
    <definedName name="VAUPESL" localSheetId="0">#REF!</definedName>
    <definedName name="VAUPESL" localSheetId="1">#REF!</definedName>
    <definedName name="VAUPESL">#REF!</definedName>
    <definedName name="VICHADAL" localSheetId="0">#REF!</definedName>
    <definedName name="VICHADAL" localSheetId="1">#REF!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i4j+EpcdQpWDW7IJY13cNpL8ldUg=="/>
    </ext>
  </extLst>
</workbook>
</file>

<file path=xl/calcChain.xml><?xml version="1.0" encoding="utf-8"?>
<calcChain xmlns="http://schemas.openxmlformats.org/spreadsheetml/2006/main">
  <c r="U26" i="16" l="1"/>
  <c r="AG22" i="16"/>
  <c r="AE22" i="16"/>
  <c r="R22" i="16"/>
  <c r="Q22" i="16"/>
  <c r="O22" i="16"/>
  <c r="N22" i="16"/>
  <c r="AP21" i="16"/>
  <c r="AO21" i="16"/>
  <c r="AM21" i="16"/>
  <c r="AL21" i="16"/>
  <c r="AG21" i="16"/>
  <c r="AE21" i="16"/>
  <c r="AG20" i="16"/>
  <c r="AE20" i="16"/>
  <c r="R20" i="16"/>
  <c r="Q20" i="16"/>
  <c r="O20" i="16"/>
  <c r="N20" i="16"/>
  <c r="K20" i="16"/>
  <c r="AP19" i="16"/>
  <c r="AM19" i="16"/>
  <c r="AG19" i="16"/>
  <c r="AE19" i="16"/>
  <c r="AP18" i="16"/>
  <c r="AO18" i="16"/>
  <c r="AM18" i="16"/>
  <c r="AL18" i="16"/>
  <c r="AG18" i="16"/>
  <c r="AE18" i="16"/>
  <c r="AG17" i="16"/>
  <c r="AE17" i="16"/>
  <c r="O17" i="16"/>
  <c r="N17" i="16"/>
  <c r="S17" i="16" s="1"/>
  <c r="L17" i="16"/>
  <c r="K17" i="16"/>
  <c r="AG16" i="16"/>
  <c r="AE16" i="16"/>
  <c r="R16" i="16"/>
  <c r="Q16" i="16"/>
  <c r="O16" i="16"/>
  <c r="N16" i="16"/>
  <c r="L16" i="16"/>
  <c r="K16" i="16"/>
  <c r="AK16" i="16" l="1"/>
  <c r="AM16" i="16" s="1"/>
  <c r="S20" i="16"/>
  <c r="AK20" i="16"/>
  <c r="S22" i="16"/>
  <c r="T22" i="16" s="1"/>
  <c r="AK22" i="16"/>
  <c r="AL22" i="16" s="1"/>
  <c r="S16" i="16"/>
  <c r="T16" i="16" s="1"/>
  <c r="AK17" i="16"/>
  <c r="AN17" i="16"/>
  <c r="AO17" i="16" s="1"/>
  <c r="AL16" i="16"/>
  <c r="T20" i="16"/>
  <c r="AN20" i="16"/>
  <c r="AM22" i="16"/>
  <c r="AM20" i="16"/>
  <c r="AL20" i="16"/>
  <c r="AM17" i="16"/>
  <c r="AL17" i="16"/>
  <c r="AN16" i="16"/>
  <c r="T17" i="16"/>
  <c r="AP17" i="16" l="1"/>
  <c r="AN22" i="16"/>
  <c r="AP22" i="16" s="1"/>
  <c r="AP20" i="16"/>
  <c r="AO20" i="16"/>
  <c r="AP16" i="16"/>
  <c r="AO16" i="16"/>
  <c r="AO22" i="16" l="1"/>
</calcChain>
</file>

<file path=xl/sharedStrings.xml><?xml version="1.0" encoding="utf-8"?>
<sst xmlns="http://schemas.openxmlformats.org/spreadsheetml/2006/main" count="631" uniqueCount="375">
  <si>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</si>
  <si>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</si>
  <si>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</si>
  <si>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</si>
  <si>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</si>
  <si>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</si>
  <si>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</si>
  <si>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</si>
  <si>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</si>
  <si>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</si>
  <si>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</si>
  <si>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</si>
  <si>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REDUCCION</t>
  </si>
  <si>
    <t>OBJETIVO  DEL PROCESO 
(Caracterización de Proceso)</t>
  </si>
  <si>
    <t>Administrar medidas de intervención prospectiva con el fin de reducir la amenaza, la exposición y disminuir la vulnerabilidad de las personas, los medios de subsistencia, los bienes, la infraestructura y los recursos ambientales que buscando minimizar los daños y el costo social, en caso de producirse incendios, incidentes con materiales peligrosos y labores que requieran búsqueda y rescate</t>
  </si>
  <si>
    <t>ALCANCE</t>
  </si>
  <si>
    <t xml:space="preserve">El proceso inicia con  la planificación de las medidas de intervención prospectiva dirigidas al fortalecimiento de la gestión del riesgo y finaliza con la  presentación del informe de gestión de las medidas de intervención prospectiva dirigidas al fortalecimiento de la gestión del riesgo.
</t>
  </si>
  <si>
    <t xml:space="preserve">ACTIVIDADES DE LA CADENA DE VALOR/ FACTORES CLAVES DE ÉXITO </t>
  </si>
  <si>
    <t xml:space="preserve">1.Temas  de formación y capacitación a los ciudadanos </t>
  </si>
  <si>
    <t>2 aglomeraciones publico</t>
  </si>
  <si>
    <t xml:space="preserve">3. Inspecciones en temas de seguridad humana y protección contra incendios </t>
  </si>
  <si>
    <t xml:space="preserve">4. revision de proyectos de obras nuevas y remodeladas </t>
  </si>
  <si>
    <t xml:space="preserve">5. programas y campañas de prevención </t>
  </si>
  <si>
    <t xml:space="preserve">6. Participacion en los Consejos Locales de getsión del riesgo y cambio climático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</si>
  <si>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</si>
  <si>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</si>
  <si>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</si>
  <si>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</si>
  <si>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</si>
  <si>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</si>
  <si>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</si>
  <si>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</si>
  <si>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</si>
  <si>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</si>
  <si>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</si>
  <si>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</si>
  <si>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t>
  </si>
  <si>
    <t xml:space="preserve">2. Aspectos políticos nacionales </t>
  </si>
  <si>
    <t xml:space="preserve">Otros: </t>
  </si>
  <si>
    <t>FINANCIERO</t>
  </si>
  <si>
    <t xml:space="preserve">1. Presupuesto  </t>
  </si>
  <si>
    <t xml:space="preserve">No contar con recursos (humano, tecnologico , logisticos)  para el desarrollo de las actividades propias del proceso </t>
  </si>
  <si>
    <t xml:space="preserve">2. Recortes presupuestales </t>
  </si>
  <si>
    <t>3. Cambios en la política fiscal</t>
  </si>
  <si>
    <t>SOCIAL</t>
  </si>
  <si>
    <t xml:space="preserve">1. Participación de la comunidad </t>
  </si>
  <si>
    <t>Contar con la participacion  de la comunidad en los procesos de formacion, capacitación y campañas de prevención</t>
  </si>
  <si>
    <t>2. Educación y cultura ciudadana</t>
  </si>
  <si>
    <t xml:space="preserve">3. Ofrecimiento de dádivas a los servidores públicos  / contratistas para  que propicien posibles actos de corrupcion, fraude, lavado de activos y financiacion del terrorismo </t>
  </si>
  <si>
    <t xml:space="preserve">Posibilidad de recibir o solicitar cualquier dádiva o beneficio a nombre propio o de terceros  en la expedicion  de conceptos de protección contra  incendio y seguridad humana </t>
  </si>
  <si>
    <t xml:space="preserve">TECNOLÓGICOS   </t>
  </si>
  <si>
    <t>1. Avances en tecnologías de la información.</t>
  </si>
  <si>
    <t>X</t>
  </si>
  <si>
    <t xml:space="preserve">Ampliar cobertura  en las medidas de intervención prospectivas sin afectar los servicios de atencion al ciudadano presencial </t>
  </si>
  <si>
    <t>2. Acceso a sistemas de información externos relacionados con el objeto misional y con actividades de soporte.</t>
  </si>
  <si>
    <t xml:space="preserve"> Indisponibilidad de la plataforma  para el desarrollo del campus virtual </t>
  </si>
  <si>
    <t>3. Ataques informáticos</t>
  </si>
  <si>
    <t xml:space="preserve">perdida de informacion  relacionada  con portal de servicios y  campus virtual , </t>
  </si>
  <si>
    <t xml:space="preserve">AMBIENTALES   </t>
  </si>
  <si>
    <t>1. Condiciones climatológicas que inciden en la prestación del servicio</t>
  </si>
  <si>
    <t xml:space="preserve">afectacion en el desarrollo de actividades  como capacitaciones presenciales , inspecciones tecnicas  presenciales y en programas y campañas  </t>
  </si>
  <si>
    <t>2.  Requerimientos de sostenibilidad ambiental exigidos tanto a nivel nacional como distrital.</t>
  </si>
  <si>
    <t xml:space="preserve"> Implementacion del no uso de extintores no amigables con el medio ambiente ( polvo quimico seco, HFCF) </t>
  </si>
  <si>
    <t>3. Capacidad para atender emergencias ocasionadas por desastres naturales (sismos, deslizamientos, terrenos inestables, inundaciones, incendios, entre otros).</t>
  </si>
  <si>
    <t xml:space="preserve">Implementacion de estrategias  de prevención </t>
  </si>
  <si>
    <t xml:space="preserve">LEGALES </t>
  </si>
  <si>
    <t>1. Expedición de normatividad que incidan en la institucionalidad</t>
  </si>
  <si>
    <t xml:space="preserve">Expedición de normatividad
 (sobretasa bomberil)  que  aporta  al mejorar el presupuesto asignado a la entidad </t>
  </si>
  <si>
    <t>Expedición de normatividad que deleguen nuevas actividades que afecten la capacidad operativa del proceso</t>
  </si>
  <si>
    <t xml:space="preserve">FACTORES INTERNOS </t>
  </si>
  <si>
    <t>PERSONAL</t>
  </si>
  <si>
    <t>1. Competencias del talento humano</t>
  </si>
  <si>
    <t xml:space="preserve">contar con personal idoneo  para ejecutar las actividades del proceso </t>
  </si>
  <si>
    <t>2. Disponibilidad del talento humano</t>
  </si>
  <si>
    <t xml:space="preserve">No contar con personal suficiente para  atender las actividades clave del proceso </t>
  </si>
  <si>
    <t xml:space="preserve">3. Influencia para propiciar  posibles actos de corrupcion, fraude, lavado de activos y financiacion del terrorismo </t>
  </si>
  <si>
    <t xml:space="preserve">Ofrecimiento de dádivas a los servidores públicos  / contratistas para  que propicien posibles actos de corrupcion en el desarrollo  de las actiivdades propias del proceso </t>
  </si>
  <si>
    <t xml:space="preserve">4. Integridad publica (conflicto de interes) </t>
  </si>
  <si>
    <t xml:space="preserve">conflicto de interes  en la realización de actividades del proceso de cara al ciudadano </t>
  </si>
  <si>
    <t xml:space="preserve">Posibilidad de generar  conceptos tecnicos  en los cuales existe conflicto de interes  CAUSA DEL ANTERIOR </t>
  </si>
  <si>
    <t>5. Retiro de personal  (fuga de conocimiento)    en forma voluntaria o involuntaria</t>
  </si>
  <si>
    <t xml:space="preserve">Inexistencia de repositorio de información   que permita la consulta y trazabilidad  de datos historicos del proceso </t>
  </si>
  <si>
    <t xml:space="preserve">INFRAESTRUCTURA </t>
  </si>
  <si>
    <t>1.    Infraestructura física de la sede (Ambiente para la operación de los procesos relacionado con condiciones físicas como temperatura, iluminación, ventilación y ruido)</t>
  </si>
  <si>
    <t xml:space="preserve">Iluminación   deficiente </t>
  </si>
  <si>
    <t xml:space="preserve">Deficiencia en el suministro logistico para el desarrollo de las actividades del proceso </t>
  </si>
  <si>
    <t xml:space="preserve">recurso logistico </t>
  </si>
  <si>
    <t>TECNOLOGÍA</t>
  </si>
  <si>
    <t xml:space="preserve">1. Condiciones tecnológicas (software ,  hardware e infraestructura ) que atendiendan las necesidades de la entidad. </t>
  </si>
  <si>
    <t xml:space="preserve">Equipos de computo obsoletos  ( Hd y Sf) </t>
  </si>
  <si>
    <t>2. Confidencialidad, integridad y disponibilidad de la información.</t>
  </si>
  <si>
    <t xml:space="preserve">
Perdida de informacion  relacionada  con portal de servicios y  campus virtual 
Debilidades en politicas de seguridad digital  RIESGO MAPEADO EN TIC 
</t>
  </si>
  <si>
    <t>PROCESOS</t>
  </si>
  <si>
    <t xml:space="preserve">1.    Desempeño de los procesos  (Indicadores, resultados de seguimiento) </t>
  </si>
  <si>
    <t xml:space="preserve">El proceso reporta sus indicadores  y lleva sus seguimientos de manera oportuna </t>
  </si>
  <si>
    <t>2. Falta de procedimientos  ( fuga de conocimiento)  / falta de   controles efectivos en los  procedimientos, necesarios para el desarrollo de la gestión</t>
  </si>
  <si>
    <t xml:space="preserve">El proceso  cuenta con sus procediminetos actualizados  necesarios para el desarrollo del mismo </t>
  </si>
  <si>
    <t xml:space="preserve">3.    Interacción entre procesos.
( participación en los consejos  locales  de gestión del riesgo y cambio climático) </t>
  </si>
  <si>
    <t xml:space="preserve">
Debilidades en politicas de seguridad digital  RIESGO MAPEADO EN TIC 
Debilidades en la interracion con el  proceso de manejo en relacion con los consejos 
</t>
  </si>
  <si>
    <t xml:space="preserve">
Por la no atención oportuna de las acciones o plan de acción derivadas de los Consejos locales de Gestión del Riesgo y Cambio Climático</t>
  </si>
  <si>
    <t xml:space="preserve">4. Circunstancias asociadas a temas fiscales como la administración, gestión, ordenación, custodia,  adquisición de bienes o recursos públicos.  </t>
  </si>
  <si>
    <t xml:space="preserve">5 Hallazgos fiscales y/o fallos con responsabilidad fiscal originados por la Contraloria </t>
  </si>
  <si>
    <t>CADENA DE VALOR/ FACTORES CLAVES DE ÉXITO : 
3. Inspecciones en temas de seguridad humana y protección contra incendios 
4. revision de proyectos de obras nuevas y remodeladas 
2 aglomeraciones publico</t>
  </si>
  <si>
    <t xml:space="preserve">emitir concepto tecnicos  no acordes con la normativa correspondiente </t>
  </si>
  <si>
    <t xml:space="preserve">emitir  conceptos tecnicos (inspecciones, revisión de proyectos, protección contra  incendio y seguridad humana , aglomeraciones de público y/o pirotecnia) que no cumplan con la normatividad vigente </t>
  </si>
  <si>
    <t xml:space="preserve">CADENA DE VALOR/ FACTORES CLAVES DE ÉXITO : 
1.Temas  de formación y capacitación a los ciudadanos </t>
  </si>
  <si>
    <t xml:space="preserve">Elaborar cursos no acordes con la normatividad </t>
  </si>
  <si>
    <t xml:space="preserve"> por elaborar formaciones o capacitaciones no acordes con la gestión del riesgo</t>
  </si>
  <si>
    <t xml:space="preserve">CADENA DE VALOR/ FACTORES CLAVES DE ÉXITO : 
5. programas y campañas de prevención </t>
  </si>
  <si>
    <t xml:space="preserve">Elaborar  piezas comunicativas (programas, campañas  , capacitaciones )  de prevencion    que no esten acordes con la caracterizacion del escenarios de riesgo   (población  objetivo) 
aprobacion del contenido / diseño  no acorde a la poblacion objeto a intervenir </t>
  </si>
  <si>
    <t xml:space="preserve">Por el  desarrollo  de programas y  campañas de prevención en gestión de riesgos   no acordes al arbol de programas y campañas 
</t>
  </si>
  <si>
    <t>ojo: la caracterizacion dice:  Formular políticas, planes, programas y proyectos, dirigidos a la reducción del riesgo en temas de seguridad humana, protección contra incendios, explosiones, rescate e incidentes con materiales peligrosos.
Aca se formulan polticias??</t>
  </si>
  <si>
    <t>RELACIONAMIENTO CON GRUPOS DE VALOR Y DE INTERÉS</t>
  </si>
  <si>
    <t>1. Oportunidad, calidez, claridad, solución de fondo y coherencia en las respuestas a las PQRS interpuestas por los ciudadanos</t>
  </si>
  <si>
    <t>oportunidad en la respuesta  a PQRS</t>
  </si>
  <si>
    <t>2. Oportunidad en las respuestas a los requerimientos de los entes de control</t>
  </si>
  <si>
    <t xml:space="preserve">oportunidad en la respuesta  a entes de control </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</si>
  <si>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</si>
  <si>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</si>
  <si>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</si>
  <si>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</si>
  <si>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</si>
  <si>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</si>
  <si>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</si>
  <si>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</si>
  <si>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</si>
  <si>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JULIO DE 2025</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</si>
  <si>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</si>
  <si>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</si>
  <si>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</si>
  <si>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</si>
  <si>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</si>
  <si>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</si>
  <si>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</si>
  <si>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</si>
  <si>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</si>
  <si>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</si>
  <si>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</si>
  <si>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</si>
  <si>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</si>
  <si>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</si>
  <si>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</si>
  <si>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</si>
  <si>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</si>
  <si>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</si>
  <si>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</si>
  <si>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</si>
  <si>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</si>
  <si>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</si>
  <si>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</si>
  <si>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</si>
  <si>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</si>
  <si>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</si>
  <si>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</si>
  <si>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</si>
  <si>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</si>
  <si>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</si>
  <si>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</si>
  <si>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</si>
  <si>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</si>
  <si>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</si>
  <si>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</si>
  <si>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</si>
  <si>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</si>
  <si>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</si>
  <si>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</si>
  <si>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</si>
  <si>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</si>
  <si>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</si>
  <si>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</si>
  <si>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</si>
  <si>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</si>
  <si>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</si>
  <si>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</si>
  <si>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</si>
  <si>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</si>
  <si>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</si>
  <si>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</si>
  <si>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REDUCCIÓN</t>
  </si>
  <si>
    <t>Gestión</t>
  </si>
  <si>
    <t>Posibilidad de pérdida reputacional</t>
  </si>
  <si>
    <t xml:space="preserve">Debido a la deficiencia en la revisión de los contenidos temáticos </t>
  </si>
  <si>
    <t>Ejecución y Administración de procesos</t>
  </si>
  <si>
    <t>La actividad que conlleva el riesgo se ejecuta de 3 a 24 veces por año</t>
  </si>
  <si>
    <t>N/A</t>
  </si>
  <si>
    <t>El riesgo afecta la imagen de la entidad con algunos usuarios de relevancia frente al logro de los objetivos</t>
  </si>
  <si>
    <t>Moderado</t>
  </si>
  <si>
    <t xml:space="preserve">Subdirector de gestión del riesgo </t>
  </si>
  <si>
    <r>
      <t xml:space="preserve">Profesional especializado </t>
    </r>
    <r>
      <rPr>
        <sz val="20"/>
        <color rgb="FFFF0000"/>
        <rFont val="Arial"/>
        <family val="2"/>
      </rPr>
      <t xml:space="preserve">
</t>
    </r>
    <r>
      <rPr>
        <sz val="20"/>
        <color theme="1"/>
        <rFont val="Arial"/>
        <family val="2"/>
      </rPr>
      <t xml:space="preserve">
</t>
    </r>
  </si>
  <si>
    <t xml:space="preserve">Una vez se elabore el programa de formación y capacitación / trimestralmente </t>
  </si>
  <si>
    <t xml:space="preserve">Validar  la pertinencia de los contenidos de cada programa </t>
  </si>
  <si>
    <t>Se revisa en conjunto con el equipo de formacion y capacitación que los contenidos de los nuevos programas  y de los existentes  sean pertinentes a la gestión del riesgo</t>
  </si>
  <si>
    <t xml:space="preserve">En caso de presentarse inconsistencias se realizan los ajustes a que hayan lugar </t>
  </si>
  <si>
    <t>Programa de formación y capacitación validado (microcurriculo)</t>
  </si>
  <si>
    <t>Detectivo</t>
  </si>
  <si>
    <t>Manual</t>
  </si>
  <si>
    <t>Documentado</t>
  </si>
  <si>
    <t>Continua</t>
  </si>
  <si>
    <t>Con Registro</t>
  </si>
  <si>
    <t>Reducir</t>
  </si>
  <si>
    <t>Realizar encuestas de satisfacción con la implementación de las capacitaciones</t>
  </si>
  <si>
    <t xml:space="preserve">Profesional especializado </t>
  </si>
  <si>
    <t>Julio de 2025</t>
  </si>
  <si>
    <t xml:space="preserve">Diciembre de 2025 </t>
  </si>
  <si>
    <r>
      <t>NOMBRE</t>
    </r>
    <r>
      <rPr>
        <sz val="20"/>
        <color theme="1"/>
        <rFont val="Arial"/>
        <family val="2"/>
      </rPr>
      <t xml:space="preserve"> Porcentaje de satisfacción en formaciones/capacitaciones en gestión del riesgo</t>
    </r>
    <r>
      <rPr>
        <b/>
        <sz val="20"/>
        <color theme="1"/>
        <rFont val="Arial"/>
        <family val="2"/>
      </rPr>
      <t xml:space="preserve">
FORMULA (</t>
    </r>
    <r>
      <rPr>
        <sz val="20"/>
        <color theme="1"/>
        <rFont val="Arial"/>
        <family val="2"/>
      </rPr>
      <t>No. De personas asistentes que calificaron bien la formación/capacitación / Total de personas asistentes a la formación/capacitación)*100</t>
    </r>
    <r>
      <rPr>
        <b/>
        <sz val="20"/>
        <color theme="1"/>
        <rFont val="Arial"/>
        <family val="2"/>
      </rPr>
      <t xml:space="preserve">
META: </t>
    </r>
    <r>
      <rPr>
        <sz val="20"/>
        <color theme="1"/>
        <rFont val="Arial"/>
        <family val="2"/>
      </rPr>
      <t>80%</t>
    </r>
    <r>
      <rPr>
        <b/>
        <sz val="20"/>
        <color theme="1"/>
        <rFont val="Arial"/>
        <family val="2"/>
      </rPr>
      <t xml:space="preserve">
FRECUENCIA DE MEDICIÓN: </t>
    </r>
    <r>
      <rPr>
        <sz val="20"/>
        <color theme="1"/>
        <rFont val="Arial"/>
        <family val="2"/>
      </rPr>
      <t>anual</t>
    </r>
    <r>
      <rPr>
        <b/>
        <sz val="20"/>
        <color theme="1"/>
        <rFont val="Arial"/>
        <family val="2"/>
      </rPr>
      <t xml:space="preserve"> </t>
    </r>
  </si>
  <si>
    <t xml:space="preserve">Por emitir conceptos técnicos (inspecciones, revisión de proyectos,   protección contra incendio y seguridad humana, aglomeraciones de público y/o pirotecnia), que no cumplan con la normatividad vigente </t>
  </si>
  <si>
    <t>Debido a la deficiencia en la  revisión de la información existente</t>
  </si>
  <si>
    <t>La actividad que conlleva el riesgo se ejecuta más de 5000 veces por año</t>
  </si>
  <si>
    <t>El riesgo afecta la imagen de a entidad con efecto publicitario sostenido a nivel de sector administrativo, nivel departamental o municipal</t>
  </si>
  <si>
    <t xml:space="preserve">Moderado </t>
  </si>
  <si>
    <t>Alto</t>
  </si>
  <si>
    <t>Profesional especializado 
(Coordinador de Inspecciones técnicas)</t>
  </si>
  <si>
    <t xml:space="preserve">Mensual </t>
  </si>
  <si>
    <t xml:space="preserve">Validar por medio de visitas  de manera aleatoria  la veracidad de la informacion registrada en el portal de servicios por parte del solicitante </t>
  </si>
  <si>
    <t xml:space="preserve">Durante la visita se validan la condiciones de seguridad humana y protección contra incendios de los establecimientos comerciales frente a la informacion registrada en el aplicativo misional </t>
  </si>
  <si>
    <t xml:space="preserve">En caso en que se encuentren incumplimientos frente a la norma existente se revoca el concepto tecnico y se notifica  la Alcalcia Local para que ejecute las acciones legales pertinentes </t>
  </si>
  <si>
    <t>Formato de visita inspección técnica diligenciado
Comunicación oficial a la Alcadia Local correspondiene, adjuntando las evidencias (cuando aplique)</t>
  </si>
  <si>
    <t xml:space="preserve">Alto </t>
  </si>
  <si>
    <t>Realizar sensibilizaciones al equipo de trabajo para reforzar y unificar criterios normativos y procedimentales para la emisión de conceptos técnicos</t>
  </si>
  <si>
    <t>Profesional coordinador de inspecciones técnicos</t>
  </si>
  <si>
    <t>Diciembre de 2025</t>
  </si>
  <si>
    <r>
      <t xml:space="preserve">NOMBRE </t>
    </r>
    <r>
      <rPr>
        <sz val="20"/>
        <color theme="1"/>
        <rFont val="Arial"/>
        <family val="2"/>
      </rPr>
      <t xml:space="preserve">Conceptos técnicos </t>
    </r>
    <r>
      <rPr>
        <b/>
        <sz val="20"/>
        <color theme="1"/>
        <rFont val="Arial"/>
        <family val="2"/>
      </rPr>
      <t xml:space="preserve">
FORMULA:</t>
    </r>
    <r>
      <rPr>
        <sz val="20"/>
        <color theme="1"/>
        <rFont val="Arial"/>
        <family val="2"/>
      </rPr>
      <t xml:space="preserve">Número de conceptos técnicos corregidos </t>
    </r>
    <r>
      <rPr>
        <b/>
        <sz val="20"/>
        <color theme="1"/>
        <rFont val="Arial"/>
        <family val="2"/>
      </rPr>
      <t xml:space="preserve">
</t>
    </r>
    <r>
      <rPr>
        <b/>
        <sz val="20"/>
        <rFont val="Arial"/>
        <family val="2"/>
      </rPr>
      <t xml:space="preserve">META </t>
    </r>
    <r>
      <rPr>
        <sz val="20"/>
        <rFont val="Arial"/>
        <family val="2"/>
      </rPr>
      <t xml:space="preserve"> : 0 </t>
    </r>
    <r>
      <rPr>
        <b/>
        <sz val="20"/>
        <color rgb="FFFF0000"/>
        <rFont val="Arial"/>
        <family val="2"/>
      </rPr>
      <t xml:space="preserve">
</t>
    </r>
    <r>
      <rPr>
        <b/>
        <sz val="20"/>
        <rFont val="Arial"/>
        <family val="2"/>
      </rPr>
      <t>FRECUENCIA DE MEDICIÓN :</t>
    </r>
    <r>
      <rPr>
        <b/>
        <sz val="20"/>
        <color theme="1"/>
        <rFont val="Arial"/>
        <family val="2"/>
      </rPr>
      <t xml:space="preserve"> </t>
    </r>
    <r>
      <rPr>
        <sz val="20"/>
        <color theme="1"/>
        <rFont val="Arial"/>
        <family val="2"/>
      </rPr>
      <t xml:space="preserve">mensual </t>
    </r>
  </si>
  <si>
    <t>Profesional y/o técnicos Aglomeraciones de Público SGR</t>
  </si>
  <si>
    <t xml:space="preserve">Cada vez que se reciba solicitud por SUGA </t>
  </si>
  <si>
    <t xml:space="preserve">Validar  la información registrada dentro del SUGA por parte del solicitante </t>
  </si>
  <si>
    <t xml:space="preserve">Se revisa que las especificaciones del evento sean acordes con la normatividad legal vigente </t>
  </si>
  <si>
    <t>En caso en que se encuentren incumplimientos frente a la norma existente se revoca el concepto tecnico y se se remite al SUGA</t>
  </si>
  <si>
    <t>SUGA - Concepto técnico</t>
  </si>
  <si>
    <t>Cada vez que se reciba una solicitud de revisión del proyecto</t>
  </si>
  <si>
    <t xml:space="preserve">Validar  la información suministrada por parte del solicitante </t>
  </si>
  <si>
    <t>Se revisa que las especificaciones normativas vigentes estén contempladas dentro del proyecto</t>
  </si>
  <si>
    <t>En caso de encontrar incumplimientos en la revisión del proyecto se notifica al solicitante las recomendaciones para su subsanación</t>
  </si>
  <si>
    <t>Comunicación oficial (Informe de revisión del proyecto</t>
  </si>
  <si>
    <t xml:space="preserve">Por implementar programas y campañas de prevención en gestión de riesgos no acordes al arbol de programas y campañas </t>
  </si>
  <si>
    <t xml:space="preserve">Debido a la inadecuada revisión  del contenido  del programa / campaña </t>
  </si>
  <si>
    <t>Baja</t>
  </si>
  <si>
    <t>Subdirector de gestión del riesgo</t>
  </si>
  <si>
    <t>Subdirector de gestión del riesgo,</t>
  </si>
  <si>
    <t xml:space="preserve">Cada vez que se genera un programa o campaña </t>
  </si>
  <si>
    <t xml:space="preserve">Revisar y aprobar  que el programa/ campaña este acorde con el árbol de programas y campañas establecido en la guia de elaboracion de programas y campañas </t>
  </si>
  <si>
    <t xml:space="preserve">Se revisa  que el programa o campaña cumpla con la identificacion de los riesgos, definicion de objetivos ,identificación de población objeto y Caracterización de la población objeto  para dar la viabilidad </t>
  </si>
  <si>
    <t>En caso  que le programa o campaña no este acorde con los lineamientos establecidos se solicita  la modificación del contenido.</t>
  </si>
  <si>
    <t xml:space="preserve">Documentos soporte del programa o campaña </t>
  </si>
  <si>
    <t>Preventivo</t>
  </si>
  <si>
    <t>Realizar encuestas de satisfacción durante la implementación de los programas</t>
  </si>
  <si>
    <t>Profesional (Líder programas y campañas de prevención)</t>
  </si>
  <si>
    <r>
      <t xml:space="preserve">NOMBRE: </t>
    </r>
    <r>
      <rPr>
        <sz val="20"/>
        <color theme="1"/>
        <rFont val="Arial"/>
        <family val="2"/>
      </rPr>
      <t>Programas y campañas</t>
    </r>
    <r>
      <rPr>
        <sz val="20"/>
        <rFont val="Arial"/>
        <family val="2"/>
      </rPr>
      <t xml:space="preserve">
</t>
    </r>
    <r>
      <rPr>
        <b/>
        <sz val="20"/>
        <rFont val="Arial"/>
        <family val="2"/>
      </rPr>
      <t xml:space="preserve">FORMULA: </t>
    </r>
    <r>
      <rPr>
        <sz val="20"/>
        <rFont val="Arial"/>
        <family val="2"/>
      </rPr>
      <t>Número de programas o campañas que después de aplicada la prueba piloto tuvieron correcciones</t>
    </r>
    <r>
      <rPr>
        <b/>
        <sz val="20"/>
        <rFont val="Arial"/>
        <family val="2"/>
      </rPr>
      <t xml:space="preserve">
META: </t>
    </r>
    <r>
      <rPr>
        <sz val="20"/>
        <rFont val="Arial"/>
        <family val="2"/>
      </rPr>
      <t>0</t>
    </r>
    <r>
      <rPr>
        <b/>
        <sz val="20"/>
        <rFont val="Arial"/>
        <family val="2"/>
      </rPr>
      <t xml:space="preserve">
FRECUENCIA DE MEDICIÓN: </t>
    </r>
    <r>
      <rPr>
        <sz val="20"/>
        <rFont val="Arial"/>
        <family val="2"/>
      </rPr>
      <t>anual</t>
    </r>
  </si>
  <si>
    <t xml:space="preserve">Debido a la falta de seguimiento a la implementación del programa / campaña </t>
  </si>
  <si>
    <t>Profesional ( Líder programas y campañas de prevención)</t>
  </si>
  <si>
    <t>Cada vez que se genera un programa o campaña 
En la implementación</t>
  </si>
  <si>
    <t>Revisar los resultados de los programas o campañas implementadas</t>
  </si>
  <si>
    <t>Se revisan los resultados de los programas o campañas implementadas, teniendo en cuenta número de personas que solicitan y número de personas que participan en los programas.</t>
  </si>
  <si>
    <t xml:space="preserve">En caso de presentarse incumplimientos se realizan los ajustes pertinentes al programa o campaña </t>
  </si>
  <si>
    <t>Evidencias ( soportes de ejecución campaña / programa) , indicadores de producto, bases de datos de beneficiarios de los programas</t>
  </si>
  <si>
    <t>Por la no atención oportuna de las acciones o plan de acción derivadas de los Consejos locales de Gestión del Riesgo y Cambio Climático</t>
  </si>
  <si>
    <t>Debido a la falta de seguimiento a las acciones o plan de acción bajo la responsabilidad de la entidad</t>
  </si>
  <si>
    <t>La actividad que conlleva el riesgo se ejecuta de 24 a 500 veces por año</t>
  </si>
  <si>
    <t>media</t>
  </si>
  <si>
    <t>Profesional especializado</t>
  </si>
  <si>
    <t>Cada vez que se asista a un consejo local de de Gestión del Riesgo y Cambio Climático</t>
  </si>
  <si>
    <t xml:space="preserve">Revisar los reportes y asignar los compromisos a los responsables </t>
  </si>
  <si>
    <t>Se consolidan las actas en un forms y se registra en un cuadro de control, en los reportes se revisa la asistencias, los compromisos adquiridos por parte de la entidad. Revisados los compromisos se programan el desarrollo del mismo con la subdirección correspondiente. Se transmite a la subdirección correspondiente para que inicie su implementación</t>
  </si>
  <si>
    <t>En caso de encontrar que un compromiso no es competencia de la entidad, el delegado tendrá que informar en la próxima sesión</t>
  </si>
  <si>
    <t>Sharepoint (seguimiento compromisos Consejos Locales)</t>
  </si>
  <si>
    <t>Realizar reunión con Operativa para coordinar el cumplimiento de compromisos</t>
  </si>
  <si>
    <t xml:space="preserve">Contratista especializado </t>
  </si>
  <si>
    <r>
      <t xml:space="preserve">NOMBRE: </t>
    </r>
    <r>
      <rPr>
        <sz val="20"/>
        <color theme="1"/>
        <rFont val="Arial"/>
        <family val="2"/>
      </rPr>
      <t xml:space="preserve">Compromisos del plan de acción derivadas de los Consejos locales de Gestión del Riesgo y Cambio Climático </t>
    </r>
    <r>
      <rPr>
        <b/>
        <sz val="20"/>
        <color theme="1"/>
        <rFont val="Arial"/>
        <family val="2"/>
      </rPr>
      <t xml:space="preserve">
FORMULA: </t>
    </r>
    <r>
      <rPr>
        <sz val="20"/>
        <color theme="1"/>
        <rFont val="Arial"/>
        <family val="2"/>
      </rPr>
      <t>(Compromisos del plan de acción derivadas de los Consejos locales de Gestión del Riesgo y Cambio Climático realizadas / Compromisos del plan de acción derivadas de los Consejos locales de Gestión del Riesgo y Cambio Climático programadas)*100</t>
    </r>
    <r>
      <rPr>
        <b/>
        <sz val="20"/>
        <color theme="1"/>
        <rFont val="Arial"/>
        <family val="2"/>
      </rPr>
      <t xml:space="preserve">
META: </t>
    </r>
    <r>
      <rPr>
        <sz val="20"/>
        <color theme="1"/>
        <rFont val="Arial"/>
        <family val="2"/>
      </rPr>
      <t>100%</t>
    </r>
    <r>
      <rPr>
        <b/>
        <sz val="20"/>
        <color theme="1"/>
        <rFont val="Arial"/>
        <family val="2"/>
      </rPr>
      <t xml:space="preserve">
FRECUENCIA DE MEDICIÓN: </t>
    </r>
    <r>
      <rPr>
        <sz val="20"/>
        <color theme="1"/>
        <rFont val="Arial"/>
        <family val="2"/>
      </rPr>
      <t>trimestral</t>
    </r>
  </si>
  <si>
    <t xml:space="preserve">CONTROL  DE CAMBIOS </t>
  </si>
  <si>
    <t xml:space="preserve">FECHA </t>
  </si>
  <si>
    <t xml:space="preserve">DESCRIPCION DE LOS CAMBIOS </t>
  </si>
  <si>
    <t>Junio de 2025</t>
  </si>
  <si>
    <t xml:space="preserve">Los riesgos : 
1.Posibilidad de pérdida reputacional por no realizar una adecuada planificación de los productos asociados al proceso debido a la deficiencia del análisis de datos. NO ES UN RIESGO 
2.Posibilidad de pérdida reputacional al no diseñar, formular e implementar programas y campañas de prevención de manera adecuada por falta de recursos humanos, tecnológicos y financieros. SE AJUSTA POR :  Por elaboración de programas y  campañas de prevención en gestión de riesgos no   acordes al arbol de programas y campañas 
3.Posibilidad de pérdida reputacional al no desarrollar las actividades necesarias para la prestación de los servicios de inspecciones técnicas, revisión de proyectos y la emisión del concepto técnico de  seguridad humana y protección contra incendios por falta de recursos humanos, tecnológicos y financieros . SE AJUSTA POR : Por emitir   conceptos técnicos (inspecciones, revisión de proyectos ,   protección contra  incendio y seguridad humana , aglomeraciones de público y/o pirotecnia ), que no cumplan con la normatividad vigente 
4.Posibilidad de pérdida reputacional al no emitir el concepto respectivo de aglomeraciones de público y/o pirotecnia, de conformidad con la normatividad vigente por falta de recursos humanos, tecnológicos y financieros. SE AJUSTA POR : Por emitir   conceptos técnicos (inspecciones, revisión de proyectos ,   protección contra  incendio y seguridad humana , aglomeraciones de público y/o pirotecnia ), que no cumplan con la normatividad vigente 
5.Posibilidad de pérdida reputacional al no tener procesos formativos que permitan el conocimiento en la gestión del riesgo por falta de recursos  humanos, tecnológicos y financieros . SE  AJUSTA POR   no cumplir  con el   plan de acción de formación y capacitación   en  gestión de riesgo en cumplimiento a la normatividad vigente </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</si>
  <si>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</si>
  <si>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</si>
  <si>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</si>
  <si>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</si>
  <si>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</si>
  <si>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</si>
  <si>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</si>
  <si>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</si>
  <si>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</si>
  <si>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</si>
  <si>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</si>
  <si>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</si>
  <si>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</si>
  <si>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</si>
  <si>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</si>
  <si>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de junta directiva y accionistas y/o de provedores</t>
  </si>
  <si>
    <t>Media</t>
  </si>
  <si>
    <t xml:space="preserve">Entre 50 y 100 SMLMV </t>
  </si>
  <si>
    <t>Alta</t>
  </si>
  <si>
    <t>La actividad que conlleva el riesgo se ejecuta mínimo 500 veces al año y máximo 5000 veces por año</t>
  </si>
  <si>
    <t xml:space="preserve">Mayor </t>
  </si>
  <si>
    <t xml:space="preserve">Entre 100 y 500 SMLMV </t>
  </si>
  <si>
    <t>Muy Alta</t>
  </si>
  <si>
    <t>Catastrófico</t>
  </si>
  <si>
    <t xml:space="preserve">Mayor a 500 SMLMV </t>
  </si>
  <si>
    <t>El riesgo afecta la imagen de la entidad a nivel nacional, con efecto publicitarios sostenible a nivel país</t>
  </si>
  <si>
    <t>Impacto</t>
  </si>
  <si>
    <t>Leve</t>
  </si>
  <si>
    <t>Mayor</t>
  </si>
  <si>
    <t>Extremo</t>
  </si>
  <si>
    <t>Bajo</t>
  </si>
  <si>
    <t xml:space="preserve">NOMBRE DEPROCESO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</si>
  <si>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</si>
  <si>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</si>
  <si>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</si>
  <si>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</si>
  <si>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</si>
  <si>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</si>
  <si>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 xml:space="preserve">CONOCIMIENTO </t>
  </si>
  <si>
    <t>MANEJO</t>
  </si>
  <si>
    <t>EVALUACIÓN Y CONTROL</t>
  </si>
  <si>
    <t xml:space="preserve">TIPOLOGIA </t>
  </si>
  <si>
    <t>Fiscal</t>
  </si>
  <si>
    <t xml:space="preserve">IMPACTO ( CONSECUENCIA) </t>
  </si>
  <si>
    <t xml:space="preserve">GESTIÓN </t>
  </si>
  <si>
    <t>Posibilidad de pérdida económica</t>
  </si>
  <si>
    <t>Posibilidad de pérdida económica y reputacional</t>
  </si>
  <si>
    <t xml:space="preserve">FISCAL </t>
  </si>
  <si>
    <t>Posibilidad  de efecto dañoso sobre el recurso público</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</si>
  <si>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</si>
  <si>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</si>
  <si>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</si>
  <si>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</si>
  <si>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</si>
  <si>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</si>
  <si>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</si>
  <si>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</si>
  <si>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</si>
  <si>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</si>
  <si>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</si>
  <si>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</si>
  <si>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</si>
  <si>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</si>
  <si>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</si>
  <si>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</si>
  <si>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</si>
  <si>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</si>
  <si>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</si>
  <si>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Automático</t>
  </si>
  <si>
    <t>Sin Documentar</t>
  </si>
  <si>
    <t>Aleatoria</t>
  </si>
  <si>
    <t>Sin Registro</t>
  </si>
  <si>
    <t>Correctivo</t>
  </si>
  <si>
    <t>Afectación o Desplazamiento en la Matriz</t>
  </si>
  <si>
    <t>Afecta</t>
  </si>
  <si>
    <t>Mitigar</t>
  </si>
  <si>
    <t>Transferir</t>
  </si>
  <si>
    <t>Aceptar</t>
  </si>
  <si>
    <t>Evitar</t>
  </si>
  <si>
    <t>NIVEL DE RIESGO</t>
  </si>
  <si>
    <t xml:space="preserve">Muy Baja </t>
  </si>
  <si>
    <t xml:space="preserve">Bajo </t>
  </si>
  <si>
    <t xml:space="preserve">Menor </t>
  </si>
  <si>
    <t xml:space="preserve">Catastrófico </t>
  </si>
  <si>
    <t xml:space="preserve">Extremo </t>
  </si>
  <si>
    <t xml:space="preserve">Baja </t>
  </si>
  <si>
    <t xml:space="preserve">Alta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</si>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</sst>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3">
    <font>
      <sz val="11"/>
      <color theme="1"/>
      <name val="Arial"/>
    </font>
    <font>
      <sz val="11"/>
      <name val="Arial"/>
      <family val="2"/>
    </font>
    <font>
      <sz val="11"/>
      <color theme="0"/>
      <name val="Calibri"/>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sz val="12"/>
      <color rgb="FFFFFFFF"/>
      <name val="Arial Narrow"/>
      <family val="2"/>
    </font>
    <font>
      <sz val="11"/>
      <color rgb="FF000000"/>
      <name val="Arial Narrow"/>
      <family val="2"/>
    </font>
    <font>
      <sz val="11"/>
      <name val="Arial Narrow"/>
      <family val="2"/>
    </font>
    <font>
      <sz val="11"/>
      <color rgb="FFFFFFFF"/>
      <name val="Arial Narrow"/>
      <family val="2"/>
    </font>
    <font>
      <sz val="9"/>
      <color rgb="FF000000"/>
      <name val="Arial Narrow"/>
      <family val="2"/>
    </font>
    <font>
      <sz val="11"/>
      <name val="Tahoma"/>
      <family val="2"/>
    </font>
    <font>
      <b/>
      <sz val="12"/>
      <color theme="0" tint="-0.34998626667073579"/>
      <name val="Calibri"/>
      <family val="2"/>
    </font>
    <font>
      <sz val="9"/>
      <name val="Arial Narrow"/>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6"/>
      <name val="Tahoma"/>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sz val="20"/>
      <name val="Arial"/>
      <family val="2"/>
    </font>
    <font>
      <sz val="22"/>
      <color theme="1"/>
      <name val="Arial"/>
      <family val="2"/>
    </font>
    <font>
      <sz val="20"/>
      <color rgb="FFFF0000"/>
      <name val="Arial"/>
      <family val="2"/>
    </font>
    <font>
      <b/>
      <sz val="20"/>
      <color rgb="FFFF0000"/>
      <name val="Arial"/>
      <family val="2"/>
    </font>
    <font>
      <sz val="11"/>
      <color rgb="FFFF0000"/>
      <name val="Arial"/>
      <family val="2"/>
    </font>
    <font>
      <sz val="14"/>
      <color theme="1"/>
      <name val="Arial"/>
      <family val="2"/>
    </font>
    <font>
      <sz val="18"/>
      <color theme="1"/>
      <name val="Arial"/>
      <family val="2"/>
    </font>
    <font>
      <b/>
      <sz val="20"/>
      <name val="Arial"/>
      <family val="2"/>
    </font>
    <font>
      <b/>
      <sz val="20"/>
      <color theme="1"/>
      <name val="Arial Narrow"/>
      <family val="2"/>
    </font>
    <font>
      <sz val="20"/>
      <color theme="1"/>
      <name val="Calibri"/>
      <family val="2"/>
    </font>
    <font>
      <b/>
      <sz val="18"/>
      <name val="calibri"/>
      <family val="2"/>
      <scheme val="minor"/>
    </font>
  </fonts>
  <fills count="44">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FF99"/>
        <bgColor indexed="64"/>
      </patternFill>
    </fill>
    <fill>
      <patternFill patternType="solid">
        <fgColor rgb="FFFFC000"/>
        <bgColor indexed="64"/>
      </patternFill>
    </fill>
  </fills>
  <borders count="79">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ck">
        <color indexed="64"/>
      </bottom>
      <diagonal/>
    </border>
  </borders>
  <cellStyleXfs count="6">
    <xf numFmtId="0" fontId="0" fillId="0" borderId="0"/>
    <xf numFmtId="0" fontId="6" fillId="0" borderId="2"/>
    <xf numFmtId="0" fontId="6" fillId="0" borderId="2"/>
    <xf numFmtId="0" fontId="17" fillId="0" borderId="2"/>
    <xf numFmtId="0" fontId="17" fillId="0" borderId="2"/>
    <xf numFmtId="9" fontId="6" fillId="0" borderId="2" applyFont="0" applyFill="0" applyBorder="0" applyAlignment="0" applyProtection="0"/>
  </cellStyleXfs>
  <cellXfs count="503">
    <xf numFmtId="0" fontId="0" fillId="0" borderId="0" xfId="0"/>
    <xf numFmtId="0" fontId="3" fillId="0" borderId="0" xfId="0" applyFont="1"/>
    <xf numFmtId="0" fontId="4" fillId="0" borderId="0" xfId="0" applyFont="1"/>
    <xf numFmtId="0" fontId="5" fillId="0" borderId="1" xfId="0" applyFont="1" applyBorder="1" applyAlignment="1">
      <alignment horizontal="left" vertical="center" wrapText="1" readingOrder="1"/>
    </xf>
    <xf numFmtId="0" fontId="6" fillId="0" borderId="8" xfId="2" applyBorder="1"/>
    <xf numFmtId="0" fontId="6" fillId="0" borderId="9" xfId="2" applyBorder="1"/>
    <xf numFmtId="0" fontId="6" fillId="0" borderId="10" xfId="2" applyBorder="1"/>
    <xf numFmtId="0" fontId="6" fillId="0" borderId="11" xfId="2" applyBorder="1"/>
    <xf numFmtId="0" fontId="6" fillId="0" borderId="2" xfId="2"/>
    <xf numFmtId="0" fontId="6" fillId="0" borderId="13" xfId="2" applyBorder="1"/>
    <xf numFmtId="0" fontId="6" fillId="0" borderId="14" xfId="2" applyBorder="1"/>
    <xf numFmtId="0" fontId="6" fillId="0" borderId="15" xfId="2" applyBorder="1"/>
    <xf numFmtId="0" fontId="8" fillId="0" borderId="16" xfId="2" applyFont="1" applyBorder="1"/>
    <xf numFmtId="0" fontId="6" fillId="0" borderId="16" xfId="2" applyBorder="1"/>
    <xf numFmtId="0" fontId="6" fillId="0" borderId="17" xfId="2" applyBorder="1"/>
    <xf numFmtId="0" fontId="7" fillId="0" borderId="18" xfId="2" applyFont="1" applyBorder="1" applyAlignment="1">
      <alignment vertical="center"/>
    </xf>
    <xf numFmtId="0" fontId="6" fillId="0" borderId="19" xfId="2" applyBorder="1"/>
    <xf numFmtId="0" fontId="6" fillId="0" borderId="20" xfId="2" applyBorder="1"/>
    <xf numFmtId="0" fontId="6" fillId="0" borderId="21" xfId="2" applyBorder="1"/>
    <xf numFmtId="0" fontId="6" fillId="0" borderId="22" xfId="2" applyBorder="1"/>
    <xf numFmtId="0" fontId="6" fillId="0" borderId="23" xfId="2" applyBorder="1"/>
    <xf numFmtId="0" fontId="6" fillId="0" borderId="24" xfId="2" applyBorder="1"/>
    <xf numFmtId="0" fontId="8" fillId="0" borderId="25" xfId="2" applyFont="1" applyBorder="1"/>
    <xf numFmtId="0" fontId="6" fillId="0" borderId="25" xfId="2" applyBorder="1"/>
    <xf numFmtId="0" fontId="7" fillId="0" borderId="26" xfId="2" applyFont="1" applyBorder="1"/>
    <xf numFmtId="0" fontId="8" fillId="12" borderId="27" xfId="2" applyFont="1" applyFill="1" applyBorder="1" applyAlignment="1">
      <alignment vertical="center" textRotation="90" wrapText="1"/>
    </xf>
    <xf numFmtId="0" fontId="11" fillId="0" borderId="2" xfId="2" applyFont="1"/>
    <xf numFmtId="0" fontId="8" fillId="12" borderId="13" xfId="2" applyFont="1" applyFill="1" applyBorder="1" applyAlignment="1">
      <alignment vertical="center" textRotation="90" wrapText="1"/>
    </xf>
    <xf numFmtId="0" fontId="12" fillId="14" borderId="8" xfId="2" applyFont="1" applyFill="1" applyBorder="1" applyAlignment="1">
      <alignment horizontal="left" vertical="center"/>
    </xf>
    <xf numFmtId="0" fontId="12" fillId="14" borderId="11" xfId="2" applyFont="1" applyFill="1" applyBorder="1" applyAlignment="1">
      <alignment horizontal="left" vertical="center"/>
    </xf>
    <xf numFmtId="0" fontId="12" fillId="14" borderId="38" xfId="2" applyFont="1" applyFill="1" applyBorder="1" applyAlignment="1">
      <alignment horizontal="center" vertical="center" wrapText="1"/>
    </xf>
    <xf numFmtId="0" fontId="13" fillId="15" borderId="39" xfId="2" applyFont="1" applyFill="1" applyBorder="1" applyAlignment="1">
      <alignment vertical="center"/>
    </xf>
    <xf numFmtId="0" fontId="13" fillId="15" borderId="40" xfId="2" applyFont="1" applyFill="1" applyBorder="1" applyAlignment="1">
      <alignment horizontal="center" vertical="center" wrapText="1"/>
    </xf>
    <xf numFmtId="0" fontId="13" fillId="15" borderId="41" xfId="2" applyFont="1" applyFill="1" applyBorder="1" applyAlignment="1">
      <alignment horizontal="center" vertical="center" wrapText="1"/>
    </xf>
    <xf numFmtId="0" fontId="12" fillId="14" borderId="22" xfId="2" applyFont="1" applyFill="1" applyBorder="1" applyAlignment="1">
      <alignment horizontal="center" vertical="center" wrapText="1"/>
    </xf>
    <xf numFmtId="0" fontId="12" fillId="14" borderId="25" xfId="2" applyFont="1" applyFill="1" applyBorder="1" applyAlignment="1">
      <alignment horizontal="left" vertical="center"/>
    </xf>
    <xf numFmtId="0" fontId="12" fillId="14" borderId="44" xfId="2" applyFont="1" applyFill="1" applyBorder="1" applyAlignment="1">
      <alignment horizontal="center" vertical="center" wrapText="1"/>
    </xf>
    <xf numFmtId="0" fontId="13" fillId="16" borderId="45" xfId="2" applyFont="1" applyFill="1" applyBorder="1" applyAlignment="1">
      <alignment horizontal="center" vertical="center"/>
    </xf>
    <xf numFmtId="0" fontId="13" fillId="16" borderId="46" xfId="2" applyFont="1" applyFill="1" applyBorder="1" applyAlignment="1">
      <alignment horizontal="center" vertical="center"/>
    </xf>
    <xf numFmtId="0" fontId="13" fillId="16" borderId="26" xfId="2" applyFont="1" applyFill="1" applyBorder="1" applyAlignment="1">
      <alignment horizontal="center" vertical="center"/>
    </xf>
    <xf numFmtId="0" fontId="1" fillId="9" borderId="51" xfId="2" applyFont="1" applyFill="1" applyBorder="1" applyAlignment="1">
      <alignment horizontal="justify" vertical="center" wrapText="1"/>
    </xf>
    <xf numFmtId="0" fontId="15" fillId="0" borderId="52" xfId="2" applyFont="1" applyBorder="1" applyAlignment="1">
      <alignment horizontal="center" vertical="center" wrapText="1"/>
    </xf>
    <xf numFmtId="0" fontId="1" fillId="0" borderId="53" xfId="2" applyFont="1" applyBorder="1" applyAlignment="1">
      <alignment horizontal="center" vertical="center" wrapText="1"/>
    </xf>
    <xf numFmtId="0" fontId="1" fillId="0" borderId="31" xfId="2" applyFont="1" applyBorder="1" applyAlignment="1">
      <alignment horizontal="center" vertical="center" wrapText="1"/>
    </xf>
    <xf numFmtId="0" fontId="1" fillId="0" borderId="12" xfId="2" applyFont="1" applyBorder="1" applyAlignment="1">
      <alignment horizontal="center" vertical="center" wrapText="1"/>
    </xf>
    <xf numFmtId="0" fontId="1" fillId="9" borderId="6" xfId="2" applyFont="1" applyFill="1" applyBorder="1" applyAlignment="1">
      <alignment horizontal="justify" vertical="center" wrapText="1"/>
    </xf>
    <xf numFmtId="0" fontId="6" fillId="0" borderId="7" xfId="2" applyBorder="1" applyAlignment="1">
      <alignment horizontal="center" vertical="center" wrapText="1"/>
    </xf>
    <xf numFmtId="0" fontId="6" fillId="0" borderId="3" xfId="2" applyBorder="1" applyAlignment="1">
      <alignment horizontal="center" vertical="center" wrapText="1"/>
    </xf>
    <xf numFmtId="0" fontId="6" fillId="0" borderId="18" xfId="2" applyBorder="1" applyAlignment="1">
      <alignment horizontal="center" vertical="center" wrapText="1"/>
    </xf>
    <xf numFmtId="0" fontId="9" fillId="9" borderId="56" xfId="2" applyFont="1" applyFill="1" applyBorder="1" applyAlignment="1">
      <alignment horizontal="justify" vertical="center" wrapText="1"/>
    </xf>
    <xf numFmtId="0" fontId="6" fillId="9" borderId="15" xfId="2" applyFill="1" applyBorder="1" applyAlignment="1">
      <alignment horizontal="justify" vertical="center"/>
    </xf>
    <xf numFmtId="0" fontId="6" fillId="9" borderId="6" xfId="2" applyFill="1" applyBorder="1" applyAlignment="1">
      <alignment horizontal="justify" vertical="center" wrapText="1"/>
    </xf>
    <xf numFmtId="0" fontId="6" fillId="0" borderId="7" xfId="2" applyBorder="1" applyAlignment="1">
      <alignment horizontal="center" vertical="center"/>
    </xf>
    <xf numFmtId="0" fontId="6" fillId="0" borderId="3" xfId="2" applyBorder="1" applyAlignment="1">
      <alignment horizontal="center" vertical="center"/>
    </xf>
    <xf numFmtId="0" fontId="6" fillId="0" borderId="18" xfId="2" applyBorder="1" applyAlignment="1">
      <alignment horizontal="center" vertical="center"/>
    </xf>
    <xf numFmtId="0" fontId="6" fillId="9" borderId="15" xfId="2" applyFill="1" applyBorder="1" applyAlignment="1">
      <alignment horizontal="justify" vertical="center" wrapText="1"/>
    </xf>
    <xf numFmtId="0" fontId="6" fillId="0" borderId="55" xfId="2" applyBorder="1"/>
    <xf numFmtId="0" fontId="1" fillId="9" borderId="6" xfId="2" applyFont="1" applyFill="1" applyBorder="1" applyAlignment="1">
      <alignment horizontal="justify" vertical="center"/>
    </xf>
    <xf numFmtId="0" fontId="1" fillId="9" borderId="3" xfId="2" applyFont="1" applyFill="1" applyBorder="1" applyAlignment="1">
      <alignment horizontal="center" vertical="center" wrapText="1"/>
    </xf>
    <xf numFmtId="0" fontId="12" fillId="9" borderId="19" xfId="2" applyFont="1" applyFill="1" applyBorder="1" applyAlignment="1">
      <alignment horizontal="justify" vertical="center" wrapText="1"/>
    </xf>
    <xf numFmtId="0" fontId="15" fillId="9" borderId="57" xfId="2" applyFont="1" applyFill="1" applyBorder="1" applyAlignment="1">
      <alignment horizontal="center" vertical="center" wrapText="1"/>
    </xf>
    <xf numFmtId="0" fontId="1" fillId="9" borderId="15" xfId="2" applyFont="1" applyFill="1" applyBorder="1" applyAlignment="1">
      <alignment horizontal="justify" vertical="center" wrapText="1"/>
    </xf>
    <xf numFmtId="0" fontId="15" fillId="9" borderId="58" xfId="2" applyFont="1" applyFill="1" applyBorder="1" applyAlignment="1">
      <alignment horizontal="center" vertical="center" wrapText="1"/>
    </xf>
    <xf numFmtId="0" fontId="6" fillId="9" borderId="6" xfId="2" applyFill="1" applyBorder="1" applyAlignment="1">
      <alignment horizontal="justify" vertical="center"/>
    </xf>
    <xf numFmtId="0" fontId="6" fillId="9" borderId="15" xfId="2" applyFill="1" applyBorder="1"/>
    <xf numFmtId="0" fontId="9" fillId="9" borderId="19" xfId="2" applyFont="1" applyFill="1" applyBorder="1" applyAlignment="1">
      <alignment horizontal="justify" vertical="center" wrapText="1"/>
    </xf>
    <xf numFmtId="0" fontId="12" fillId="22" borderId="60" xfId="2" applyFont="1" applyFill="1" applyBorder="1" applyAlignment="1">
      <alignment horizontal="center" vertical="center" wrapText="1"/>
    </xf>
    <xf numFmtId="0" fontId="9" fillId="9" borderId="15" xfId="2" applyFont="1" applyFill="1" applyBorder="1" applyAlignment="1">
      <alignment horizontal="justify" vertical="center" wrapText="1"/>
    </xf>
    <xf numFmtId="0" fontId="9" fillId="9" borderId="24" xfId="2" applyFont="1" applyFill="1" applyBorder="1" applyAlignment="1">
      <alignment horizontal="justify" vertical="center" wrapText="1"/>
    </xf>
    <xf numFmtId="0" fontId="6" fillId="9" borderId="51" xfId="2" applyFill="1" applyBorder="1" applyAlignment="1">
      <alignment horizontal="justify" vertical="center" wrapText="1"/>
    </xf>
    <xf numFmtId="0" fontId="15" fillId="0" borderId="52" xfId="2" applyFont="1" applyBorder="1" applyAlignment="1">
      <alignment horizontal="center" vertical="center"/>
    </xf>
    <xf numFmtId="0" fontId="6" fillId="9" borderId="53" xfId="2" applyFill="1" applyBorder="1" applyAlignment="1">
      <alignment horizontal="center" vertical="center" wrapText="1"/>
    </xf>
    <xf numFmtId="0" fontId="6" fillId="0" borderId="31" xfId="2" applyBorder="1" applyAlignment="1">
      <alignment horizontal="center" vertical="center" wrapText="1"/>
    </xf>
    <xf numFmtId="0" fontId="6" fillId="0" borderId="12" xfId="2" applyBorder="1" applyAlignment="1">
      <alignment horizontal="center" vertical="center"/>
    </xf>
    <xf numFmtId="0" fontId="6" fillId="0" borderId="0" xfId="0" applyFont="1"/>
    <xf numFmtId="0" fontId="0" fillId="0" borderId="0" xfId="0" applyAlignment="1">
      <alignment vertical="center" wrapText="1"/>
    </xf>
    <xf numFmtId="0" fontId="6" fillId="31" borderId="0" xfId="0" applyFont="1" applyFill="1"/>
    <xf numFmtId="0" fontId="1" fillId="0" borderId="2" xfId="0" applyFont="1" applyBorder="1" applyAlignment="1" applyProtection="1">
      <alignment horizontal="left" vertical="center" wrapText="1"/>
      <protection locked="0"/>
    </xf>
    <xf numFmtId="0" fontId="11" fillId="0" borderId="2" xfId="0" applyFont="1" applyBorder="1" applyAlignment="1">
      <alignment wrapText="1"/>
    </xf>
    <xf numFmtId="0" fontId="0" fillId="0" borderId="2" xfId="0" applyBorder="1"/>
    <xf numFmtId="0" fontId="11" fillId="0" borderId="0" xfId="0" applyFont="1" applyAlignment="1">
      <alignment wrapText="1"/>
    </xf>
    <xf numFmtId="0" fontId="32" fillId="0" borderId="4" xfId="0" applyFont="1" applyBorder="1" applyAlignment="1">
      <alignment wrapText="1"/>
    </xf>
    <xf numFmtId="0" fontId="32" fillId="0" borderId="3" xfId="0" applyFont="1" applyBorder="1" applyAlignment="1">
      <alignment wrapText="1"/>
    </xf>
    <xf numFmtId="0" fontId="11" fillId="0" borderId="3" xfId="0" applyFont="1" applyBorder="1" applyAlignment="1">
      <alignment wrapText="1"/>
    </xf>
    <xf numFmtId="9" fontId="11" fillId="0" borderId="3" xfId="0" applyNumberFormat="1" applyFont="1" applyBorder="1" applyAlignment="1">
      <alignment wrapText="1"/>
    </xf>
    <xf numFmtId="9" fontId="11" fillId="0" borderId="2" xfId="0" applyNumberFormat="1" applyFont="1" applyBorder="1" applyAlignment="1">
      <alignment wrapText="1"/>
    </xf>
    <xf numFmtId="0" fontId="32" fillId="0" borderId="2" xfId="0" applyFont="1" applyBorder="1" applyAlignment="1">
      <alignment wrapText="1"/>
    </xf>
    <xf numFmtId="0" fontId="38" fillId="41" borderId="0" xfId="0" applyFont="1" applyFill="1"/>
    <xf numFmtId="0" fontId="33" fillId="0" borderId="2" xfId="3" applyFont="1" applyAlignment="1">
      <alignment vertical="center" wrapText="1"/>
    </xf>
    <xf numFmtId="9" fontId="33" fillId="0" borderId="2" xfId="3" applyNumberFormat="1" applyFont="1" applyAlignment="1">
      <alignment horizontal="center" vertical="center" wrapText="1"/>
    </xf>
    <xf numFmtId="0" fontId="33" fillId="0" borderId="2" xfId="0" applyFont="1" applyBorder="1" applyAlignment="1">
      <alignment horizontal="center" vertical="center" wrapText="1" readingOrder="1"/>
    </xf>
    <xf numFmtId="0" fontId="35" fillId="0" borderId="2" xfId="0" applyFont="1" applyBorder="1" applyAlignment="1">
      <alignment horizontal="center" vertical="center" wrapText="1" readingOrder="1"/>
    </xf>
    <xf numFmtId="0" fontId="39" fillId="0" borderId="2" xfId="0" applyFont="1" applyBorder="1" applyAlignment="1">
      <alignment horizontal="center" vertical="center" wrapText="1" readingOrder="1"/>
    </xf>
    <xf numFmtId="0" fontId="32" fillId="0" borderId="3" xfId="0" applyFont="1" applyBorder="1" applyAlignment="1">
      <alignment horizontal="center" wrapText="1"/>
    </xf>
    <xf numFmtId="0" fontId="17" fillId="0" borderId="3" xfId="0" applyFont="1" applyBorder="1" applyAlignment="1">
      <alignment wrapText="1"/>
    </xf>
    <xf numFmtId="0" fontId="6" fillId="9" borderId="7" xfId="2" applyFill="1" applyBorder="1" applyAlignment="1">
      <alignment horizontal="center" vertical="center" wrapText="1"/>
    </xf>
    <xf numFmtId="0" fontId="15" fillId="0" borderId="57" xfId="2" applyFont="1" applyBorder="1" applyAlignment="1">
      <alignment vertical="center"/>
    </xf>
    <xf numFmtId="0" fontId="1" fillId="0" borderId="59" xfId="2" applyFont="1" applyBorder="1" applyAlignment="1">
      <alignment vertical="center" wrapText="1"/>
    </xf>
    <xf numFmtId="0" fontId="1" fillId="0" borderId="5" xfId="2" applyFont="1" applyBorder="1" applyAlignment="1">
      <alignment vertical="center" wrapText="1"/>
    </xf>
    <xf numFmtId="0" fontId="1" fillId="0" borderId="56" xfId="2" applyFont="1" applyBorder="1" applyAlignment="1">
      <alignment vertical="center" wrapText="1"/>
    </xf>
    <xf numFmtId="0" fontId="6" fillId="9" borderId="64" xfId="2" applyFill="1" applyBorder="1" applyAlignment="1">
      <alignment horizontal="justify" vertical="center" wrapText="1"/>
    </xf>
    <xf numFmtId="0" fontId="15" fillId="0" borderId="63" xfId="2" applyFont="1" applyBorder="1" applyAlignment="1">
      <alignment vertical="center"/>
    </xf>
    <xf numFmtId="0" fontId="15" fillId="0" borderId="54" xfId="2" applyFont="1" applyBorder="1" applyAlignment="1">
      <alignment vertical="center"/>
    </xf>
    <xf numFmtId="0" fontId="1" fillId="0" borderId="7" xfId="2" applyFont="1" applyBorder="1" applyAlignment="1">
      <alignment vertical="center" wrapText="1"/>
    </xf>
    <xf numFmtId="0" fontId="11" fillId="0" borderId="2" xfId="2" applyFont="1" applyAlignment="1">
      <alignment wrapText="1"/>
    </xf>
    <xf numFmtId="0" fontId="15" fillId="0" borderId="55" xfId="2" applyFont="1" applyBorder="1" applyAlignment="1">
      <alignment horizontal="center" vertical="center" wrapText="1"/>
    </xf>
    <xf numFmtId="0" fontId="1" fillId="0" borderId="7" xfId="2" applyFont="1" applyBorder="1" applyAlignment="1">
      <alignment horizontal="center" vertical="center" wrapText="1"/>
    </xf>
    <xf numFmtId="0" fontId="1" fillId="0" borderId="3" xfId="2" applyFont="1" applyBorder="1" applyAlignment="1">
      <alignment horizontal="center" vertical="center" wrapText="1"/>
    </xf>
    <xf numFmtId="0" fontId="15" fillId="0" borderId="55" xfId="2" applyFont="1" applyBorder="1" applyAlignment="1">
      <alignment horizontal="center" vertical="center"/>
    </xf>
    <xf numFmtId="0" fontId="15" fillId="0" borderId="57" xfId="2" applyFont="1" applyBorder="1" applyAlignment="1">
      <alignment horizontal="center" vertical="center"/>
    </xf>
    <xf numFmtId="0" fontId="15" fillId="0" borderId="58" xfId="2" applyFont="1" applyBorder="1" applyAlignment="1">
      <alignment horizontal="center" vertical="center"/>
    </xf>
    <xf numFmtId="0" fontId="1" fillId="0" borderId="3" xfId="2" applyFont="1" applyBorder="1" applyAlignment="1">
      <alignment vertical="center" wrapText="1"/>
    </xf>
    <xf numFmtId="0" fontId="6" fillId="9" borderId="18" xfId="2" applyFill="1" applyBorder="1" applyAlignment="1">
      <alignment horizontal="center" vertical="center" wrapText="1"/>
    </xf>
    <xf numFmtId="0" fontId="6" fillId="9" borderId="36" xfId="2" applyFill="1" applyBorder="1" applyAlignment="1">
      <alignment horizontal="left" vertical="center"/>
    </xf>
    <xf numFmtId="0" fontId="6" fillId="9" borderId="34" xfId="2" applyFill="1" applyBorder="1" applyAlignment="1">
      <alignment horizontal="left" vertical="center"/>
    </xf>
    <xf numFmtId="0" fontId="6" fillId="9" borderId="33" xfId="2" applyFill="1" applyBorder="1" applyAlignment="1">
      <alignment horizontal="left" vertical="center"/>
    </xf>
    <xf numFmtId="0" fontId="43" fillId="0" borderId="2" xfId="2" applyFont="1" applyAlignment="1">
      <alignment vertical="center" wrapText="1"/>
    </xf>
    <xf numFmtId="0" fontId="6" fillId="9" borderId="2" xfId="2" applyFill="1"/>
    <xf numFmtId="0" fontId="15" fillId="30" borderId="63" xfId="2" applyFont="1" applyFill="1" applyBorder="1" applyAlignment="1">
      <alignment horizontal="center" vertical="center" wrapText="1"/>
    </xf>
    <xf numFmtId="0" fontId="15" fillId="9" borderId="62" xfId="2" applyFont="1" applyFill="1" applyBorder="1" applyAlignment="1">
      <alignment horizontal="center" wrapText="1"/>
    </xf>
    <xf numFmtId="0" fontId="15" fillId="9" borderId="62" xfId="2" applyFont="1" applyFill="1" applyBorder="1" applyAlignment="1">
      <alignment vertical="center" wrapText="1"/>
    </xf>
    <xf numFmtId="0" fontId="15" fillId="30" borderId="62" xfId="2" applyFont="1" applyFill="1" applyBorder="1" applyAlignment="1">
      <alignment horizontal="center" vertical="center" wrapText="1"/>
    </xf>
    <xf numFmtId="0" fontId="15" fillId="39" borderId="22" xfId="2" applyFont="1" applyFill="1" applyBorder="1" applyAlignment="1">
      <alignment horizontal="center" vertical="center" wrapText="1"/>
    </xf>
    <xf numFmtId="9" fontId="37" fillId="30" borderId="28" xfId="4" applyNumberFormat="1" applyFont="1" applyFill="1" applyBorder="1" applyAlignment="1">
      <alignment horizontal="center" vertical="center" wrapText="1"/>
    </xf>
    <xf numFmtId="9" fontId="37" fillId="30" borderId="70" xfId="4" applyNumberFormat="1" applyFont="1" applyFill="1" applyBorder="1" applyAlignment="1">
      <alignment horizontal="center" vertical="center" wrapText="1"/>
    </xf>
    <xf numFmtId="9" fontId="37" fillId="30" borderId="71" xfId="4" applyNumberFormat="1" applyFont="1" applyFill="1" applyBorder="1" applyAlignment="1">
      <alignment horizontal="center" vertical="center" wrapText="1"/>
    </xf>
    <xf numFmtId="9" fontId="37" fillId="39" borderId="29" xfId="4" applyNumberFormat="1" applyFont="1" applyFill="1" applyBorder="1" applyAlignment="1">
      <alignment horizontal="center" vertical="center" wrapText="1"/>
    </xf>
    <xf numFmtId="0" fontId="15" fillId="38" borderId="66" xfId="2" applyFont="1" applyFill="1" applyBorder="1" applyAlignment="1">
      <alignment horizontal="center" vertical="center" textRotation="90"/>
    </xf>
    <xf numFmtId="0" fontId="15" fillId="38" borderId="63" xfId="2" applyFont="1" applyFill="1" applyBorder="1" applyAlignment="1">
      <alignment horizontal="center" vertical="center" textRotation="90"/>
    </xf>
    <xf numFmtId="0" fontId="15" fillId="38" borderId="63" xfId="2" applyFont="1" applyFill="1" applyBorder="1" applyAlignment="1">
      <alignment horizontal="center" vertical="center" textRotation="90" wrapText="1"/>
    </xf>
    <xf numFmtId="0" fontId="15" fillId="40" borderId="63" xfId="2" applyFont="1" applyFill="1" applyBorder="1" applyAlignment="1">
      <alignment horizontal="center" vertical="center" textRotation="90" wrapText="1"/>
    </xf>
    <xf numFmtId="0" fontId="15" fillId="38" borderId="50" xfId="2" applyFont="1" applyFill="1" applyBorder="1" applyAlignment="1">
      <alignment horizontal="center" vertical="center" textRotation="90" wrapText="1"/>
    </xf>
    <xf numFmtId="0" fontId="15" fillId="40" borderId="50" xfId="2" applyFont="1" applyFill="1" applyBorder="1" applyAlignment="1">
      <alignment horizontal="center" vertical="center" textRotation="90" wrapText="1"/>
    </xf>
    <xf numFmtId="0" fontId="15" fillId="40" borderId="38" xfId="2" applyFont="1" applyFill="1" applyBorder="1" applyAlignment="1">
      <alignment horizontal="center" vertical="center" textRotation="90" wrapText="1"/>
    </xf>
    <xf numFmtId="0" fontId="40" fillId="0" borderId="4" xfId="2" applyFont="1" applyBorder="1" applyAlignment="1">
      <alignment horizontal="center" vertical="center"/>
    </xf>
    <xf numFmtId="0" fontId="42" fillId="0" borderId="4" xfId="2" applyFont="1" applyBorder="1" applyAlignment="1">
      <alignment horizontal="center" vertical="center" wrapText="1"/>
    </xf>
    <xf numFmtId="0" fontId="42" fillId="0" borderId="42" xfId="2" applyFont="1" applyBorder="1" applyAlignment="1">
      <alignment horizontal="center" vertical="center" wrapText="1"/>
    </xf>
    <xf numFmtId="9" fontId="42" fillId="9" borderId="4" xfId="5" applyFont="1" applyFill="1" applyBorder="1" applyAlignment="1">
      <alignment horizontal="center" vertical="center"/>
    </xf>
    <xf numFmtId="0" fontId="42" fillId="39" borderId="4" xfId="2" applyFont="1" applyFill="1" applyBorder="1" applyAlignment="1">
      <alignment horizontal="center" vertical="center"/>
    </xf>
    <xf numFmtId="9" fontId="42" fillId="9" borderId="4" xfId="5" applyFont="1" applyFill="1" applyBorder="1" applyAlignment="1">
      <alignment horizontal="center" vertical="center" wrapText="1"/>
    </xf>
    <xf numFmtId="9" fontId="42" fillId="9" borderId="3" xfId="5" applyFont="1" applyFill="1" applyBorder="1" applyAlignment="1">
      <alignment horizontal="center" vertical="center" wrapText="1"/>
    </xf>
    <xf numFmtId="0" fontId="40" fillId="42" borderId="3" xfId="2" applyFont="1" applyFill="1" applyBorder="1" applyAlignment="1">
      <alignment vertical="center"/>
    </xf>
    <xf numFmtId="0" fontId="42" fillId="11" borderId="3" xfId="2" applyFont="1" applyFill="1" applyBorder="1" applyAlignment="1">
      <alignment horizontal="center" vertical="center"/>
    </xf>
    <xf numFmtId="0" fontId="40" fillId="0" borderId="3" xfId="2" applyFont="1" applyBorder="1" applyAlignment="1">
      <alignment horizontal="center" vertical="center" wrapText="1"/>
    </xf>
    <xf numFmtId="0" fontId="40" fillId="0" borderId="75" xfId="2" applyFont="1" applyBorder="1" applyAlignment="1">
      <alignment horizontal="center" vertical="center"/>
    </xf>
    <xf numFmtId="0" fontId="40" fillId="0" borderId="76" xfId="2" applyFont="1" applyBorder="1" applyAlignment="1">
      <alignment horizontal="center" vertical="center" wrapText="1"/>
    </xf>
    <xf numFmtId="0" fontId="40" fillId="0" borderId="76" xfId="2" applyFont="1" applyBorder="1" applyAlignment="1">
      <alignment horizontal="center" vertical="center"/>
    </xf>
    <xf numFmtId="0" fontId="42" fillId="0" borderId="76" xfId="2" applyFont="1" applyBorder="1" applyAlignment="1">
      <alignment vertical="center" wrapText="1"/>
    </xf>
    <xf numFmtId="9" fontId="42" fillId="9" borderId="76" xfId="5" applyFont="1" applyFill="1" applyBorder="1" applyAlignment="1">
      <alignment horizontal="center" vertical="center"/>
    </xf>
    <xf numFmtId="0" fontId="42" fillId="39" borderId="76" xfId="2" applyFont="1" applyFill="1" applyBorder="1" applyAlignment="1">
      <alignment horizontal="center" vertical="center"/>
    </xf>
    <xf numFmtId="9" fontId="42" fillId="9" borderId="76" xfId="5" applyFont="1" applyFill="1" applyBorder="1" applyAlignment="1">
      <alignment horizontal="center" vertical="center" wrapText="1"/>
    </xf>
    <xf numFmtId="0" fontId="40" fillId="43" borderId="76" xfId="2" applyFont="1" applyFill="1" applyBorder="1" applyAlignment="1">
      <alignment vertical="center"/>
    </xf>
    <xf numFmtId="0" fontId="42" fillId="9" borderId="76" xfId="2" applyFont="1" applyFill="1" applyBorder="1" applyAlignment="1">
      <alignment horizontal="center" vertical="center"/>
    </xf>
    <xf numFmtId="0" fontId="40" fillId="0" borderId="7" xfId="2" applyFont="1" applyBorder="1" applyAlignment="1">
      <alignment horizontal="center" vertical="center"/>
    </xf>
    <xf numFmtId="0" fontId="42" fillId="0" borderId="4" xfId="2" applyFont="1" applyBorder="1" applyAlignment="1">
      <alignment vertical="center" wrapText="1"/>
    </xf>
    <xf numFmtId="0" fontId="40" fillId="0" borderId="3" xfId="2" applyFont="1" applyBorder="1" applyAlignment="1">
      <alignment horizontal="center" vertical="center"/>
    </xf>
    <xf numFmtId="0" fontId="40" fillId="43" borderId="3" xfId="2" applyFont="1" applyFill="1" applyBorder="1" applyAlignment="1">
      <alignment vertical="center"/>
    </xf>
    <xf numFmtId="0" fontId="40" fillId="9" borderId="76" xfId="2" applyFont="1" applyFill="1" applyBorder="1" applyAlignment="1">
      <alignment horizontal="center" vertical="center" wrapText="1"/>
    </xf>
    <xf numFmtId="9" fontId="42" fillId="9" borderId="74" xfId="5" applyFont="1" applyFill="1" applyBorder="1" applyAlignment="1">
      <alignment horizontal="center" vertical="center"/>
    </xf>
    <xf numFmtId="0" fontId="40" fillId="42" borderId="4" xfId="2" applyFont="1" applyFill="1" applyBorder="1" applyAlignment="1">
      <alignment vertical="center"/>
    </xf>
    <xf numFmtId="0" fontId="42" fillId="11" borderId="73" xfId="2" applyFont="1" applyFill="1" applyBorder="1" applyAlignment="1">
      <alignment horizontal="center" vertical="center"/>
    </xf>
    <xf numFmtId="0" fontId="40" fillId="9" borderId="3" xfId="2" applyFont="1" applyFill="1" applyBorder="1" applyAlignment="1">
      <alignment horizontal="center" vertical="center" wrapText="1"/>
    </xf>
    <xf numFmtId="9" fontId="42" fillId="9" borderId="3" xfId="5" applyFont="1" applyFill="1" applyBorder="1" applyAlignment="1">
      <alignment horizontal="center" vertical="center"/>
    </xf>
    <xf numFmtId="0" fontId="6" fillId="9" borderId="2" xfId="2" applyFill="1" applyAlignment="1">
      <alignment horizontal="center"/>
    </xf>
    <xf numFmtId="0" fontId="7" fillId="9" borderId="2" xfId="2" applyFont="1" applyFill="1" applyAlignment="1">
      <alignment horizontal="center" vertical="center" wrapText="1"/>
    </xf>
    <xf numFmtId="0" fontId="7" fillId="9" borderId="2" xfId="2" applyFont="1" applyFill="1" applyAlignment="1">
      <alignment horizontal="center" vertical="center"/>
    </xf>
    <xf numFmtId="0" fontId="7" fillId="9" borderId="2" xfId="2" quotePrefix="1" applyFont="1" applyFill="1" applyAlignment="1">
      <alignment horizontal="center" vertical="center" wrapText="1"/>
    </xf>
    <xf numFmtId="9" fontId="7" fillId="9" borderId="2" xfId="5" applyFont="1" applyFill="1" applyBorder="1" applyAlignment="1">
      <alignment horizontal="center" vertical="center"/>
    </xf>
    <xf numFmtId="0" fontId="7" fillId="9" borderId="2" xfId="2" applyFont="1" applyFill="1" applyAlignment="1">
      <alignment vertical="center" wrapText="1"/>
    </xf>
    <xf numFmtId="0" fontId="6" fillId="9" borderId="2" xfId="2" applyFill="1" applyAlignment="1">
      <alignment horizontal="center" vertical="center"/>
    </xf>
    <xf numFmtId="0" fontId="6" fillId="9" borderId="4" xfId="2" applyFill="1" applyBorder="1"/>
    <xf numFmtId="0" fontId="20" fillId="2" borderId="2" xfId="2" applyFont="1" applyFill="1"/>
    <xf numFmtId="0" fontId="7" fillId="9" borderId="2" xfId="2" applyFont="1" applyFill="1"/>
    <xf numFmtId="0" fontId="16" fillId="0" borderId="3" xfId="2" applyFont="1" applyBorder="1" applyAlignment="1">
      <alignment horizontal="center" vertical="center" wrapText="1"/>
    </xf>
    <xf numFmtId="0" fontId="21" fillId="4" borderId="3" xfId="2" applyFont="1" applyFill="1" applyBorder="1" applyAlignment="1">
      <alignment horizontal="center" vertical="center" wrapText="1" readingOrder="1"/>
    </xf>
    <xf numFmtId="0" fontId="30" fillId="2" borderId="3" xfId="2" applyFont="1" applyFill="1" applyBorder="1" applyAlignment="1">
      <alignment horizontal="center" vertical="center"/>
    </xf>
    <xf numFmtId="0" fontId="18" fillId="2" borderId="2" xfId="2" applyFont="1" applyFill="1"/>
    <xf numFmtId="0" fontId="7" fillId="2" borderId="3" xfId="2" applyFont="1" applyFill="1" applyBorder="1" applyAlignment="1">
      <alignment horizontal="center" vertical="center" wrapText="1"/>
    </xf>
    <xf numFmtId="0" fontId="21" fillId="32" borderId="2" xfId="2" applyFont="1" applyFill="1" applyAlignment="1">
      <alignment horizontal="center" vertical="center" wrapText="1" readingOrder="1"/>
    </xf>
    <xf numFmtId="0" fontId="22" fillId="3" borderId="3" xfId="2" applyFont="1" applyFill="1" applyBorder="1" applyAlignment="1">
      <alignment horizontal="center" vertical="center" wrapText="1" readingOrder="1"/>
    </xf>
    <xf numFmtId="0" fontId="28" fillId="0" borderId="3" xfId="2" applyFont="1" applyBorder="1" applyAlignment="1">
      <alignment horizontal="center" vertical="center" wrapText="1" readingOrder="1"/>
    </xf>
    <xf numFmtId="9" fontId="22" fillId="0" borderId="3" xfId="2" applyNumberFormat="1" applyFont="1" applyBorder="1" applyAlignment="1">
      <alignment horizontal="center" vertical="center" wrapText="1" readingOrder="1"/>
    </xf>
    <xf numFmtId="0" fontId="30" fillId="2" borderId="3" xfId="2" applyFont="1" applyFill="1" applyBorder="1" applyAlignment="1">
      <alignment horizontal="center" vertical="center" readingOrder="1"/>
    </xf>
    <xf numFmtId="0" fontId="25" fillId="3" borderId="3" xfId="2" applyFont="1" applyFill="1" applyBorder="1" applyAlignment="1">
      <alignment horizontal="center" vertical="center" wrapText="1" readingOrder="1"/>
    </xf>
    <xf numFmtId="9" fontId="25" fillId="3" borderId="3" xfId="2" applyNumberFormat="1" applyFont="1" applyFill="1" applyBorder="1" applyAlignment="1">
      <alignment horizontal="center" vertical="center" wrapText="1" readingOrder="1"/>
    </xf>
    <xf numFmtId="0" fontId="25" fillId="0" borderId="3" xfId="2" applyFont="1" applyBorder="1" applyAlignment="1">
      <alignment horizontal="center" vertical="center" wrapText="1" readingOrder="1"/>
    </xf>
    <xf numFmtId="0" fontId="31" fillId="9" borderId="3" xfId="2" applyFont="1" applyFill="1" applyBorder="1" applyAlignment="1">
      <alignment horizontal="left" vertical="center" wrapText="1" readingOrder="1"/>
    </xf>
    <xf numFmtId="0" fontId="22" fillId="9" borderId="2" xfId="2" applyFont="1" applyFill="1" applyAlignment="1">
      <alignment horizontal="center" vertical="center" wrapText="1" readingOrder="1"/>
    </xf>
    <xf numFmtId="0" fontId="22" fillId="5" borderId="3" xfId="2" applyFont="1" applyFill="1" applyBorder="1" applyAlignment="1">
      <alignment horizontal="center" vertical="center" wrapText="1" readingOrder="1"/>
    </xf>
    <xf numFmtId="0" fontId="25" fillId="5" borderId="3" xfId="2" applyFont="1" applyFill="1" applyBorder="1" applyAlignment="1">
      <alignment horizontal="center" vertical="center" wrapText="1" readingOrder="1"/>
    </xf>
    <xf numFmtId="9" fontId="25" fillId="5" borderId="3" xfId="2" applyNumberFormat="1" applyFont="1" applyFill="1" applyBorder="1" applyAlignment="1">
      <alignment horizontal="center" vertical="center" wrapText="1" readingOrder="1"/>
    </xf>
    <xf numFmtId="0" fontId="26" fillId="0" borderId="3" xfId="2" applyFont="1" applyBorder="1" applyAlignment="1">
      <alignment horizontal="center" vertical="center" wrapText="1" readingOrder="1"/>
    </xf>
    <xf numFmtId="0" fontId="28" fillId="9" borderId="3" xfId="2" applyFont="1" applyFill="1" applyBorder="1" applyAlignment="1">
      <alignment horizontal="left" vertical="center" wrapText="1" readingOrder="1"/>
    </xf>
    <xf numFmtId="0" fontId="23" fillId="9" borderId="2" xfId="2" applyFont="1" applyFill="1" applyAlignment="1">
      <alignment horizontal="center" vertical="center" wrapText="1" readingOrder="1"/>
    </xf>
    <xf numFmtId="0" fontId="22" fillId="6" borderId="3" xfId="2" applyFont="1" applyFill="1" applyBorder="1" applyAlignment="1">
      <alignment horizontal="center" vertical="center" wrapText="1" readingOrder="1"/>
    </xf>
    <xf numFmtId="0" fontId="25" fillId="6" borderId="3" xfId="2" applyFont="1" applyFill="1" applyBorder="1" applyAlignment="1">
      <alignment horizontal="center" vertical="center" wrapText="1" readingOrder="1"/>
    </xf>
    <xf numFmtId="9" fontId="25" fillId="6" borderId="3" xfId="2" applyNumberFormat="1" applyFont="1" applyFill="1" applyBorder="1" applyAlignment="1">
      <alignment horizontal="center" vertical="center" wrapText="1" readingOrder="1"/>
    </xf>
    <xf numFmtId="0" fontId="28" fillId="0" borderId="3" xfId="2" applyFont="1" applyBorder="1" applyAlignment="1">
      <alignment horizontal="left" vertical="center" wrapText="1" readingOrder="1"/>
    </xf>
    <xf numFmtId="0" fontId="22" fillId="7" borderId="3" xfId="2" applyFont="1" applyFill="1" applyBorder="1" applyAlignment="1">
      <alignment horizontal="center" vertical="center" wrapText="1" readingOrder="1"/>
    </xf>
    <xf numFmtId="0" fontId="25" fillId="7" borderId="3" xfId="2" applyFont="1" applyFill="1" applyBorder="1" applyAlignment="1">
      <alignment horizontal="center" vertical="center" wrapText="1" readingOrder="1"/>
    </xf>
    <xf numFmtId="9" fontId="25" fillId="7" borderId="3" xfId="2" applyNumberFormat="1" applyFont="1" applyFill="1" applyBorder="1" applyAlignment="1">
      <alignment horizontal="center" vertical="center" wrapText="1" readingOrder="1"/>
    </xf>
    <xf numFmtId="0" fontId="24" fillId="8" borderId="3" xfId="2" applyFont="1" applyFill="1" applyBorder="1" applyAlignment="1">
      <alignment horizontal="center" vertical="center" wrapText="1" readingOrder="1"/>
    </xf>
    <xf numFmtId="0" fontId="27" fillId="8" borderId="3" xfId="2" applyFont="1" applyFill="1" applyBorder="1" applyAlignment="1">
      <alignment horizontal="center" vertical="center" wrapText="1" readingOrder="1"/>
    </xf>
    <xf numFmtId="9" fontId="27" fillId="8" borderId="3" xfId="2" applyNumberFormat="1" applyFont="1" applyFill="1" applyBorder="1" applyAlignment="1">
      <alignment horizontal="center" vertical="center" wrapText="1" readingOrder="1"/>
    </xf>
    <xf numFmtId="0" fontId="2" fillId="2" borderId="3" xfId="2" applyFont="1" applyFill="1" applyBorder="1"/>
    <xf numFmtId="0" fontId="29" fillId="0" borderId="46" xfId="4" applyFont="1" applyBorder="1" applyAlignment="1">
      <alignment horizontal="center" vertical="center" wrapText="1"/>
    </xf>
    <xf numFmtId="0" fontId="29" fillId="0" borderId="26" xfId="4" applyFont="1" applyBorder="1" applyAlignment="1">
      <alignment horizontal="center" vertical="center" wrapText="1"/>
    </xf>
    <xf numFmtId="0" fontId="22" fillId="2" borderId="2" xfId="2" applyFont="1" applyFill="1" applyAlignment="1">
      <alignment horizontal="left" vertical="center" wrapText="1" readingOrder="1"/>
    </xf>
    <xf numFmtId="0" fontId="19" fillId="2" borderId="2" xfId="2" applyFont="1" applyFill="1" applyAlignment="1">
      <alignment horizontal="left" vertical="center"/>
    </xf>
    <xf numFmtId="0" fontId="19" fillId="2" borderId="2" xfId="2" applyFont="1" applyFill="1" applyAlignment="1">
      <alignment vertical="center"/>
    </xf>
    <xf numFmtId="0" fontId="33" fillId="35" borderId="8" xfId="4" applyFont="1" applyFill="1" applyBorder="1"/>
    <xf numFmtId="0" fontId="33" fillId="35" borderId="11" xfId="4" applyFont="1" applyFill="1" applyBorder="1"/>
    <xf numFmtId="0" fontId="33" fillId="0" borderId="13" xfId="4" applyFont="1" applyBorder="1" applyAlignment="1">
      <alignment vertical="center" wrapText="1"/>
    </xf>
    <xf numFmtId="0" fontId="33" fillId="0" borderId="2" xfId="4" applyFont="1" applyAlignment="1">
      <alignment vertical="center" wrapText="1"/>
    </xf>
    <xf numFmtId="9" fontId="33" fillId="0" borderId="3" xfId="4" applyNumberFormat="1" applyFont="1" applyBorder="1" applyAlignment="1">
      <alignment horizontal="center" vertical="center" wrapText="1"/>
    </xf>
    <xf numFmtId="9" fontId="33" fillId="0" borderId="18" xfId="4" applyNumberFormat="1" applyFont="1" applyBorder="1" applyAlignment="1">
      <alignment horizontal="center" vertical="center" wrapText="1"/>
    </xf>
    <xf numFmtId="0" fontId="33" fillId="0" borderId="3" xfId="4" applyFont="1" applyBorder="1" applyAlignment="1">
      <alignment vertical="center" wrapText="1"/>
    </xf>
    <xf numFmtId="0" fontId="33" fillId="0" borderId="3" xfId="2" applyFont="1" applyBorder="1" applyAlignment="1">
      <alignment horizontal="center" vertical="center" wrapText="1" readingOrder="1"/>
    </xf>
    <xf numFmtId="9" fontId="33" fillId="0" borderId="32" xfId="4" applyNumberFormat="1" applyFont="1" applyBorder="1" applyAlignment="1">
      <alignment horizontal="center" vertical="center" wrapText="1"/>
    </xf>
    <xf numFmtId="0" fontId="35" fillId="36" borderId="3" xfId="2" applyFont="1" applyFill="1" applyBorder="1" applyAlignment="1">
      <alignment horizontal="center" vertical="center" wrapText="1" readingOrder="1"/>
    </xf>
    <xf numFmtId="0" fontId="33" fillId="34" borderId="18" xfId="2" applyFont="1" applyFill="1" applyBorder="1" applyAlignment="1">
      <alignment horizontal="center" vertical="center" wrapText="1" readingOrder="1"/>
    </xf>
    <xf numFmtId="0" fontId="35" fillId="37" borderId="3" xfId="2" applyFont="1" applyFill="1" applyBorder="1" applyAlignment="1">
      <alignment horizontal="center" vertical="center" wrapText="1" readingOrder="1"/>
    </xf>
    <xf numFmtId="0" fontId="35" fillId="31" borderId="3" xfId="2" applyFont="1" applyFill="1" applyBorder="1" applyAlignment="1">
      <alignment horizontal="center" vertical="center" wrapText="1" readingOrder="1"/>
    </xf>
    <xf numFmtId="9" fontId="33" fillId="0" borderId="45" xfId="4" applyNumberFormat="1" applyFont="1" applyBorder="1" applyAlignment="1">
      <alignment horizontal="center" vertical="center" wrapText="1"/>
    </xf>
    <xf numFmtId="0" fontId="33" fillId="0" borderId="46" xfId="2" applyFont="1" applyBorder="1" applyAlignment="1">
      <alignment horizontal="center" vertical="center" wrapText="1" readingOrder="1"/>
    </xf>
    <xf numFmtId="0" fontId="35" fillId="31" borderId="46" xfId="2" applyFont="1" applyFill="1" applyBorder="1" applyAlignment="1">
      <alignment horizontal="center" vertical="center" wrapText="1" readingOrder="1"/>
    </xf>
    <xf numFmtId="0" fontId="35" fillId="37" borderId="46" xfId="2" applyFont="1" applyFill="1" applyBorder="1" applyAlignment="1">
      <alignment horizontal="center" vertical="center" wrapText="1" readingOrder="1"/>
    </xf>
    <xf numFmtId="0" fontId="35" fillId="36" borderId="46" xfId="2" applyFont="1" applyFill="1" applyBorder="1" applyAlignment="1">
      <alignment horizontal="center" vertical="center" wrapText="1" readingOrder="1"/>
    </xf>
    <xf numFmtId="0" fontId="33" fillId="34" borderId="26" xfId="2" applyFont="1" applyFill="1" applyBorder="1" applyAlignment="1">
      <alignment horizontal="center" vertical="center" wrapText="1" readingOrder="1"/>
    </xf>
    <xf numFmtId="0" fontId="1" fillId="0" borderId="14" xfId="2" applyFont="1" applyBorder="1" applyAlignment="1">
      <alignment vertical="center" wrapText="1"/>
    </xf>
    <xf numFmtId="0" fontId="1" fillId="0" borderId="73" xfId="2" applyFont="1" applyBorder="1" applyAlignment="1">
      <alignment vertical="center" wrapText="1"/>
    </xf>
    <xf numFmtId="0" fontId="1" fillId="0" borderId="30" xfId="2" applyFont="1" applyBorder="1" applyAlignment="1">
      <alignment vertical="center" wrapText="1"/>
    </xf>
    <xf numFmtId="0" fontId="1" fillId="0" borderId="31" xfId="2" applyFont="1" applyBorder="1" applyAlignment="1">
      <alignment vertical="center" wrapText="1"/>
    </xf>
    <xf numFmtId="0" fontId="47" fillId="9" borderId="2" xfId="2" applyFont="1" applyFill="1" applyAlignment="1">
      <alignment horizontal="center" vertical="center" wrapText="1"/>
    </xf>
    <xf numFmtId="0" fontId="40" fillId="9" borderId="2" xfId="2" applyFont="1" applyFill="1" applyAlignment="1">
      <alignment wrapText="1"/>
    </xf>
    <xf numFmtId="0" fontId="40" fillId="0" borderId="42" xfId="2" applyFont="1" applyBorder="1" applyAlignment="1">
      <alignment horizontal="center" vertical="center" wrapText="1"/>
    </xf>
    <xf numFmtId="9" fontId="40" fillId="0" borderId="42" xfId="5" applyFont="1" applyBorder="1" applyAlignment="1">
      <alignment horizontal="center" vertical="center"/>
    </xf>
    <xf numFmtId="0" fontId="40" fillId="33" borderId="42" xfId="2" applyFont="1" applyFill="1" applyBorder="1" applyAlignment="1">
      <alignment horizontal="center" vertical="center"/>
    </xf>
    <xf numFmtId="0" fontId="42" fillId="9" borderId="42" xfId="2" applyFont="1" applyFill="1" applyBorder="1" applyAlignment="1">
      <alignment horizontal="center" vertical="center"/>
    </xf>
    <xf numFmtId="0" fontId="40" fillId="0" borderId="42" xfId="2" quotePrefix="1" applyFont="1" applyBorder="1" applyAlignment="1">
      <alignment horizontal="center" vertical="center" wrapText="1"/>
    </xf>
    <xf numFmtId="0" fontId="40" fillId="16" borderId="42" xfId="2" applyFont="1" applyFill="1" applyBorder="1" applyAlignment="1">
      <alignment horizontal="center" vertical="center"/>
    </xf>
    <xf numFmtId="9" fontId="40" fillId="9" borderId="42" xfId="5" applyFont="1" applyFill="1" applyBorder="1" applyAlignment="1">
      <alignment horizontal="center" vertical="center"/>
    </xf>
    <xf numFmtId="0" fontId="40" fillId="9" borderId="42" xfId="2" applyFont="1" applyFill="1" applyBorder="1" applyAlignment="1">
      <alignment horizontal="center" vertical="center" wrapText="1"/>
    </xf>
    <xf numFmtId="0" fontId="42" fillId="9" borderId="5" xfId="2" applyFont="1" applyFill="1" applyBorder="1" applyAlignment="1">
      <alignment horizontal="center" vertical="center"/>
    </xf>
    <xf numFmtId="0" fontId="40" fillId="9" borderId="2" xfId="2" applyFont="1" applyFill="1" applyAlignment="1">
      <alignment horizontal="center" vertical="center" wrapText="1"/>
    </xf>
    <xf numFmtId="0" fontId="40" fillId="0" borderId="2" xfId="2" applyFont="1" applyAlignment="1">
      <alignment wrapText="1"/>
    </xf>
    <xf numFmtId="0" fontId="40" fillId="0" borderId="6" xfId="2" applyFont="1" applyBorder="1" applyAlignment="1">
      <alignment horizontal="center" vertical="center"/>
    </xf>
    <xf numFmtId="9" fontId="42" fillId="9" borderId="17" xfId="5" applyFont="1" applyFill="1" applyBorder="1" applyAlignment="1">
      <alignment horizontal="center" vertical="center"/>
    </xf>
    <xf numFmtId="0" fontId="33" fillId="9" borderId="3" xfId="2" applyFont="1" applyFill="1" applyBorder="1" applyAlignment="1">
      <alignment horizontal="center" vertical="center" wrapText="1" readingOrder="1"/>
    </xf>
    <xf numFmtId="0" fontId="33" fillId="9" borderId="18" xfId="2" applyFont="1" applyFill="1" applyBorder="1" applyAlignment="1">
      <alignment horizontal="center" vertical="center" wrapText="1" readingOrder="1"/>
    </xf>
    <xf numFmtId="0" fontId="40" fillId="9" borderId="42" xfId="2" applyFont="1" applyFill="1" applyBorder="1" applyAlignment="1">
      <alignment horizontal="center" vertical="center"/>
    </xf>
    <xf numFmtId="0" fontId="42" fillId="9" borderId="3" xfId="2" applyFont="1" applyFill="1" applyBorder="1" applyAlignment="1">
      <alignment horizontal="center" vertical="center" wrapText="1"/>
    </xf>
    <xf numFmtId="0" fontId="41" fillId="9" borderId="42" xfId="2" applyFont="1" applyFill="1" applyBorder="1" applyAlignment="1">
      <alignment horizontal="left" vertical="center" wrapText="1"/>
    </xf>
    <xf numFmtId="0" fontId="6" fillId="9" borderId="6" xfId="2" applyFill="1" applyBorder="1" applyAlignment="1">
      <alignment horizontal="left" vertical="center"/>
    </xf>
    <xf numFmtId="0" fontId="6" fillId="9" borderId="16" xfId="2" applyFill="1" applyBorder="1"/>
    <xf numFmtId="0" fontId="42" fillId="9" borderId="76" xfId="2" applyFont="1" applyFill="1" applyBorder="1" applyAlignment="1">
      <alignment horizontal="center" vertical="center" wrapText="1"/>
    </xf>
    <xf numFmtId="0" fontId="40" fillId="9" borderId="76" xfId="2" applyFont="1" applyFill="1" applyBorder="1" applyAlignment="1">
      <alignment horizontal="center" vertical="center"/>
    </xf>
    <xf numFmtId="0" fontId="40" fillId="0" borderId="76" xfId="2" quotePrefix="1" applyFont="1" applyBorder="1" applyAlignment="1">
      <alignment horizontal="center" vertical="center" wrapText="1"/>
    </xf>
    <xf numFmtId="9" fontId="40" fillId="0" borderId="76" xfId="5" applyFont="1" applyBorder="1" applyAlignment="1">
      <alignment horizontal="center" vertical="center"/>
    </xf>
    <xf numFmtId="0" fontId="40" fillId="16" borderId="76" xfId="2" applyFont="1" applyFill="1" applyBorder="1" applyAlignment="1">
      <alignment horizontal="center" vertical="center"/>
    </xf>
    <xf numFmtId="9" fontId="40" fillId="9" borderId="76" xfId="5" applyFont="1" applyFill="1" applyBorder="1" applyAlignment="1">
      <alignment horizontal="center" vertical="center"/>
    </xf>
    <xf numFmtId="0" fontId="40" fillId="33" borderId="76" xfId="2" applyFont="1" applyFill="1" applyBorder="1" applyAlignment="1">
      <alignment horizontal="center" vertical="center"/>
    </xf>
    <xf numFmtId="0" fontId="42" fillId="11" borderId="4" xfId="2" applyFont="1" applyFill="1" applyBorder="1" applyAlignment="1">
      <alignment horizontal="center" vertical="center"/>
    </xf>
    <xf numFmtId="0" fontId="41" fillId="10" borderId="76" xfId="2" applyFont="1" applyFill="1" applyBorder="1" applyAlignment="1">
      <alignment horizontal="left" vertical="center" wrapText="1"/>
    </xf>
    <xf numFmtId="0" fontId="42" fillId="0" borderId="76" xfId="2" applyFont="1" applyBorder="1" applyAlignment="1">
      <alignment horizontal="center" vertical="center" wrapText="1"/>
    </xf>
    <xf numFmtId="17" fontId="40" fillId="0" borderId="42" xfId="2" applyNumberFormat="1" applyFont="1" applyBorder="1" applyAlignment="1">
      <alignment horizontal="center" vertical="center" wrapText="1"/>
    </xf>
    <xf numFmtId="14" fontId="40" fillId="9" borderId="76" xfId="2" applyNumberFormat="1" applyFont="1" applyFill="1" applyBorder="1" applyAlignment="1">
      <alignment horizontal="center" vertical="center"/>
    </xf>
    <xf numFmtId="0" fontId="40" fillId="42" borderId="78" xfId="2" applyFont="1" applyFill="1" applyBorder="1" applyAlignment="1">
      <alignment vertical="center"/>
    </xf>
    <xf numFmtId="0" fontId="42" fillId="11" borderId="78" xfId="2" applyFont="1" applyFill="1" applyBorder="1" applyAlignment="1">
      <alignment horizontal="center" vertical="center"/>
    </xf>
    <xf numFmtId="0" fontId="40" fillId="43" borderId="78" xfId="2" applyFont="1" applyFill="1" applyBorder="1" applyAlignment="1">
      <alignment vertical="center"/>
    </xf>
    <xf numFmtId="0" fontId="42" fillId="9" borderId="78" xfId="2" applyFont="1" applyFill="1" applyBorder="1" applyAlignment="1">
      <alignment horizontal="center" vertical="center"/>
    </xf>
    <xf numFmtId="0" fontId="1" fillId="9" borderId="18" xfId="2" applyFont="1" applyFill="1" applyBorder="1" applyAlignment="1">
      <alignment horizontal="center" vertical="center" wrapText="1"/>
    </xf>
    <xf numFmtId="0" fontId="46" fillId="9" borderId="18" xfId="2" applyFont="1" applyFill="1" applyBorder="1" applyAlignment="1">
      <alignment horizontal="center" vertical="center" wrapText="1"/>
    </xf>
    <xf numFmtId="0" fontId="1" fillId="9" borderId="12" xfId="2" applyFont="1" applyFill="1" applyBorder="1" applyAlignment="1">
      <alignment vertical="center" wrapText="1"/>
    </xf>
    <xf numFmtId="0" fontId="1" fillId="9" borderId="77" xfId="2" applyFont="1" applyFill="1" applyBorder="1" applyAlignment="1">
      <alignment vertical="center" wrapText="1"/>
    </xf>
    <xf numFmtId="0" fontId="1" fillId="9" borderId="3" xfId="2" applyFont="1" applyFill="1" applyBorder="1" applyAlignment="1">
      <alignment vertical="center" wrapText="1"/>
    </xf>
    <xf numFmtId="0" fontId="9" fillId="13" borderId="2" xfId="2" applyFont="1" applyFill="1" applyAlignment="1">
      <alignment horizontal="center" vertical="center" wrapText="1"/>
    </xf>
    <xf numFmtId="0" fontId="6" fillId="9" borderId="2" xfId="2" applyFill="1" applyAlignment="1">
      <alignment horizontal="left" vertical="center"/>
    </xf>
    <xf numFmtId="0" fontId="6" fillId="9" borderId="69" xfId="2" applyFill="1" applyBorder="1" applyAlignment="1">
      <alignment horizontal="left" vertical="center"/>
    </xf>
    <xf numFmtId="0" fontId="7" fillId="9" borderId="12" xfId="2" applyFont="1" applyFill="1" applyBorder="1"/>
    <xf numFmtId="0" fontId="42" fillId="9" borderId="4" xfId="2" applyFont="1" applyFill="1" applyBorder="1" applyAlignment="1">
      <alignment horizontal="center" vertical="center"/>
    </xf>
    <xf numFmtId="0" fontId="40" fillId="0" borderId="74" xfId="2" applyFont="1" applyBorder="1" applyAlignment="1">
      <alignment horizontal="center" vertical="center" wrapText="1"/>
    </xf>
    <xf numFmtId="0" fontId="40" fillId="0" borderId="4" xfId="2" applyFont="1" applyBorder="1" applyAlignment="1">
      <alignment horizontal="center" vertical="center" wrapText="1"/>
    </xf>
    <xf numFmtId="0" fontId="40" fillId="9" borderId="4" xfId="2" applyFont="1" applyFill="1" applyBorder="1" applyAlignment="1">
      <alignment horizontal="center" vertical="center"/>
    </xf>
    <xf numFmtId="0" fontId="40" fillId="0" borderId="73" xfId="2" applyFont="1" applyBorder="1" applyAlignment="1">
      <alignment horizontal="center" vertical="center" wrapText="1"/>
    </xf>
    <xf numFmtId="0" fontId="40" fillId="0" borderId="74" xfId="2" applyFont="1" applyBorder="1" applyAlignment="1">
      <alignment horizontal="center" vertical="center"/>
    </xf>
    <xf numFmtId="0" fontId="42" fillId="9" borderId="74" xfId="2" applyFont="1" applyFill="1" applyBorder="1" applyAlignment="1">
      <alignment horizontal="center" vertical="center" wrapText="1"/>
    </xf>
    <xf numFmtId="0" fontId="40" fillId="9" borderId="2" xfId="2" applyFont="1" applyFill="1"/>
    <xf numFmtId="0" fontId="40" fillId="0" borderId="2" xfId="2" applyFont="1"/>
    <xf numFmtId="0" fontId="51" fillId="2" borderId="2" xfId="2" applyFont="1" applyFill="1"/>
    <xf numFmtId="0" fontId="50" fillId="9" borderId="2" xfId="2" applyFont="1" applyFill="1" applyAlignment="1">
      <alignment vertical="center"/>
    </xf>
    <xf numFmtId="0" fontId="52" fillId="30" borderId="3" xfId="2" applyFont="1" applyFill="1" applyBorder="1" applyAlignment="1">
      <alignment horizontal="center" vertical="center"/>
    </xf>
    <xf numFmtId="0" fontId="48" fillId="9" borderId="3" xfId="2" applyFont="1" applyFill="1" applyBorder="1" applyAlignment="1">
      <alignment vertical="center" wrapText="1"/>
    </xf>
    <xf numFmtId="0" fontId="9" fillId="13" borderId="32" xfId="2" applyFont="1" applyFill="1" applyBorder="1" applyAlignment="1">
      <alignment horizontal="center" vertical="center" wrapText="1"/>
    </xf>
    <xf numFmtId="0" fontId="9" fillId="13" borderId="3" xfId="2" applyFont="1" applyFill="1" applyBorder="1" applyAlignment="1">
      <alignment horizontal="center" vertical="center"/>
    </xf>
    <xf numFmtId="0" fontId="1" fillId="9" borderId="3" xfId="2" applyFont="1" applyFill="1" applyBorder="1" applyAlignment="1">
      <alignment horizontal="left" vertical="center" wrapText="1"/>
    </xf>
    <xf numFmtId="0" fontId="1" fillId="9" borderId="18" xfId="2" applyFont="1" applyFill="1" applyBorder="1" applyAlignment="1">
      <alignment horizontal="left" vertical="center" wrapText="1"/>
    </xf>
    <xf numFmtId="0" fontId="9" fillId="0" borderId="28" xfId="2" applyFont="1" applyBorder="1" applyAlignment="1">
      <alignment horizontal="left" vertical="center" wrapText="1"/>
    </xf>
    <xf numFmtId="0" fontId="9" fillId="0" borderId="28" xfId="2" applyFont="1" applyBorder="1" applyAlignment="1">
      <alignment horizontal="left" vertical="center"/>
    </xf>
    <xf numFmtId="0" fontId="9" fillId="0" borderId="29" xfId="2" applyFont="1" applyBorder="1" applyAlignment="1">
      <alignment horizontal="left" vertical="center"/>
    </xf>
    <xf numFmtId="0" fontId="9" fillId="13" borderId="30" xfId="2" applyFont="1" applyFill="1" applyBorder="1" applyAlignment="1">
      <alignment horizontal="center" vertical="center"/>
    </xf>
    <xf numFmtId="0" fontId="9" fillId="13" borderId="31" xfId="2" applyFont="1" applyFill="1" applyBorder="1" applyAlignment="1">
      <alignment horizontal="center" vertical="center"/>
    </xf>
    <xf numFmtId="0" fontId="6" fillId="9" borderId="31" xfId="2" applyFill="1" applyBorder="1" applyAlignment="1">
      <alignment horizontal="left" vertical="center" wrapText="1"/>
    </xf>
    <xf numFmtId="0" fontId="6" fillId="9" borderId="12" xfId="2" applyFill="1" applyBorder="1" applyAlignment="1">
      <alignment horizontal="left" vertical="center" wrapText="1"/>
    </xf>
    <xf numFmtId="0" fontId="9" fillId="13" borderId="32" xfId="2" applyFont="1" applyFill="1" applyBorder="1" applyAlignment="1">
      <alignment horizontal="center" vertical="center"/>
    </xf>
    <xf numFmtId="0" fontId="9" fillId="9" borderId="6" xfId="2" applyFont="1" applyFill="1" applyBorder="1" applyAlignment="1">
      <alignment horizontal="left" vertical="center"/>
    </xf>
    <xf numFmtId="0" fontId="9" fillId="9" borderId="33" xfId="2" applyFont="1" applyFill="1" applyBorder="1" applyAlignment="1">
      <alignment horizontal="left" vertical="center"/>
    </xf>
    <xf numFmtId="0" fontId="9" fillId="9" borderId="34" xfId="2" applyFont="1" applyFill="1" applyBorder="1" applyAlignment="1">
      <alignment horizontal="left" vertical="center"/>
    </xf>
    <xf numFmtId="0" fontId="9" fillId="13" borderId="35" xfId="2" applyFont="1" applyFill="1" applyBorder="1" applyAlignment="1">
      <alignment horizontal="center" vertical="center" wrapText="1"/>
    </xf>
    <xf numFmtId="0" fontId="9" fillId="13" borderId="21" xfId="2" applyFont="1" applyFill="1" applyBorder="1" applyAlignment="1">
      <alignment horizontal="center" vertical="center" wrapText="1"/>
    </xf>
    <xf numFmtId="0" fontId="9" fillId="13" borderId="13" xfId="2" applyFont="1" applyFill="1" applyBorder="1" applyAlignment="1">
      <alignment horizontal="center" vertical="center" wrapText="1"/>
    </xf>
    <xf numFmtId="0" fontId="9" fillId="13" borderId="14" xfId="2" applyFont="1" applyFill="1" applyBorder="1" applyAlignment="1">
      <alignment horizontal="center" vertical="center" wrapText="1"/>
    </xf>
    <xf numFmtId="0" fontId="6" fillId="9" borderId="6" xfId="2" applyFill="1" applyBorder="1" applyAlignment="1">
      <alignment horizontal="left" vertical="center"/>
    </xf>
    <xf numFmtId="0" fontId="6" fillId="9" borderId="33" xfId="2" applyFill="1" applyBorder="1" applyAlignment="1">
      <alignment horizontal="left" vertical="center"/>
    </xf>
    <xf numFmtId="0" fontId="6" fillId="9" borderId="34" xfId="2" applyFill="1" applyBorder="1" applyAlignment="1">
      <alignment horizontal="left" vertical="center"/>
    </xf>
    <xf numFmtId="0" fontId="8" fillId="17" borderId="50" xfId="2" applyFont="1" applyFill="1" applyBorder="1" applyAlignment="1">
      <alignment horizontal="center" vertical="center" textRotation="90"/>
    </xf>
    <xf numFmtId="0" fontId="8" fillId="17" borderId="54" xfId="2" applyFont="1" applyFill="1" applyBorder="1" applyAlignment="1">
      <alignment horizontal="center" vertical="center" textRotation="90"/>
    </xf>
    <xf numFmtId="0" fontId="8" fillId="17" borderId="62" xfId="2" applyFont="1" applyFill="1" applyBorder="1" applyAlignment="1">
      <alignment horizontal="center" vertical="center" textRotation="90"/>
    </xf>
    <xf numFmtId="0" fontId="12" fillId="18" borderId="30" xfId="2" applyFont="1" applyFill="1" applyBorder="1" applyAlignment="1">
      <alignment horizontal="center" vertical="center" wrapText="1"/>
    </xf>
    <xf numFmtId="0" fontId="12" fillId="18" borderId="32" xfId="2" applyFont="1" applyFill="1" applyBorder="1" applyAlignment="1">
      <alignment horizontal="center" vertical="center" wrapText="1"/>
    </xf>
    <xf numFmtId="0" fontId="15" fillId="0" borderId="57" xfId="2" applyFont="1" applyBorder="1" applyAlignment="1">
      <alignment horizontal="center" vertical="center" wrapText="1"/>
    </xf>
    <xf numFmtId="0" fontId="15" fillId="0" borderId="58" xfId="2" applyFont="1" applyBorder="1" applyAlignment="1">
      <alignment horizontal="center" vertical="center" wrapText="1"/>
    </xf>
    <xf numFmtId="0" fontId="15" fillId="0" borderId="55" xfId="2" applyFont="1" applyBorder="1" applyAlignment="1">
      <alignment horizontal="center" vertical="center" wrapText="1"/>
    </xf>
    <xf numFmtId="0" fontId="1" fillId="0" borderId="7" xfId="2" applyFont="1" applyBorder="1" applyAlignment="1">
      <alignment horizontal="center" vertical="center" wrapText="1"/>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12" fillId="19" borderId="32" xfId="2" applyFont="1" applyFill="1" applyBorder="1" applyAlignment="1">
      <alignment horizontal="center" vertical="center" wrapText="1"/>
    </xf>
    <xf numFmtId="0" fontId="1" fillId="17" borderId="32" xfId="2" applyFont="1" applyFill="1" applyBorder="1" applyAlignment="1">
      <alignment horizontal="center"/>
    </xf>
    <xf numFmtId="0" fontId="6" fillId="0" borderId="5" xfId="2" applyBorder="1" applyAlignment="1">
      <alignment horizontal="center" vertical="center" wrapText="1"/>
    </xf>
    <xf numFmtId="0" fontId="6" fillId="0" borderId="4" xfId="2" applyBorder="1" applyAlignment="1">
      <alignment horizontal="center" vertical="center" wrapText="1"/>
    </xf>
    <xf numFmtId="0" fontId="46" fillId="9" borderId="56" xfId="2" applyFont="1" applyFill="1" applyBorder="1" applyAlignment="1">
      <alignment horizontal="center" vertical="center" wrapText="1"/>
    </xf>
    <xf numFmtId="0" fontId="46" fillId="9" borderId="61" xfId="2" applyFont="1" applyFill="1" applyBorder="1" applyAlignment="1">
      <alignment horizontal="center" vertical="center" wrapText="1"/>
    </xf>
    <xf numFmtId="0" fontId="15" fillId="0" borderId="55" xfId="2" applyFont="1" applyBorder="1" applyAlignment="1">
      <alignment horizontal="center" vertical="center"/>
    </xf>
    <xf numFmtId="0" fontId="1" fillId="0" borderId="59" xfId="2" applyFont="1" applyBorder="1" applyAlignment="1">
      <alignment horizontal="center" vertical="center" wrapText="1"/>
    </xf>
    <xf numFmtId="0" fontId="1" fillId="0" borderId="60" xfId="2" applyFont="1" applyBorder="1" applyAlignment="1">
      <alignment horizontal="center" vertical="center" wrapText="1"/>
    </xf>
    <xf numFmtId="0" fontId="12" fillId="21" borderId="32" xfId="2" applyFont="1" applyFill="1" applyBorder="1" applyAlignment="1">
      <alignment horizontal="center" vertical="center"/>
    </xf>
    <xf numFmtId="0" fontId="12" fillId="20" borderId="32" xfId="2" applyFont="1" applyFill="1" applyBorder="1" applyAlignment="1">
      <alignment horizontal="center" vertical="center" wrapText="1"/>
    </xf>
    <xf numFmtId="0" fontId="6" fillId="9" borderId="56" xfId="2" applyFill="1" applyBorder="1" applyAlignment="1">
      <alignment horizontal="center" vertical="center" wrapText="1"/>
    </xf>
    <xf numFmtId="0" fontId="6" fillId="9" borderId="61" xfId="2" applyFill="1" applyBorder="1" applyAlignment="1">
      <alignment horizontal="center" vertical="center" wrapText="1"/>
    </xf>
    <xf numFmtId="0" fontId="15" fillId="0" borderId="57" xfId="2" applyFont="1" applyBorder="1" applyAlignment="1">
      <alignment horizontal="center" vertical="center"/>
    </xf>
    <xf numFmtId="0" fontId="15" fillId="0" borderId="58" xfId="2" applyFont="1" applyBorder="1" applyAlignment="1">
      <alignment horizontal="center" vertical="center"/>
    </xf>
    <xf numFmtId="0" fontId="6" fillId="0" borderId="59" xfId="2" applyBorder="1" applyAlignment="1">
      <alignment horizontal="center" vertical="center"/>
    </xf>
    <xf numFmtId="0" fontId="6" fillId="0" borderId="60" xfId="2" applyBorder="1" applyAlignment="1">
      <alignment horizontal="center" vertical="center"/>
    </xf>
    <xf numFmtId="0" fontId="15" fillId="0" borderId="62" xfId="2" applyFont="1" applyBorder="1" applyAlignment="1">
      <alignment horizontal="center" vertical="center"/>
    </xf>
    <xf numFmtId="0" fontId="12" fillId="22" borderId="32" xfId="2" applyFont="1" applyFill="1" applyBorder="1" applyAlignment="1">
      <alignment horizontal="center" vertical="center" wrapText="1"/>
    </xf>
    <xf numFmtId="0" fontId="12" fillId="22" borderId="59" xfId="2" applyFont="1" applyFill="1" applyBorder="1" applyAlignment="1">
      <alignment horizontal="center" vertical="center" wrapText="1"/>
    </xf>
    <xf numFmtId="0" fontId="1" fillId="0" borderId="56" xfId="2" applyFont="1" applyBorder="1" applyAlignment="1">
      <alignment horizontal="center" vertical="center" wrapText="1"/>
    </xf>
    <xf numFmtId="0" fontId="1" fillId="0" borderId="49" xfId="2" applyFont="1" applyBorder="1" applyAlignment="1">
      <alignment horizontal="center" vertical="center" wrapText="1"/>
    </xf>
    <xf numFmtId="0" fontId="9" fillId="28" borderId="32" xfId="2" applyFont="1" applyFill="1" applyBorder="1" applyAlignment="1">
      <alignment horizontal="center" vertical="center" wrapText="1"/>
    </xf>
    <xf numFmtId="0" fontId="9" fillId="28" borderId="67" xfId="2" applyFont="1" applyFill="1" applyBorder="1" applyAlignment="1">
      <alignment horizontal="center" vertical="center" wrapText="1"/>
    </xf>
    <xf numFmtId="0" fontId="9" fillId="29" borderId="32" xfId="2" applyFont="1" applyFill="1" applyBorder="1" applyAlignment="1">
      <alignment horizontal="center" vertical="center" wrapText="1"/>
    </xf>
    <xf numFmtId="0" fontId="1" fillId="24" borderId="32" xfId="2" applyFont="1" applyFill="1" applyBorder="1" applyAlignment="1">
      <alignment horizontal="center"/>
    </xf>
    <xf numFmtId="0" fontId="1" fillId="24" borderId="45" xfId="2" applyFont="1" applyFill="1" applyBorder="1" applyAlignment="1">
      <alignment horizontal="center"/>
    </xf>
    <xf numFmtId="0" fontId="8" fillId="24" borderId="50" xfId="2" applyFont="1" applyFill="1" applyBorder="1" applyAlignment="1">
      <alignment horizontal="center" vertical="center" textRotation="90"/>
    </xf>
    <xf numFmtId="0" fontId="8" fillId="24" borderId="54" xfId="2" applyFont="1" applyFill="1" applyBorder="1" applyAlignment="1">
      <alignment horizontal="center" vertical="center" textRotation="90"/>
    </xf>
    <xf numFmtId="0" fontId="8" fillId="24" borderId="62" xfId="2" applyFont="1" applyFill="1" applyBorder="1" applyAlignment="1">
      <alignment horizontal="center" vertical="center" textRotation="90"/>
    </xf>
    <xf numFmtId="0" fontId="9" fillId="25" borderId="30" xfId="2" applyFont="1" applyFill="1" applyBorder="1" applyAlignment="1">
      <alignment horizontal="center" vertical="center" wrapText="1"/>
    </xf>
    <xf numFmtId="0" fontId="9" fillId="25" borderId="32" xfId="2" applyFont="1" applyFill="1" applyBorder="1" applyAlignment="1">
      <alignment horizontal="center" vertical="center" wrapText="1"/>
    </xf>
    <xf numFmtId="0" fontId="9" fillId="26" borderId="32" xfId="2" applyFont="1" applyFill="1" applyBorder="1" applyAlignment="1">
      <alignment horizontal="center" vertical="center" wrapText="1"/>
    </xf>
    <xf numFmtId="0" fontId="1" fillId="0" borderId="47"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8" xfId="2" applyFont="1" applyBorder="1" applyAlignment="1">
      <alignment horizontal="center" vertical="center" wrapText="1"/>
    </xf>
    <xf numFmtId="0" fontId="6" fillId="0" borderId="5" xfId="2" applyBorder="1" applyAlignment="1">
      <alignment horizontal="center" vertical="center"/>
    </xf>
    <xf numFmtId="0" fontId="6" fillId="0" borderId="4" xfId="2" applyBorder="1" applyAlignment="1">
      <alignment horizontal="center" vertical="center"/>
    </xf>
    <xf numFmtId="0" fontId="12" fillId="27" borderId="32" xfId="2" applyFont="1" applyFill="1" applyBorder="1" applyAlignment="1">
      <alignment horizontal="center" vertical="center"/>
    </xf>
    <xf numFmtId="0" fontId="12" fillId="23" borderId="32" xfId="2" applyFont="1" applyFill="1" applyBorder="1" applyAlignment="1">
      <alignment horizontal="center" vertical="center" wrapText="1"/>
    </xf>
    <xf numFmtId="0" fontId="1" fillId="17" borderId="45" xfId="2" applyFont="1" applyFill="1" applyBorder="1" applyAlignment="1">
      <alignment horizontal="center"/>
    </xf>
    <xf numFmtId="0" fontId="1" fillId="0" borderId="61" xfId="2" applyFont="1" applyBorder="1" applyAlignment="1">
      <alignment horizontal="center" vertical="center" wrapText="1"/>
    </xf>
    <xf numFmtId="0" fontId="9" fillId="13" borderId="67" xfId="2" applyFont="1" applyFill="1" applyBorder="1" applyAlignment="1">
      <alignment horizontal="center" vertical="center" wrapText="1"/>
    </xf>
    <xf numFmtId="0" fontId="9" fillId="13" borderId="7" xfId="2" applyFont="1" applyFill="1" applyBorder="1" applyAlignment="1">
      <alignment horizontal="center" vertical="center" wrapText="1"/>
    </xf>
    <xf numFmtId="0" fontId="1" fillId="9" borderId="6" xfId="2" applyFont="1" applyFill="1" applyBorder="1" applyAlignment="1">
      <alignment horizontal="left" vertical="center" wrapText="1"/>
    </xf>
    <xf numFmtId="0" fontId="1" fillId="9" borderId="33" xfId="2" applyFont="1" applyFill="1" applyBorder="1" applyAlignment="1">
      <alignment horizontal="left" vertical="center" wrapText="1"/>
    </xf>
    <xf numFmtId="0" fontId="1" fillId="9" borderId="34" xfId="2" applyFont="1" applyFill="1" applyBorder="1" applyAlignment="1">
      <alignment horizontal="left" vertical="center" wrapText="1"/>
    </xf>
    <xf numFmtId="0" fontId="6" fillId="9" borderId="7" xfId="2" applyFill="1" applyBorder="1" applyAlignment="1">
      <alignment horizontal="left" vertical="center"/>
    </xf>
    <xf numFmtId="0" fontId="1" fillId="0" borderId="4" xfId="2" applyFont="1" applyBorder="1" applyAlignment="1">
      <alignment horizontal="center" vertical="center" wrapText="1"/>
    </xf>
    <xf numFmtId="0" fontId="1" fillId="9" borderId="56" xfId="2" applyFont="1" applyFill="1" applyBorder="1" applyAlignment="1">
      <alignment horizontal="center" vertical="center" wrapText="1"/>
    </xf>
    <xf numFmtId="0" fontId="1" fillId="9" borderId="61" xfId="2" applyFont="1" applyFill="1" applyBorder="1" applyAlignment="1">
      <alignment horizontal="center" vertical="center" wrapText="1"/>
    </xf>
    <xf numFmtId="0" fontId="13" fillId="15" borderId="43" xfId="2" applyFont="1" applyFill="1" applyBorder="1" applyAlignment="1">
      <alignment horizontal="center" vertical="center" wrapText="1"/>
    </xf>
    <xf numFmtId="0" fontId="13" fillId="15" borderId="49" xfId="2" applyFont="1" applyFill="1" applyBorder="1" applyAlignment="1">
      <alignment horizontal="center" vertical="center" wrapText="1"/>
    </xf>
    <xf numFmtId="0" fontId="13" fillId="15" borderId="42" xfId="2" applyFont="1" applyFill="1" applyBorder="1" applyAlignment="1">
      <alignment horizontal="center" vertical="center" wrapText="1"/>
    </xf>
    <xf numFmtId="0" fontId="13" fillId="15" borderId="48" xfId="2" applyFont="1" applyFill="1" applyBorder="1" applyAlignment="1">
      <alignment horizontal="center" vertical="center" wrapText="1"/>
    </xf>
    <xf numFmtId="0" fontId="13" fillId="15" borderId="27" xfId="2" applyFont="1" applyFill="1" applyBorder="1" applyAlignment="1">
      <alignment horizontal="center" vertical="center" wrapText="1"/>
    </xf>
    <xf numFmtId="0" fontId="13" fillId="15" borderId="47" xfId="2" applyFont="1" applyFill="1" applyBorder="1" applyAlignment="1">
      <alignment horizontal="center" vertical="center" wrapText="1"/>
    </xf>
    <xf numFmtId="0" fontId="6" fillId="0" borderId="56" xfId="2" applyBorder="1" applyAlignment="1">
      <alignment horizontal="center" vertical="center"/>
    </xf>
    <xf numFmtId="0" fontId="6" fillId="0" borderId="61" xfId="2" applyBorder="1" applyAlignment="1">
      <alignment horizontal="center" vertical="center"/>
    </xf>
    <xf numFmtId="0" fontId="34" fillId="0" borderId="31" xfId="4" applyFont="1" applyBorder="1" applyAlignment="1">
      <alignment horizontal="center" vertical="center" wrapText="1"/>
    </xf>
    <xf numFmtId="0" fontId="34" fillId="0" borderId="12" xfId="4" applyFont="1" applyBorder="1" applyAlignment="1">
      <alignment horizontal="center" vertical="center" wrapText="1"/>
    </xf>
    <xf numFmtId="0" fontId="34" fillId="0" borderId="67" xfId="4" applyFont="1" applyBorder="1" applyAlignment="1">
      <alignment horizontal="center" vertical="center" textRotation="90" wrapText="1"/>
    </xf>
    <xf numFmtId="0" fontId="34" fillId="0" borderId="68" xfId="4" applyFont="1" applyBorder="1" applyAlignment="1">
      <alignment horizontal="center" vertical="center" textRotation="90" wrapText="1"/>
    </xf>
    <xf numFmtId="14" fontId="40" fillId="9" borderId="74" xfId="2" applyNumberFormat="1" applyFont="1" applyFill="1" applyBorder="1" applyAlignment="1">
      <alignment horizontal="center" vertical="center"/>
    </xf>
    <xf numFmtId="0" fontId="40" fillId="9" borderId="4" xfId="2" applyFont="1" applyFill="1" applyBorder="1" applyAlignment="1">
      <alignment horizontal="center" vertical="center"/>
    </xf>
    <xf numFmtId="0" fontId="41" fillId="10" borderId="74" xfId="2" applyFont="1" applyFill="1" applyBorder="1" applyAlignment="1">
      <alignment horizontal="left" vertical="center" wrapText="1"/>
    </xf>
    <xf numFmtId="0" fontId="41" fillId="10" borderId="4" xfId="2" applyFont="1" applyFill="1" applyBorder="1" applyAlignment="1">
      <alignment horizontal="left" vertical="center" wrapText="1"/>
    </xf>
    <xf numFmtId="0" fontId="48" fillId="9" borderId="3" xfId="2" applyFont="1" applyFill="1" applyBorder="1" applyAlignment="1">
      <alignment horizontal="left" vertical="top" wrapText="1"/>
    </xf>
    <xf numFmtId="0" fontId="6" fillId="9" borderId="3" xfId="2" applyFill="1" applyBorder="1" applyAlignment="1">
      <alignment horizontal="center"/>
    </xf>
    <xf numFmtId="0" fontId="50" fillId="9" borderId="2" xfId="2" applyFont="1" applyFill="1" applyAlignment="1">
      <alignment horizontal="center" vertical="center"/>
    </xf>
    <xf numFmtId="0" fontId="52" fillId="30" borderId="3" xfId="2" applyFont="1" applyFill="1" applyBorder="1" applyAlignment="1">
      <alignment horizontal="center" vertical="center"/>
    </xf>
    <xf numFmtId="0" fontId="42" fillId="9" borderId="2" xfId="2" applyFont="1" applyFill="1" applyAlignment="1">
      <alignment horizontal="center" vertical="center"/>
    </xf>
    <xf numFmtId="0" fontId="40" fillId="33" borderId="74" xfId="2" applyFont="1" applyFill="1" applyBorder="1" applyAlignment="1">
      <alignment horizontal="center" vertical="center"/>
    </xf>
    <xf numFmtId="0" fontId="40" fillId="33" borderId="4" xfId="2" applyFont="1" applyFill="1" applyBorder="1" applyAlignment="1">
      <alignment horizontal="center" vertical="center"/>
    </xf>
    <xf numFmtId="9" fontId="40" fillId="0" borderId="74" xfId="5" applyFont="1" applyBorder="1" applyAlignment="1">
      <alignment horizontal="center" vertical="center"/>
    </xf>
    <xf numFmtId="9" fontId="40" fillId="0" borderId="4" xfId="5" applyFont="1" applyBorder="1" applyAlignment="1">
      <alignment horizontal="center" vertical="center"/>
    </xf>
    <xf numFmtId="0" fontId="42" fillId="9" borderId="74" xfId="2" applyFont="1" applyFill="1" applyBorder="1" applyAlignment="1">
      <alignment horizontal="center" vertical="center"/>
    </xf>
    <xf numFmtId="0" fontId="42" fillId="9" borderId="4" xfId="2" applyFont="1" applyFill="1" applyBorder="1" applyAlignment="1">
      <alignment horizontal="center" vertical="center"/>
    </xf>
    <xf numFmtId="0" fontId="40" fillId="9" borderId="74" xfId="2" applyFont="1" applyFill="1" applyBorder="1" applyAlignment="1">
      <alignment horizontal="center" vertical="center" wrapText="1"/>
    </xf>
    <xf numFmtId="0" fontId="40" fillId="9" borderId="73" xfId="2" applyFont="1" applyFill="1" applyBorder="1" applyAlignment="1">
      <alignment horizontal="center" vertical="center" wrapText="1"/>
    </xf>
    <xf numFmtId="17" fontId="40" fillId="9" borderId="74" xfId="2" applyNumberFormat="1" applyFont="1" applyFill="1" applyBorder="1" applyAlignment="1">
      <alignment horizontal="center" vertical="center" wrapText="1"/>
    </xf>
    <xf numFmtId="0" fontId="40" fillId="0" borderId="74" xfId="2" applyFont="1" applyBorder="1" applyAlignment="1">
      <alignment horizontal="center" vertical="center" wrapText="1"/>
    </xf>
    <xf numFmtId="0" fontId="40" fillId="0" borderId="4" xfId="2" applyFont="1" applyBorder="1" applyAlignment="1">
      <alignment horizontal="center" vertical="center" wrapText="1"/>
    </xf>
    <xf numFmtId="0" fontId="40" fillId="16" borderId="74" xfId="2" applyFont="1" applyFill="1" applyBorder="1" applyAlignment="1">
      <alignment horizontal="center" vertical="center"/>
    </xf>
    <xf numFmtId="0" fontId="40" fillId="16" borderId="4" xfId="2" applyFont="1" applyFill="1" applyBorder="1" applyAlignment="1">
      <alignment horizontal="center" vertical="center"/>
    </xf>
    <xf numFmtId="9" fontId="40" fillId="9" borderId="74" xfId="5" applyFont="1" applyFill="1" applyBorder="1" applyAlignment="1">
      <alignment horizontal="center" vertical="center"/>
    </xf>
    <xf numFmtId="9" fontId="40" fillId="9" borderId="4" xfId="5" applyFont="1" applyFill="1" applyBorder="1" applyAlignment="1">
      <alignment horizontal="center" vertical="center"/>
    </xf>
    <xf numFmtId="0" fontId="40" fillId="9" borderId="4" xfId="2" applyFont="1" applyFill="1" applyBorder="1" applyAlignment="1">
      <alignment horizontal="center" vertical="center" wrapText="1"/>
    </xf>
    <xf numFmtId="0" fontId="40" fillId="33" borderId="73" xfId="2" applyFont="1" applyFill="1" applyBorder="1" applyAlignment="1">
      <alignment horizontal="center" vertical="center"/>
    </xf>
    <xf numFmtId="9" fontId="40" fillId="0" borderId="73" xfId="5" applyFont="1" applyBorder="1" applyAlignment="1">
      <alignment horizontal="center" vertical="center"/>
    </xf>
    <xf numFmtId="0" fontId="41" fillId="10" borderId="73" xfId="2" applyFont="1" applyFill="1" applyBorder="1" applyAlignment="1">
      <alignment horizontal="left" vertical="center" wrapText="1"/>
    </xf>
    <xf numFmtId="0" fontId="42" fillId="9" borderId="74" xfId="2" applyFont="1" applyFill="1" applyBorder="1" applyAlignment="1">
      <alignment horizontal="center" vertical="center" wrapText="1"/>
    </xf>
    <xf numFmtId="0" fontId="42" fillId="9" borderId="4" xfId="2" applyFont="1" applyFill="1" applyBorder="1" applyAlignment="1">
      <alignment horizontal="center" vertical="center" wrapText="1"/>
    </xf>
    <xf numFmtId="0" fontId="40" fillId="9" borderId="74" xfId="2" applyFont="1" applyFill="1" applyBorder="1" applyAlignment="1">
      <alignment horizontal="center" vertical="center"/>
    </xf>
    <xf numFmtId="0" fontId="40" fillId="0" borderId="74" xfId="2" quotePrefix="1" applyFont="1" applyBorder="1" applyAlignment="1">
      <alignment horizontal="center" vertical="center" wrapText="1"/>
    </xf>
    <xf numFmtId="0" fontId="40" fillId="0" borderId="4" xfId="2" quotePrefix="1" applyFont="1" applyBorder="1" applyAlignment="1">
      <alignment horizontal="center" vertical="center" wrapText="1"/>
    </xf>
    <xf numFmtId="0" fontId="42" fillId="9" borderId="73" xfId="2" applyFont="1" applyFill="1" applyBorder="1" applyAlignment="1">
      <alignment horizontal="center" vertical="center"/>
    </xf>
    <xf numFmtId="0" fontId="40" fillId="0" borderId="73" xfId="2" applyFont="1" applyBorder="1" applyAlignment="1">
      <alignment horizontal="center" vertical="center" wrapText="1"/>
    </xf>
    <xf numFmtId="0" fontId="15" fillId="30" borderId="62" xfId="2" applyFont="1" applyFill="1" applyBorder="1" applyAlignment="1">
      <alignment horizontal="center" vertical="center"/>
    </xf>
    <xf numFmtId="0" fontId="15" fillId="30" borderId="64" xfId="2" applyFont="1" applyFill="1" applyBorder="1" applyAlignment="1">
      <alignment horizontal="center" vertical="center"/>
    </xf>
    <xf numFmtId="0" fontId="15" fillId="30" borderId="65" xfId="2" applyFont="1" applyFill="1" applyBorder="1" applyAlignment="1">
      <alignment horizontal="center" vertical="center"/>
    </xf>
    <xf numFmtId="0" fontId="15" fillId="30" borderId="66" xfId="2" applyFont="1" applyFill="1" applyBorder="1" applyAlignment="1">
      <alignment horizontal="center" vertical="center"/>
    </xf>
    <xf numFmtId="0" fontId="36" fillId="30" borderId="54" xfId="4" applyFont="1" applyFill="1" applyBorder="1" applyAlignment="1">
      <alignment horizontal="center" vertical="center" wrapText="1"/>
    </xf>
    <xf numFmtId="0" fontId="36" fillId="30" borderId="62" xfId="4" applyFont="1" applyFill="1" applyBorder="1" applyAlignment="1">
      <alignment horizontal="center" vertical="center" wrapText="1"/>
    </xf>
    <xf numFmtId="0" fontId="15" fillId="0" borderId="50" xfId="2" applyFont="1" applyBorder="1" applyAlignment="1">
      <alignment horizontal="center" vertical="center" wrapText="1"/>
    </xf>
    <xf numFmtId="0" fontId="15" fillId="0" borderId="54" xfId="2" applyFont="1" applyBorder="1" applyAlignment="1">
      <alignment horizontal="center" vertical="center" wrapText="1"/>
    </xf>
    <xf numFmtId="0" fontId="15" fillId="0" borderId="62" xfId="2" applyFont="1" applyBorder="1" applyAlignment="1">
      <alignment horizontal="center" vertical="center" wrapText="1"/>
    </xf>
    <xf numFmtId="0" fontId="40" fillId="0" borderId="74" xfId="2" applyFont="1" applyBorder="1" applyAlignment="1">
      <alignment horizontal="center" vertical="center"/>
    </xf>
    <xf numFmtId="0" fontId="40" fillId="0" borderId="73" xfId="2" applyFont="1" applyBorder="1" applyAlignment="1">
      <alignment horizontal="center" vertical="center"/>
    </xf>
    <xf numFmtId="0" fontId="40" fillId="0" borderId="73" xfId="2" quotePrefix="1" applyFont="1" applyBorder="1" applyAlignment="1">
      <alignment horizontal="center" vertical="center" wrapText="1"/>
    </xf>
    <xf numFmtId="0" fontId="40" fillId="16" borderId="73" xfId="2" applyFont="1" applyFill="1" applyBorder="1" applyAlignment="1">
      <alignment horizontal="center" vertical="center"/>
    </xf>
    <xf numFmtId="9" fontId="40" fillId="9" borderId="73" xfId="5" applyFont="1" applyFill="1" applyBorder="1" applyAlignment="1">
      <alignment horizontal="center" vertical="center"/>
    </xf>
    <xf numFmtId="0" fontId="43" fillId="0" borderId="3" xfId="2" applyFont="1" applyBorder="1" applyAlignment="1">
      <alignment horizontal="center" vertical="center" wrapText="1"/>
    </xf>
    <xf numFmtId="0" fontId="42" fillId="9" borderId="73" xfId="2" applyFont="1" applyFill="1" applyBorder="1" applyAlignment="1">
      <alignment horizontal="center" vertical="center" wrapText="1"/>
    </xf>
    <xf numFmtId="0" fontId="15" fillId="38" borderId="50" xfId="2" applyFont="1" applyFill="1" applyBorder="1" applyAlignment="1">
      <alignment horizontal="center" vertical="center" wrapText="1"/>
    </xf>
    <xf numFmtId="0" fontId="15" fillId="38" borderId="54" xfId="2" applyFont="1" applyFill="1" applyBorder="1" applyAlignment="1">
      <alignment horizontal="center" vertical="center" wrapText="1"/>
    </xf>
    <xf numFmtId="0" fontId="15" fillId="38" borderId="62" xfId="2" applyFont="1" applyFill="1" applyBorder="1" applyAlignment="1">
      <alignment horizontal="center" vertical="center" wrapText="1"/>
    </xf>
    <xf numFmtId="0" fontId="15" fillId="39" borderId="50" xfId="2" applyFont="1" applyFill="1" applyBorder="1" applyAlignment="1">
      <alignment horizontal="center" vertical="center" wrapText="1"/>
    </xf>
    <xf numFmtId="0" fontId="15" fillId="39" borderId="54" xfId="2" applyFont="1" applyFill="1" applyBorder="1" applyAlignment="1">
      <alignment horizontal="center" vertical="center" wrapText="1"/>
    </xf>
    <xf numFmtId="0" fontId="15" fillId="39" borderId="62" xfId="2" applyFont="1" applyFill="1" applyBorder="1" applyAlignment="1">
      <alignment horizontal="center" vertical="center" wrapText="1"/>
    </xf>
    <xf numFmtId="0" fontId="36" fillId="30" borderId="50" xfId="4" applyFont="1" applyFill="1" applyBorder="1" applyAlignment="1">
      <alignment horizontal="center" vertical="center" wrapText="1"/>
    </xf>
    <xf numFmtId="0" fontId="36" fillId="30" borderId="64" xfId="4" applyFont="1" applyFill="1" applyBorder="1" applyAlignment="1">
      <alignment horizontal="center" vertical="center" wrapText="1"/>
    </xf>
    <xf numFmtId="0" fontId="36" fillId="30" borderId="65" xfId="4" applyFont="1" applyFill="1" applyBorder="1" applyAlignment="1">
      <alignment horizontal="center" vertical="center" wrapText="1"/>
    </xf>
    <xf numFmtId="0" fontId="36" fillId="30" borderId="11" xfId="4" applyFont="1" applyFill="1" applyBorder="1" applyAlignment="1">
      <alignment horizontal="center" vertical="center" wrapText="1"/>
    </xf>
    <xf numFmtId="0" fontId="15" fillId="39" borderId="8" xfId="2" applyFont="1" applyFill="1" applyBorder="1" applyAlignment="1">
      <alignment horizontal="center" vertical="center"/>
    </xf>
    <xf numFmtId="0" fontId="15" fillId="39" borderId="11" xfId="2" applyFont="1" applyFill="1" applyBorder="1" applyAlignment="1">
      <alignment horizontal="center" vertical="center"/>
    </xf>
    <xf numFmtId="0" fontId="15" fillId="39" borderId="38" xfId="2" applyFont="1" applyFill="1" applyBorder="1" applyAlignment="1">
      <alignment horizontal="center" vertical="center"/>
    </xf>
    <xf numFmtId="0" fontId="15" fillId="39" borderId="22" xfId="2" applyFont="1" applyFill="1" applyBorder="1" applyAlignment="1">
      <alignment horizontal="center" vertical="center"/>
    </xf>
    <xf numFmtId="0" fontId="15" fillId="39" borderId="25" xfId="2" applyFont="1" applyFill="1" applyBorder="1" applyAlignment="1">
      <alignment horizontal="center" vertical="center"/>
    </xf>
    <xf numFmtId="0" fontId="15" fillId="39" borderId="44" xfId="2" applyFont="1" applyFill="1" applyBorder="1" applyAlignment="1">
      <alignment horizontal="center" vertical="center"/>
    </xf>
    <xf numFmtId="0" fontId="36" fillId="30" borderId="69" xfId="4" applyFont="1" applyFill="1" applyBorder="1" applyAlignment="1">
      <alignment horizontal="center" vertical="center" wrapText="1"/>
    </xf>
    <xf numFmtId="0" fontId="36" fillId="30" borderId="44" xfId="4" applyFont="1" applyFill="1" applyBorder="1" applyAlignment="1">
      <alignment horizontal="center" vertical="center" wrapText="1"/>
    </xf>
    <xf numFmtId="0" fontId="15" fillId="30" borderId="13" xfId="2" applyFont="1" applyFill="1" applyBorder="1" applyAlignment="1">
      <alignment horizontal="center" vertical="center"/>
    </xf>
    <xf numFmtId="0" fontId="15" fillId="30" borderId="22" xfId="2" applyFont="1" applyFill="1" applyBorder="1" applyAlignment="1">
      <alignment horizontal="center" vertical="center"/>
    </xf>
    <xf numFmtId="0" fontId="15" fillId="30" borderId="3" xfId="2" applyFont="1" applyFill="1" applyBorder="1" applyAlignment="1">
      <alignment horizontal="center" vertical="center" wrapText="1"/>
    </xf>
    <xf numFmtId="0" fontId="15" fillId="30" borderId="40" xfId="2" applyFont="1" applyFill="1" applyBorder="1" applyAlignment="1">
      <alignment horizontal="center" vertical="center"/>
    </xf>
    <xf numFmtId="0" fontId="15" fillId="30" borderId="37" xfId="2" applyFont="1" applyFill="1" applyBorder="1" applyAlignment="1">
      <alignment horizontal="center" vertical="center"/>
    </xf>
    <xf numFmtId="0" fontId="15" fillId="30" borderId="52" xfId="2" applyFont="1" applyFill="1" applyBorder="1" applyAlignment="1">
      <alignment horizontal="center" vertical="center"/>
    </xf>
    <xf numFmtId="0" fontId="15" fillId="30" borderId="72" xfId="2" applyFont="1" applyFill="1" applyBorder="1" applyAlignment="1">
      <alignment horizontal="center" vertical="center"/>
    </xf>
    <xf numFmtId="0" fontId="15" fillId="38" borderId="50" xfId="2" applyFont="1" applyFill="1" applyBorder="1" applyAlignment="1">
      <alignment horizontal="center" vertical="center" textRotation="90"/>
    </xf>
    <xf numFmtId="0" fontId="15" fillId="38" borderId="62" xfId="2" applyFont="1" applyFill="1" applyBorder="1" applyAlignment="1">
      <alignment horizontal="center" vertical="center" textRotation="90"/>
    </xf>
    <xf numFmtId="0" fontId="15" fillId="38" borderId="64" xfId="2" applyFont="1" applyFill="1" applyBorder="1" applyAlignment="1">
      <alignment horizontal="center" vertical="center" wrapText="1"/>
    </xf>
    <xf numFmtId="0" fontId="15" fillId="38" borderId="65" xfId="2" applyFont="1" applyFill="1" applyBorder="1" applyAlignment="1">
      <alignment horizontal="center" vertical="center" wrapText="1"/>
    </xf>
    <xf numFmtId="0" fontId="41" fillId="9" borderId="64" xfId="2" applyFont="1" applyFill="1" applyBorder="1" applyAlignment="1">
      <alignment horizontal="center" vertical="center" wrapText="1"/>
    </xf>
    <xf numFmtId="0" fontId="41" fillId="9" borderId="65" xfId="2" applyFont="1" applyFill="1" applyBorder="1" applyAlignment="1">
      <alignment horizontal="center" vertical="center" wrapText="1"/>
    </xf>
    <xf numFmtId="0" fontId="41" fillId="9" borderId="66" xfId="2" applyFont="1" applyFill="1" applyBorder="1" applyAlignment="1">
      <alignment horizontal="center" vertical="center" wrapText="1"/>
    </xf>
    <xf numFmtId="17" fontId="49" fillId="9" borderId="64" xfId="2" applyNumberFormat="1" applyFont="1" applyFill="1" applyBorder="1" applyAlignment="1">
      <alignment horizontal="center" vertical="center" wrapText="1"/>
    </xf>
    <xf numFmtId="0" fontId="49" fillId="9" borderId="65" xfId="2" applyFont="1" applyFill="1" applyBorder="1" applyAlignment="1">
      <alignment horizontal="center" vertical="center" wrapText="1"/>
    </xf>
    <xf numFmtId="0" fontId="49" fillId="9" borderId="66" xfId="2" applyFont="1" applyFill="1" applyBorder="1" applyAlignment="1">
      <alignment horizontal="center" vertical="center" wrapText="1"/>
    </xf>
    <xf numFmtId="0" fontId="40" fillId="9" borderId="64" xfId="2" applyFont="1" applyFill="1" applyBorder="1" applyAlignment="1">
      <alignment horizontal="center" vertical="center"/>
    </xf>
    <xf numFmtId="0" fontId="40" fillId="9" borderId="66" xfId="2" applyFont="1" applyFill="1" applyBorder="1" applyAlignment="1">
      <alignment horizontal="center" vertical="center"/>
    </xf>
    <xf numFmtId="0" fontId="15" fillId="0" borderId="50" xfId="2" applyFont="1" applyBorder="1" applyAlignment="1">
      <alignment horizontal="center" vertical="center"/>
    </xf>
    <xf numFmtId="0" fontId="15" fillId="0" borderId="54" xfId="2" applyFont="1" applyBorder="1" applyAlignment="1">
      <alignment horizontal="center" vertical="center"/>
    </xf>
    <xf numFmtId="0" fontId="15" fillId="0" borderId="8"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22" xfId="2" applyFont="1" applyBorder="1" applyAlignment="1">
      <alignment horizontal="center" vertical="center" wrapText="1"/>
    </xf>
    <xf numFmtId="0" fontId="15" fillId="30" borderId="8" xfId="2" applyFont="1" applyFill="1" applyBorder="1" applyAlignment="1">
      <alignment horizontal="center" vertical="center"/>
    </xf>
    <xf numFmtId="0" fontId="15" fillId="30" borderId="11" xfId="2" applyFont="1" applyFill="1" applyBorder="1" applyAlignment="1">
      <alignment horizontal="center" vertical="center"/>
    </xf>
    <xf numFmtId="0" fontId="15" fillId="30" borderId="38" xfId="2" applyFont="1" applyFill="1" applyBorder="1" applyAlignment="1">
      <alignment horizontal="center" vertical="center"/>
    </xf>
    <xf numFmtId="0" fontId="15" fillId="30" borderId="25" xfId="2" applyFont="1" applyFill="1" applyBorder="1" applyAlignment="1">
      <alignment horizontal="center" vertical="center"/>
    </xf>
    <xf numFmtId="0" fontId="15" fillId="30" borderId="44" xfId="2" applyFont="1" applyFill="1" applyBorder="1" applyAlignment="1">
      <alignment horizontal="center" vertical="center"/>
    </xf>
    <xf numFmtId="0" fontId="6" fillId="9" borderId="5" xfId="2" applyFill="1" applyBorder="1" applyAlignment="1">
      <alignment horizontal="center"/>
    </xf>
    <xf numFmtId="0" fontId="6" fillId="9" borderId="73" xfId="2" applyFill="1" applyBorder="1" applyAlignment="1">
      <alignment horizontal="center"/>
    </xf>
    <xf numFmtId="0" fontId="6" fillId="9" borderId="4" xfId="2" applyFill="1" applyBorder="1" applyAlignment="1">
      <alignment horizontal="center"/>
    </xf>
    <xf numFmtId="0" fontId="41" fillId="9" borderId="19" xfId="2" applyFont="1" applyFill="1" applyBorder="1" applyAlignment="1">
      <alignment horizontal="center" vertical="center"/>
    </xf>
    <xf numFmtId="0" fontId="41" fillId="9" borderId="20" xfId="2" applyFont="1" applyFill="1" applyBorder="1" applyAlignment="1">
      <alignment horizontal="center" vertical="center"/>
    </xf>
    <xf numFmtId="0" fontId="41" fillId="9" borderId="21" xfId="2" applyFont="1" applyFill="1" applyBorder="1" applyAlignment="1">
      <alignment horizontal="center" vertical="center"/>
    </xf>
    <xf numFmtId="0" fontId="41" fillId="9" borderId="15" xfId="2" applyFont="1" applyFill="1" applyBorder="1" applyAlignment="1">
      <alignment horizontal="center" vertical="center"/>
    </xf>
    <xf numFmtId="0" fontId="41" fillId="9" borderId="16" xfId="2" applyFont="1" applyFill="1" applyBorder="1" applyAlignment="1">
      <alignment horizontal="center" vertical="center"/>
    </xf>
    <xf numFmtId="0" fontId="41" fillId="9" borderId="17" xfId="2" applyFont="1" applyFill="1" applyBorder="1" applyAlignment="1">
      <alignment horizontal="center" vertical="center"/>
    </xf>
    <xf numFmtId="0" fontId="40" fillId="9" borderId="3" xfId="2" applyFont="1" applyFill="1" applyBorder="1" applyAlignment="1">
      <alignment horizontal="left" vertical="center"/>
    </xf>
    <xf numFmtId="0" fontId="40" fillId="0" borderId="3" xfId="2" applyFont="1" applyBorder="1" applyAlignment="1">
      <alignment horizontal="left" vertical="center"/>
    </xf>
    <xf numFmtId="0" fontId="40" fillId="0" borderId="3" xfId="2"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0" fontId="32" fillId="0" borderId="3" xfId="0" applyFont="1" applyBorder="1" applyAlignment="1">
      <alignment horizontal="center" wrapText="1"/>
    </xf>
    <xf numFmtId="0" fontId="34" fillId="0" borderId="2" xfId="3" applyFont="1" applyAlignment="1">
      <alignment horizontal="center" vertical="center" textRotation="90" wrapText="1"/>
    </xf>
  </cellXfs>
  <cellStyles count="6">
    <cellStyle name="Normal" xfId="0" builtinId="0"/>
    <cellStyle name="Normal 2" xfId="3" xr:uid="{00000000-0005-0000-0000-000001000000}"/>
    <cellStyle name="Normal 2 2" xfId="4" xr:uid="{00000000-0005-0000-0000-000002000000}"/>
    <cellStyle name="Normal 2 2 2" xfId="2" xr:uid="{00000000-0005-0000-0000-000003000000}"/>
    <cellStyle name="Normal 3" xfId="1" xr:uid="{00000000-0005-0000-0000-000004000000}"/>
    <cellStyle name="Porcentaje 2" xfId="5" xr:uid="{00000000-0005-0000-0000-000005000000}"/>
  </cellStyles>
  <dxfs count="76">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75"/>
      <tableStyleElement type="firstRowStripe" dxfId="74"/>
      <tableStyleElement type="secondRowStripe" dxfId="73"/>
    </tableStyle>
  </tableStyles>
  <colors>
    <mruColors>
      <color rgb="FF99FF66"/>
      <color rgb="FF99FF33"/>
      <color rgb="FF33CC33"/>
      <color rgb="FFFFFF99"/>
      <color rgb="FF009900"/>
      <color rgb="FFFFFFCC"/>
      <color rgb="FFFFFFFF"/>
      <color rgb="FFFF99FF"/>
      <color rgb="FFFF00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200025</xdr:colOff>
      <xdr:row>0</xdr:row>
      <xdr:rowOff>123825</xdr:rowOff>
    </xdr:from>
    <xdr:ext cx="1085850" cy="880109"/>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123825"/>
          <a:ext cx="1085850" cy="88010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206375</xdr:colOff>
      <xdr:row>4</xdr:row>
      <xdr:rowOff>307976</xdr:rowOff>
    </xdr:from>
    <xdr:to>
      <xdr:col>1</xdr:col>
      <xdr:colOff>2222501</xdr:colOff>
      <xdr:row>6</xdr:row>
      <xdr:rowOff>254000</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4575" y="1031876"/>
          <a:ext cx="2016126" cy="161289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23"/>
  <sheetViews>
    <sheetView tabSelected="1" view="pageBreakPreview" topLeftCell="B1" zoomScale="70" zoomScaleNormal="100" zoomScaleSheetLayoutView="70" workbookViewId="0">
      <selection activeCell="I1" sqref="I1"/>
    </sheetView>
  </sheetViews>
  <sheetFormatPr defaultColWidth="12.5" defaultRowHeight="15" customHeight="1"/>
  <cols>
    <col min="1" max="1" width="2.875" style="8" customWidth="1"/>
    <col min="2" max="2" width="20.375" style="8" customWidth="1"/>
    <col min="3" max="3" width="53.75" style="8" customWidth="1"/>
    <col min="4" max="5" width="4.875" style="8" customWidth="1"/>
    <col min="6" max="6" width="9" style="8" customWidth="1"/>
    <col min="7" max="7" width="31.875" style="8" customWidth="1"/>
    <col min="8" max="8" width="61.375" style="8" customWidth="1"/>
    <col min="9" max="9" width="47.125" style="8" customWidth="1"/>
    <col min="10" max="10" width="35" style="8" customWidth="1"/>
    <col min="11" max="11" width="41" style="8" customWidth="1"/>
    <col min="12" max="30" width="9.375" style="8" customWidth="1"/>
    <col min="31" max="16384" width="12.5" style="8"/>
  </cols>
  <sheetData>
    <row r="1" spans="1:30" ht="23.25" customHeight="1">
      <c r="A1" s="4"/>
      <c r="B1" s="5"/>
      <c r="C1" s="6" t="s">
        <v>0</v>
      </c>
      <c r="D1" s="7"/>
      <c r="E1" s="7"/>
      <c r="F1" s="7"/>
      <c r="G1" s="7"/>
      <c r="H1" s="5"/>
      <c r="I1" s="279" t="s">
        <v>1</v>
      </c>
    </row>
    <row r="2" spans="1:30" ht="20.25" customHeight="1">
      <c r="A2" s="9"/>
      <c r="B2" s="10"/>
      <c r="C2" s="11"/>
      <c r="D2" s="12" t="s">
        <v>2</v>
      </c>
      <c r="E2" s="13"/>
      <c r="F2" s="13"/>
      <c r="G2" s="13"/>
      <c r="H2" s="14"/>
      <c r="I2" s="15" t="s">
        <v>3</v>
      </c>
    </row>
    <row r="3" spans="1:30" ht="21.75" customHeight="1">
      <c r="A3" s="9"/>
      <c r="B3" s="10"/>
      <c r="C3" s="16" t="s">
        <v>4</v>
      </c>
      <c r="D3" s="17"/>
      <c r="E3" s="17"/>
      <c r="F3" s="17"/>
      <c r="G3" s="17"/>
      <c r="H3" s="18"/>
      <c r="I3" s="15" t="s">
        <v>5</v>
      </c>
    </row>
    <row r="4" spans="1:30" ht="20.25" customHeight="1" thickBot="1">
      <c r="A4" s="19"/>
      <c r="B4" s="20"/>
      <c r="C4" s="21"/>
      <c r="D4" s="22" t="s">
        <v>6</v>
      </c>
      <c r="E4" s="23"/>
      <c r="F4" s="23"/>
      <c r="G4" s="23"/>
      <c r="H4" s="20"/>
      <c r="I4" s="24" t="s">
        <v>7</v>
      </c>
    </row>
    <row r="5" spans="1:30" ht="7.5" customHeight="1" thickBot="1"/>
    <row r="6" spans="1:30" ht="91.5" customHeight="1" thickBot="1">
      <c r="A6" s="25"/>
      <c r="B6" s="297" t="s">
        <v>8</v>
      </c>
      <c r="C6" s="298"/>
      <c r="D6" s="298"/>
      <c r="E6" s="298"/>
      <c r="F6" s="298"/>
      <c r="G6" s="298"/>
      <c r="H6" s="298"/>
      <c r="I6" s="299"/>
      <c r="J6" s="26"/>
      <c r="K6" s="26"/>
      <c r="L6" s="26"/>
      <c r="M6" s="26"/>
      <c r="N6" s="26"/>
      <c r="O6" s="26"/>
      <c r="P6" s="26"/>
      <c r="Q6" s="26"/>
      <c r="R6" s="26"/>
      <c r="S6" s="26"/>
      <c r="T6" s="26"/>
      <c r="U6" s="26"/>
      <c r="V6" s="26"/>
      <c r="W6" s="26"/>
      <c r="X6" s="26"/>
      <c r="Y6" s="26"/>
      <c r="Z6" s="26"/>
      <c r="AA6" s="26"/>
      <c r="AB6" s="26"/>
      <c r="AC6" s="26"/>
      <c r="AD6" s="26"/>
    </row>
    <row r="7" spans="1:30" ht="30.75" customHeight="1">
      <c r="A7" s="27"/>
      <c r="B7" s="300" t="s">
        <v>9</v>
      </c>
      <c r="C7" s="301"/>
      <c r="D7" s="302" t="s">
        <v>10</v>
      </c>
      <c r="E7" s="302"/>
      <c r="F7" s="302"/>
      <c r="G7" s="302"/>
      <c r="H7" s="302"/>
      <c r="I7" s="303"/>
      <c r="J7" s="26"/>
      <c r="K7" s="26"/>
      <c r="L7" s="26"/>
      <c r="M7" s="26"/>
      <c r="N7" s="26"/>
      <c r="O7" s="26"/>
      <c r="P7" s="26"/>
      <c r="Q7" s="26"/>
      <c r="R7" s="26"/>
      <c r="S7" s="26"/>
      <c r="T7" s="26"/>
      <c r="U7" s="26"/>
      <c r="V7" s="26"/>
      <c r="W7" s="26"/>
      <c r="X7" s="26"/>
      <c r="Y7" s="26"/>
      <c r="Z7" s="26"/>
      <c r="AA7" s="26"/>
      <c r="AB7" s="26"/>
      <c r="AC7" s="26"/>
      <c r="AD7" s="26"/>
    </row>
    <row r="8" spans="1:30" ht="26.25" customHeight="1">
      <c r="A8" s="27"/>
      <c r="B8" s="304" t="s">
        <v>11</v>
      </c>
      <c r="C8" s="294"/>
      <c r="D8" s="305" t="s">
        <v>12</v>
      </c>
      <c r="E8" s="306"/>
      <c r="F8" s="306"/>
      <c r="G8" s="306"/>
      <c r="H8" s="306"/>
      <c r="I8" s="307"/>
      <c r="J8" s="26"/>
      <c r="K8" s="26"/>
      <c r="L8" s="26"/>
      <c r="M8" s="26"/>
      <c r="N8" s="26"/>
      <c r="O8" s="26"/>
      <c r="P8" s="26"/>
      <c r="Q8" s="26"/>
      <c r="R8" s="26"/>
      <c r="S8" s="26"/>
      <c r="T8" s="26"/>
      <c r="U8" s="26"/>
      <c r="V8" s="26"/>
      <c r="W8" s="26"/>
      <c r="X8" s="26"/>
      <c r="Y8" s="26"/>
      <c r="Z8" s="26"/>
      <c r="AA8" s="26"/>
      <c r="AB8" s="26"/>
      <c r="AC8" s="26"/>
      <c r="AD8" s="26"/>
    </row>
    <row r="9" spans="1:30" ht="63.75" customHeight="1">
      <c r="A9" s="27"/>
      <c r="B9" s="293" t="s">
        <v>13</v>
      </c>
      <c r="C9" s="294"/>
      <c r="D9" s="295" t="s">
        <v>14</v>
      </c>
      <c r="E9" s="295"/>
      <c r="F9" s="295"/>
      <c r="G9" s="295"/>
      <c r="H9" s="295"/>
      <c r="I9" s="296"/>
      <c r="J9" s="26"/>
      <c r="K9" s="26"/>
      <c r="L9" s="26"/>
      <c r="M9" s="26"/>
      <c r="N9" s="26"/>
      <c r="O9" s="26"/>
      <c r="P9" s="26"/>
      <c r="Q9" s="26"/>
      <c r="R9" s="26"/>
      <c r="S9" s="26"/>
      <c r="T9" s="26"/>
      <c r="U9" s="26"/>
      <c r="V9" s="26"/>
      <c r="W9" s="26"/>
      <c r="X9" s="26"/>
      <c r="Y9" s="26"/>
      <c r="Z9" s="26"/>
      <c r="AA9" s="26"/>
      <c r="AB9" s="26"/>
      <c r="AC9" s="26"/>
      <c r="AD9" s="26"/>
    </row>
    <row r="10" spans="1:30" ht="63.75" customHeight="1">
      <c r="A10" s="27"/>
      <c r="B10" s="368" t="s">
        <v>15</v>
      </c>
      <c r="C10" s="369"/>
      <c r="D10" s="370" t="s">
        <v>16</v>
      </c>
      <c r="E10" s="371"/>
      <c r="F10" s="371"/>
      <c r="G10" s="371"/>
      <c r="H10" s="371"/>
      <c r="I10" s="372"/>
      <c r="J10" s="26"/>
      <c r="K10" s="26"/>
      <c r="L10" s="26"/>
      <c r="M10" s="26"/>
      <c r="N10" s="26"/>
      <c r="O10" s="26"/>
      <c r="P10" s="26"/>
      <c r="Q10" s="26"/>
      <c r="R10" s="26"/>
      <c r="S10" s="26"/>
      <c r="T10" s="26"/>
      <c r="U10" s="26"/>
      <c r="V10" s="26"/>
      <c r="W10" s="26"/>
      <c r="X10" s="26"/>
      <c r="Y10" s="26"/>
      <c r="Z10" s="26"/>
      <c r="AA10" s="26"/>
      <c r="AB10" s="26"/>
      <c r="AC10" s="26"/>
      <c r="AD10" s="26"/>
    </row>
    <row r="11" spans="1:30" ht="14.25">
      <c r="A11" s="27"/>
      <c r="B11" s="308" t="s">
        <v>17</v>
      </c>
      <c r="C11" s="309"/>
      <c r="D11" s="312" t="s">
        <v>18</v>
      </c>
      <c r="E11" s="313"/>
      <c r="F11" s="313"/>
      <c r="G11" s="313"/>
      <c r="H11" s="313"/>
      <c r="I11" s="314"/>
      <c r="J11" s="26"/>
      <c r="K11" s="26"/>
      <c r="L11" s="26"/>
      <c r="M11" s="26"/>
      <c r="N11" s="26"/>
      <c r="O11" s="26"/>
      <c r="P11" s="26"/>
      <c r="Q11" s="26"/>
      <c r="R11" s="26"/>
      <c r="S11" s="26"/>
      <c r="T11" s="26"/>
      <c r="U11" s="26"/>
      <c r="V11" s="26"/>
      <c r="W11" s="26"/>
      <c r="X11" s="26"/>
      <c r="Y11" s="26"/>
      <c r="Z11" s="26"/>
      <c r="AA11" s="26"/>
      <c r="AB11" s="26"/>
      <c r="AC11" s="26"/>
      <c r="AD11" s="26"/>
    </row>
    <row r="12" spans="1:30" ht="14.25">
      <c r="A12" s="27"/>
      <c r="B12" s="310"/>
      <c r="C12" s="311"/>
      <c r="D12" s="253" t="s">
        <v>19</v>
      </c>
      <c r="E12" s="115"/>
      <c r="F12" s="115"/>
      <c r="G12" s="115"/>
      <c r="H12" s="115"/>
      <c r="I12" s="114"/>
      <c r="J12" s="26"/>
      <c r="K12" s="26"/>
      <c r="L12" s="26"/>
      <c r="M12" s="26"/>
      <c r="N12" s="26"/>
      <c r="O12" s="26"/>
      <c r="P12" s="26"/>
      <c r="Q12" s="26"/>
      <c r="R12" s="26"/>
      <c r="S12" s="26"/>
      <c r="T12" s="26"/>
      <c r="U12" s="26"/>
      <c r="V12" s="26"/>
      <c r="W12" s="26"/>
      <c r="X12" s="26"/>
      <c r="Y12" s="26"/>
      <c r="Z12" s="26"/>
      <c r="AA12" s="26"/>
      <c r="AB12" s="26"/>
      <c r="AC12" s="26"/>
      <c r="AD12" s="26"/>
    </row>
    <row r="13" spans="1:30" ht="14.25">
      <c r="A13" s="27"/>
      <c r="B13" s="310"/>
      <c r="C13" s="311"/>
      <c r="D13" s="253" t="s">
        <v>20</v>
      </c>
      <c r="E13" s="115"/>
      <c r="F13" s="115"/>
      <c r="G13" s="115"/>
      <c r="H13" s="115"/>
      <c r="I13" s="114"/>
      <c r="J13" s="26"/>
      <c r="K13" s="26"/>
      <c r="L13" s="26"/>
      <c r="M13" s="26"/>
      <c r="N13" s="26"/>
      <c r="O13" s="26"/>
      <c r="P13" s="26"/>
      <c r="Q13" s="26"/>
      <c r="R13" s="26"/>
      <c r="S13" s="26"/>
      <c r="T13" s="26"/>
      <c r="U13" s="26"/>
      <c r="V13" s="26"/>
      <c r="W13" s="26"/>
      <c r="X13" s="26"/>
      <c r="Y13" s="26"/>
      <c r="Z13" s="26"/>
      <c r="AA13" s="26"/>
      <c r="AB13" s="26"/>
      <c r="AC13" s="26"/>
      <c r="AD13" s="26"/>
    </row>
    <row r="14" spans="1:30" ht="14.25">
      <c r="A14" s="27"/>
      <c r="B14" s="310"/>
      <c r="C14" s="311"/>
      <c r="D14" s="253" t="s">
        <v>21</v>
      </c>
      <c r="E14" s="115"/>
      <c r="F14" s="115"/>
      <c r="G14" s="115"/>
      <c r="H14" s="115"/>
      <c r="I14" s="114"/>
      <c r="J14" s="26"/>
      <c r="K14" s="26"/>
      <c r="L14" s="26"/>
      <c r="M14" s="26"/>
      <c r="N14" s="26"/>
      <c r="O14" s="26"/>
      <c r="P14" s="26"/>
      <c r="Q14" s="26"/>
      <c r="R14" s="26"/>
      <c r="S14" s="26"/>
      <c r="T14" s="26"/>
      <c r="U14" s="26"/>
      <c r="V14" s="26"/>
      <c r="W14" s="26"/>
      <c r="X14" s="26"/>
      <c r="Y14" s="26"/>
      <c r="Z14" s="26"/>
      <c r="AA14" s="26"/>
      <c r="AB14" s="26"/>
      <c r="AC14" s="26"/>
      <c r="AD14" s="26"/>
    </row>
    <row r="15" spans="1:30" ht="14.25">
      <c r="A15" s="27"/>
      <c r="B15" s="310"/>
      <c r="C15" s="311"/>
      <c r="D15" s="312" t="s">
        <v>22</v>
      </c>
      <c r="E15" s="313"/>
      <c r="F15" s="313"/>
      <c r="G15" s="313"/>
      <c r="H15" s="313"/>
      <c r="I15" s="373"/>
      <c r="J15" s="26"/>
      <c r="K15" s="26"/>
      <c r="L15" s="26"/>
      <c r="M15" s="26"/>
      <c r="N15" s="26"/>
      <c r="O15" s="26"/>
      <c r="P15" s="26"/>
      <c r="Q15" s="26"/>
      <c r="R15" s="26"/>
      <c r="S15" s="26"/>
      <c r="T15" s="26"/>
      <c r="U15" s="26"/>
      <c r="V15" s="26"/>
      <c r="W15" s="26"/>
      <c r="X15" s="26"/>
      <c r="Y15" s="26"/>
      <c r="Z15" s="26"/>
      <c r="AA15" s="26"/>
      <c r="AB15" s="26"/>
      <c r="AC15" s="26"/>
      <c r="AD15" s="26"/>
    </row>
    <row r="16" spans="1:30" ht="15.75" thickBot="1">
      <c r="A16" s="27"/>
      <c r="B16" s="276"/>
      <c r="C16" s="276"/>
      <c r="D16" s="113" t="s">
        <v>23</v>
      </c>
      <c r="E16" s="277"/>
      <c r="F16" s="277"/>
      <c r="G16" s="277"/>
      <c r="H16" s="277"/>
      <c r="I16" s="278"/>
      <c r="J16" s="26"/>
      <c r="K16" s="26"/>
      <c r="L16" s="26"/>
      <c r="M16" s="26"/>
      <c r="N16" s="26"/>
      <c r="O16" s="26"/>
      <c r="P16" s="26"/>
      <c r="Q16" s="26"/>
      <c r="R16" s="26"/>
      <c r="S16" s="26"/>
      <c r="T16" s="26"/>
      <c r="U16" s="26"/>
      <c r="V16" s="26"/>
      <c r="W16" s="26"/>
      <c r="X16" s="26"/>
      <c r="Y16" s="26"/>
      <c r="Z16" s="26"/>
      <c r="AA16" s="26"/>
      <c r="AB16" s="26"/>
      <c r="AC16" s="26"/>
      <c r="AD16" s="26"/>
    </row>
    <row r="17" spans="1:30" ht="42" customHeight="1">
      <c r="A17" s="28"/>
      <c r="B17" s="29" t="s">
        <v>24</v>
      </c>
      <c r="C17" s="30"/>
      <c r="D17" s="31" t="s">
        <v>25</v>
      </c>
      <c r="E17" s="32"/>
      <c r="F17" s="33"/>
      <c r="G17" s="381" t="s">
        <v>26</v>
      </c>
      <c r="H17" s="379" t="s">
        <v>27</v>
      </c>
      <c r="I17" s="377" t="s">
        <v>28</v>
      </c>
      <c r="J17" s="26"/>
      <c r="K17" s="26"/>
      <c r="L17" s="26"/>
      <c r="M17" s="26"/>
      <c r="N17" s="26"/>
      <c r="O17" s="26"/>
      <c r="P17" s="26"/>
      <c r="Q17" s="26"/>
      <c r="R17" s="26"/>
      <c r="S17" s="26"/>
      <c r="T17" s="26"/>
      <c r="U17" s="26"/>
      <c r="V17" s="26"/>
      <c r="W17" s="26"/>
      <c r="X17" s="26"/>
      <c r="Y17" s="26"/>
      <c r="Z17" s="26"/>
      <c r="AA17" s="26"/>
      <c r="AB17" s="26"/>
      <c r="AC17" s="26"/>
      <c r="AD17" s="26"/>
    </row>
    <row r="18" spans="1:30" ht="44.25" customHeight="1" thickBot="1">
      <c r="A18" s="34"/>
      <c r="B18" s="35" t="s">
        <v>29</v>
      </c>
      <c r="C18" s="36"/>
      <c r="D18" s="37" t="s">
        <v>30</v>
      </c>
      <c r="E18" s="38" t="s">
        <v>31</v>
      </c>
      <c r="F18" s="39" t="s">
        <v>32</v>
      </c>
      <c r="G18" s="382"/>
      <c r="H18" s="380"/>
      <c r="I18" s="378"/>
      <c r="J18" s="26"/>
      <c r="K18" s="26"/>
      <c r="L18" s="26"/>
      <c r="M18" s="26"/>
      <c r="N18" s="26"/>
      <c r="O18" s="26"/>
      <c r="P18" s="26"/>
      <c r="Q18" s="26"/>
      <c r="R18" s="26"/>
      <c r="S18" s="26"/>
      <c r="T18" s="26"/>
      <c r="U18" s="26"/>
      <c r="V18" s="26"/>
      <c r="W18" s="26"/>
      <c r="X18" s="26"/>
      <c r="Y18" s="26"/>
      <c r="Z18" s="26"/>
      <c r="AA18" s="26"/>
      <c r="AB18" s="26"/>
      <c r="AC18" s="26"/>
      <c r="AD18" s="26"/>
    </row>
    <row r="19" spans="1:30" ht="29.25" customHeight="1">
      <c r="A19" s="315" t="s">
        <v>33</v>
      </c>
      <c r="B19" s="318" t="s">
        <v>34</v>
      </c>
      <c r="C19" s="40" t="s">
        <v>35</v>
      </c>
      <c r="D19" s="41"/>
      <c r="E19" s="41"/>
      <c r="F19" s="41" t="s">
        <v>36</v>
      </c>
      <c r="G19" s="42"/>
      <c r="H19" s="43"/>
      <c r="I19" s="44"/>
      <c r="J19" s="26"/>
      <c r="K19" s="26"/>
      <c r="L19" s="26"/>
      <c r="M19" s="26"/>
      <c r="N19" s="26"/>
      <c r="O19" s="26"/>
      <c r="P19" s="26"/>
      <c r="Q19" s="26"/>
      <c r="R19" s="26"/>
      <c r="S19" s="26"/>
      <c r="T19" s="26"/>
      <c r="U19" s="26"/>
      <c r="V19" s="26"/>
      <c r="W19" s="26"/>
      <c r="X19" s="26"/>
      <c r="Y19" s="26"/>
      <c r="Z19" s="26"/>
      <c r="AA19" s="26"/>
      <c r="AB19" s="26"/>
      <c r="AC19" s="26"/>
      <c r="AD19" s="26"/>
    </row>
    <row r="20" spans="1:30" ht="28.5" customHeight="1">
      <c r="A20" s="316"/>
      <c r="B20" s="319"/>
      <c r="C20" s="45" t="s">
        <v>37</v>
      </c>
      <c r="D20" s="105"/>
      <c r="E20" s="105"/>
      <c r="F20" s="105" t="s">
        <v>36</v>
      </c>
      <c r="G20" s="46"/>
      <c r="H20" s="47"/>
      <c r="I20" s="48"/>
      <c r="J20" s="26"/>
      <c r="K20" s="26"/>
      <c r="L20" s="26"/>
      <c r="M20" s="26"/>
      <c r="N20" s="26"/>
      <c r="O20" s="26"/>
      <c r="P20" s="26"/>
      <c r="Q20" s="26"/>
      <c r="R20" s="26"/>
      <c r="S20" s="26"/>
      <c r="T20" s="26"/>
      <c r="U20" s="26"/>
      <c r="V20" s="26"/>
      <c r="W20" s="26"/>
      <c r="X20" s="26"/>
      <c r="Y20" s="26"/>
      <c r="Z20" s="26"/>
      <c r="AA20" s="26"/>
      <c r="AB20" s="26"/>
      <c r="AC20" s="26"/>
      <c r="AD20" s="26"/>
    </row>
    <row r="21" spans="1:30" ht="18" customHeight="1">
      <c r="A21" s="316"/>
      <c r="B21" s="319"/>
      <c r="C21" s="49" t="s">
        <v>38</v>
      </c>
      <c r="D21" s="320"/>
      <c r="E21" s="322"/>
      <c r="F21" s="322"/>
      <c r="G21" s="323"/>
      <c r="H21" s="324"/>
      <c r="I21" s="325"/>
      <c r="J21" s="26"/>
      <c r="K21" s="26"/>
      <c r="L21" s="26"/>
      <c r="M21" s="26"/>
      <c r="N21" s="26"/>
      <c r="O21" s="26"/>
      <c r="P21" s="26"/>
      <c r="Q21" s="26"/>
      <c r="R21" s="26"/>
      <c r="S21" s="26"/>
      <c r="T21" s="26"/>
      <c r="U21" s="26"/>
      <c r="V21" s="26"/>
      <c r="W21" s="26"/>
      <c r="X21" s="26"/>
      <c r="Y21" s="26"/>
      <c r="Z21" s="26"/>
      <c r="AA21" s="26"/>
      <c r="AB21" s="26"/>
      <c r="AC21" s="26"/>
      <c r="AD21" s="26"/>
    </row>
    <row r="22" spans="1:30" ht="11.25" customHeight="1">
      <c r="A22" s="316"/>
      <c r="B22" s="319"/>
      <c r="C22" s="50"/>
      <c r="D22" s="321"/>
      <c r="E22" s="322"/>
      <c r="F22" s="322"/>
      <c r="G22" s="323"/>
      <c r="H22" s="324"/>
      <c r="I22" s="325"/>
      <c r="J22" s="26"/>
      <c r="K22" s="26"/>
      <c r="L22" s="26"/>
      <c r="M22" s="26"/>
      <c r="N22" s="26"/>
      <c r="O22" s="26"/>
      <c r="P22" s="26"/>
      <c r="Q22" s="26"/>
      <c r="R22" s="26"/>
      <c r="S22" s="26"/>
      <c r="T22" s="26"/>
      <c r="U22" s="26"/>
      <c r="V22" s="26"/>
      <c r="W22" s="26"/>
      <c r="X22" s="26"/>
      <c r="Y22" s="26"/>
      <c r="Z22" s="26"/>
      <c r="AA22" s="26"/>
      <c r="AB22" s="26"/>
      <c r="AC22" s="26"/>
      <c r="AD22" s="26"/>
    </row>
    <row r="23" spans="1:30" ht="50.25" customHeight="1">
      <c r="A23" s="316"/>
      <c r="B23" s="326" t="s">
        <v>39</v>
      </c>
      <c r="C23" s="51" t="s">
        <v>40</v>
      </c>
      <c r="D23" s="105" t="s">
        <v>36</v>
      </c>
      <c r="E23" s="105"/>
      <c r="F23" s="105"/>
      <c r="G23" s="46"/>
      <c r="H23" s="328" t="s">
        <v>41</v>
      </c>
      <c r="I23" s="330"/>
      <c r="J23" s="26"/>
      <c r="K23" s="26"/>
      <c r="L23" s="26"/>
      <c r="M23" s="26"/>
      <c r="N23" s="26"/>
      <c r="O23" s="26"/>
      <c r="P23" s="26"/>
      <c r="Q23" s="26"/>
      <c r="R23" s="26"/>
      <c r="S23" s="26"/>
      <c r="T23" s="26"/>
      <c r="U23" s="26"/>
      <c r="V23" s="26"/>
      <c r="W23" s="26"/>
      <c r="X23" s="26"/>
      <c r="Y23" s="26"/>
      <c r="Z23" s="26"/>
      <c r="AA23" s="26"/>
      <c r="AB23" s="26"/>
      <c r="AC23" s="26"/>
      <c r="AD23" s="26"/>
    </row>
    <row r="24" spans="1:30" ht="33.75" customHeight="1">
      <c r="A24" s="316"/>
      <c r="B24" s="327"/>
      <c r="C24" s="51" t="s">
        <v>42</v>
      </c>
      <c r="D24" s="105" t="s">
        <v>36</v>
      </c>
      <c r="E24" s="105"/>
      <c r="F24" s="105"/>
      <c r="G24" s="106"/>
      <c r="H24" s="329"/>
      <c r="I24" s="331"/>
      <c r="J24" s="26"/>
      <c r="K24" s="26"/>
      <c r="L24" s="26"/>
      <c r="M24" s="26"/>
      <c r="N24" s="26"/>
      <c r="O24" s="26"/>
      <c r="P24" s="26"/>
      <c r="Q24" s="26"/>
      <c r="R24" s="26"/>
      <c r="S24" s="26"/>
      <c r="T24" s="26"/>
      <c r="U24" s="26"/>
      <c r="V24" s="26"/>
      <c r="W24" s="26"/>
      <c r="X24" s="26"/>
      <c r="Y24" s="26"/>
      <c r="Z24" s="26"/>
      <c r="AA24" s="26"/>
      <c r="AB24" s="26"/>
      <c r="AC24" s="26"/>
      <c r="AD24" s="26"/>
    </row>
    <row r="25" spans="1:30" ht="27.75" customHeight="1">
      <c r="A25" s="316"/>
      <c r="B25" s="327"/>
      <c r="C25" s="51" t="s">
        <v>43</v>
      </c>
      <c r="D25" s="105"/>
      <c r="E25" s="105"/>
      <c r="F25" s="105" t="s">
        <v>36</v>
      </c>
      <c r="G25" s="52"/>
      <c r="H25" s="53"/>
      <c r="I25" s="54"/>
      <c r="J25" s="26"/>
      <c r="K25" s="26"/>
      <c r="L25" s="26"/>
      <c r="M25" s="26"/>
      <c r="N25" s="26"/>
      <c r="O25" s="26"/>
      <c r="P25" s="26"/>
      <c r="Q25" s="26"/>
      <c r="R25" s="26"/>
      <c r="S25" s="26"/>
      <c r="T25" s="26"/>
      <c r="U25" s="26"/>
      <c r="V25" s="26"/>
      <c r="W25" s="26"/>
      <c r="X25" s="26"/>
      <c r="Y25" s="26"/>
      <c r="Z25" s="26"/>
      <c r="AA25" s="26"/>
      <c r="AB25" s="26"/>
      <c r="AC25" s="26"/>
      <c r="AD25" s="26"/>
    </row>
    <row r="26" spans="1:30" ht="22.5" customHeight="1">
      <c r="A26" s="316"/>
      <c r="B26" s="327"/>
      <c r="C26" s="49" t="s">
        <v>38</v>
      </c>
      <c r="D26" s="109"/>
      <c r="E26" s="332"/>
      <c r="F26" s="332"/>
      <c r="G26" s="323"/>
      <c r="H26" s="324"/>
      <c r="I26" s="325"/>
      <c r="J26" s="26"/>
      <c r="K26" s="26"/>
      <c r="L26" s="26"/>
      <c r="M26" s="26"/>
      <c r="N26" s="26"/>
      <c r="O26" s="26"/>
      <c r="P26" s="26"/>
      <c r="Q26" s="26"/>
      <c r="R26" s="26"/>
      <c r="S26" s="26"/>
      <c r="T26" s="26"/>
      <c r="U26" s="26"/>
      <c r="V26" s="26"/>
      <c r="W26" s="26"/>
      <c r="X26" s="26"/>
      <c r="Y26" s="26"/>
      <c r="Z26" s="26"/>
      <c r="AA26" s="26"/>
      <c r="AB26" s="26"/>
      <c r="AC26" s="26"/>
      <c r="AD26" s="26"/>
    </row>
    <row r="27" spans="1:30" ht="21.75" customHeight="1">
      <c r="A27" s="316"/>
      <c r="B27" s="327"/>
      <c r="C27" s="55"/>
      <c r="D27" s="110"/>
      <c r="E27" s="332"/>
      <c r="F27" s="332"/>
      <c r="G27" s="323"/>
      <c r="H27" s="324"/>
      <c r="I27" s="325"/>
      <c r="J27" s="26"/>
      <c r="K27" s="26"/>
      <c r="L27" s="26"/>
      <c r="M27" s="26"/>
      <c r="N27" s="26"/>
      <c r="O27" s="26"/>
      <c r="P27" s="26"/>
      <c r="Q27" s="26"/>
      <c r="R27" s="26"/>
      <c r="S27" s="26"/>
      <c r="T27" s="26"/>
      <c r="U27" s="26"/>
      <c r="V27" s="26"/>
      <c r="W27" s="26"/>
      <c r="X27" s="26"/>
      <c r="Y27" s="26"/>
      <c r="Z27" s="26"/>
      <c r="AA27" s="26"/>
      <c r="AB27" s="26"/>
      <c r="AC27" s="26"/>
      <c r="AD27" s="26"/>
    </row>
    <row r="28" spans="1:30" ht="63.75" customHeight="1">
      <c r="A28" s="316"/>
      <c r="B28" s="336" t="s">
        <v>44</v>
      </c>
      <c r="C28" s="45" t="s">
        <v>45</v>
      </c>
      <c r="D28" s="105" t="s">
        <v>36</v>
      </c>
      <c r="E28" s="56"/>
      <c r="F28" s="105"/>
      <c r="G28" s="328" t="s">
        <v>46</v>
      </c>
      <c r="H28" s="328"/>
      <c r="I28" s="337"/>
      <c r="J28" s="26"/>
      <c r="K28" s="26"/>
      <c r="L28" s="26"/>
      <c r="M28" s="26"/>
      <c r="N28" s="26"/>
      <c r="O28" s="26"/>
      <c r="P28" s="26"/>
      <c r="Q28" s="26"/>
      <c r="R28" s="26"/>
      <c r="S28" s="26"/>
      <c r="T28" s="26"/>
      <c r="U28" s="26"/>
      <c r="V28" s="26"/>
      <c r="W28" s="26"/>
      <c r="X28" s="26"/>
      <c r="Y28" s="26"/>
      <c r="Z28" s="26"/>
      <c r="AA28" s="26"/>
      <c r="AB28" s="26"/>
      <c r="AC28" s="26"/>
      <c r="AD28" s="26"/>
    </row>
    <row r="29" spans="1:30" ht="18" customHeight="1">
      <c r="A29" s="316"/>
      <c r="B29" s="327"/>
      <c r="C29" s="57" t="s">
        <v>47</v>
      </c>
      <c r="D29" s="105" t="s">
        <v>36</v>
      </c>
      <c r="E29" s="56"/>
      <c r="F29" s="105"/>
      <c r="G29" s="329"/>
      <c r="H29" s="329"/>
      <c r="I29" s="338"/>
      <c r="J29" s="26"/>
      <c r="K29" s="26"/>
      <c r="L29" s="26"/>
      <c r="M29" s="26"/>
      <c r="N29" s="26"/>
      <c r="O29" s="26"/>
      <c r="P29" s="26"/>
      <c r="Q29" s="26"/>
      <c r="R29" s="26"/>
      <c r="S29" s="26"/>
      <c r="T29" s="26"/>
      <c r="U29" s="26"/>
      <c r="V29" s="26"/>
      <c r="W29" s="26"/>
      <c r="X29" s="26"/>
      <c r="Y29" s="26"/>
      <c r="Z29" s="26"/>
      <c r="AA29" s="26"/>
      <c r="AB29" s="26"/>
      <c r="AC29" s="26"/>
      <c r="AD29" s="26"/>
    </row>
    <row r="30" spans="1:30" ht="90" customHeight="1">
      <c r="A30" s="316"/>
      <c r="B30" s="327"/>
      <c r="C30" s="57" t="s">
        <v>48</v>
      </c>
      <c r="D30" s="105" t="s">
        <v>36</v>
      </c>
      <c r="E30" s="105"/>
      <c r="F30" s="105"/>
      <c r="G30" s="106"/>
      <c r="H30" s="58" t="s">
        <v>49</v>
      </c>
      <c r="I30" s="271" t="s">
        <v>49</v>
      </c>
      <c r="J30" s="26"/>
      <c r="K30" s="26"/>
      <c r="L30" s="26"/>
      <c r="M30" s="26"/>
      <c r="N30" s="26"/>
      <c r="O30" s="26"/>
      <c r="P30" s="26"/>
      <c r="Q30" s="26"/>
      <c r="R30" s="26"/>
      <c r="S30" s="26"/>
      <c r="T30" s="26"/>
      <c r="U30" s="26"/>
      <c r="V30" s="26"/>
      <c r="W30" s="26"/>
      <c r="X30" s="26"/>
      <c r="Y30" s="26"/>
      <c r="Z30" s="26"/>
      <c r="AA30" s="26"/>
      <c r="AB30" s="26"/>
      <c r="AC30" s="26"/>
      <c r="AD30" s="26"/>
    </row>
    <row r="31" spans="1:30" ht="18" customHeight="1">
      <c r="A31" s="316"/>
      <c r="B31" s="327"/>
      <c r="C31" s="59" t="s">
        <v>38</v>
      </c>
      <c r="D31" s="60"/>
      <c r="E31" s="322"/>
      <c r="F31" s="322"/>
      <c r="G31" s="323"/>
      <c r="H31" s="324"/>
      <c r="I31" s="325"/>
      <c r="J31" s="26"/>
      <c r="K31" s="26"/>
      <c r="L31" s="26"/>
      <c r="M31" s="26"/>
      <c r="N31" s="26"/>
      <c r="O31" s="26"/>
      <c r="P31" s="26"/>
      <c r="Q31" s="26"/>
      <c r="R31" s="26"/>
      <c r="S31" s="26"/>
      <c r="T31" s="26"/>
      <c r="U31" s="26"/>
      <c r="V31" s="26"/>
      <c r="W31" s="26"/>
      <c r="X31" s="26"/>
      <c r="Y31" s="26"/>
      <c r="Z31" s="26"/>
      <c r="AA31" s="26"/>
      <c r="AB31" s="26"/>
      <c r="AC31" s="26"/>
      <c r="AD31" s="26"/>
    </row>
    <row r="32" spans="1:30" ht="18" customHeight="1">
      <c r="A32" s="316"/>
      <c r="B32" s="327"/>
      <c r="C32" s="61"/>
      <c r="D32" s="62"/>
      <c r="E32" s="322"/>
      <c r="F32" s="322"/>
      <c r="G32" s="323"/>
      <c r="H32" s="324"/>
      <c r="I32" s="325"/>
      <c r="J32" s="26"/>
      <c r="K32" s="26"/>
      <c r="L32" s="26"/>
      <c r="M32" s="26"/>
      <c r="N32" s="26"/>
      <c r="O32" s="26"/>
      <c r="P32" s="26"/>
      <c r="Q32" s="26"/>
      <c r="R32" s="26"/>
      <c r="S32" s="26"/>
      <c r="T32" s="26"/>
      <c r="U32" s="26"/>
      <c r="V32" s="26"/>
      <c r="W32" s="26"/>
      <c r="X32" s="26"/>
      <c r="Y32" s="26"/>
      <c r="Z32" s="26"/>
      <c r="AA32" s="26"/>
      <c r="AB32" s="26"/>
      <c r="AC32" s="26"/>
      <c r="AD32" s="26"/>
    </row>
    <row r="33" spans="1:30" ht="86.25" customHeight="1">
      <c r="A33" s="316"/>
      <c r="B33" s="335" t="s">
        <v>50</v>
      </c>
      <c r="C33" s="63" t="s">
        <v>51</v>
      </c>
      <c r="D33" s="108" t="s">
        <v>52</v>
      </c>
      <c r="E33" s="108"/>
      <c r="F33" s="108"/>
      <c r="G33" s="95" t="s">
        <v>53</v>
      </c>
      <c r="H33" s="53"/>
      <c r="I33" s="54"/>
      <c r="J33" s="26"/>
      <c r="K33" s="26"/>
      <c r="L33" s="26"/>
      <c r="M33" s="26"/>
      <c r="N33" s="26"/>
      <c r="O33" s="26"/>
      <c r="P33" s="26"/>
      <c r="Q33" s="26"/>
      <c r="R33" s="26"/>
      <c r="S33" s="26"/>
      <c r="T33" s="26"/>
      <c r="U33" s="26"/>
      <c r="V33" s="26"/>
      <c r="W33" s="26"/>
      <c r="X33" s="26"/>
      <c r="Y33" s="26"/>
      <c r="Z33" s="26"/>
      <c r="AA33" s="26"/>
      <c r="AB33" s="26"/>
      <c r="AC33" s="26"/>
      <c r="AD33" s="26"/>
    </row>
    <row r="34" spans="1:30" ht="82.5" customHeight="1">
      <c r="A34" s="316"/>
      <c r="B34" s="327"/>
      <c r="C34" s="51" t="s">
        <v>54</v>
      </c>
      <c r="D34" s="108" t="s">
        <v>36</v>
      </c>
      <c r="E34" s="108"/>
      <c r="F34" s="108"/>
      <c r="G34" s="46"/>
      <c r="H34" s="47" t="s">
        <v>55</v>
      </c>
      <c r="I34" s="375"/>
      <c r="J34" s="116"/>
      <c r="K34" s="26"/>
      <c r="L34" s="26"/>
      <c r="M34" s="26"/>
      <c r="N34" s="26"/>
      <c r="O34" s="26"/>
      <c r="P34" s="26"/>
      <c r="Q34" s="26"/>
      <c r="R34" s="26"/>
      <c r="S34" s="26"/>
      <c r="T34" s="26"/>
      <c r="U34" s="26"/>
      <c r="V34" s="26"/>
      <c r="W34" s="26"/>
      <c r="X34" s="26"/>
      <c r="Y34" s="26"/>
      <c r="Z34" s="26"/>
      <c r="AA34" s="26"/>
      <c r="AB34" s="26"/>
      <c r="AC34" s="26"/>
      <c r="AD34" s="26"/>
    </row>
    <row r="35" spans="1:30" ht="39.75" customHeight="1">
      <c r="A35" s="316"/>
      <c r="B35" s="327"/>
      <c r="C35" s="51" t="s">
        <v>56</v>
      </c>
      <c r="D35" s="108" t="s">
        <v>36</v>
      </c>
      <c r="E35" s="108"/>
      <c r="F35" s="108"/>
      <c r="G35" s="46"/>
      <c r="H35" s="47" t="s">
        <v>57</v>
      </c>
      <c r="I35" s="376"/>
      <c r="J35" s="26"/>
      <c r="K35" s="26"/>
      <c r="L35" s="26"/>
      <c r="M35" s="26"/>
      <c r="N35" s="26"/>
      <c r="O35" s="26"/>
      <c r="P35" s="26"/>
      <c r="Q35" s="26"/>
      <c r="R35" s="26"/>
      <c r="S35" s="26"/>
      <c r="T35" s="26"/>
      <c r="U35" s="26"/>
      <c r="V35" s="26"/>
      <c r="W35" s="26"/>
      <c r="X35" s="26"/>
      <c r="Y35" s="26"/>
      <c r="Z35" s="26"/>
      <c r="AA35" s="26"/>
      <c r="AB35" s="26"/>
      <c r="AC35" s="26"/>
      <c r="AD35" s="26"/>
    </row>
    <row r="36" spans="1:30" ht="20.25" customHeight="1">
      <c r="A36" s="316"/>
      <c r="B36" s="327"/>
      <c r="C36" s="49" t="s">
        <v>38</v>
      </c>
      <c r="D36" s="339"/>
      <c r="E36" s="339"/>
      <c r="F36" s="339"/>
      <c r="G36" s="341"/>
      <c r="H36" s="362"/>
      <c r="I36" s="383"/>
      <c r="J36" s="26"/>
      <c r="K36" s="26"/>
      <c r="L36" s="26"/>
      <c r="M36" s="26"/>
      <c r="N36" s="26"/>
      <c r="O36" s="26"/>
      <c r="P36" s="26"/>
      <c r="Q36" s="26"/>
      <c r="R36" s="26"/>
      <c r="S36" s="26"/>
      <c r="T36" s="26"/>
      <c r="U36" s="26"/>
      <c r="V36" s="26"/>
      <c r="W36" s="26"/>
      <c r="X36" s="26"/>
      <c r="Y36" s="26"/>
      <c r="Z36" s="26"/>
      <c r="AA36" s="26"/>
      <c r="AB36" s="26"/>
      <c r="AC36" s="26"/>
      <c r="AD36" s="26"/>
    </row>
    <row r="37" spans="1:30" ht="20.25" customHeight="1">
      <c r="A37" s="316"/>
      <c r="B37" s="327"/>
      <c r="C37" s="64"/>
      <c r="D37" s="340"/>
      <c r="E37" s="340"/>
      <c r="F37" s="340"/>
      <c r="G37" s="342"/>
      <c r="H37" s="363"/>
      <c r="I37" s="384"/>
      <c r="J37" s="26"/>
      <c r="K37" s="26"/>
      <c r="L37" s="26"/>
      <c r="M37" s="26"/>
      <c r="N37" s="26"/>
      <c r="O37" s="26"/>
      <c r="P37" s="26"/>
      <c r="Q37" s="26"/>
      <c r="R37" s="26"/>
      <c r="S37" s="26"/>
      <c r="T37" s="26"/>
      <c r="U37" s="26"/>
      <c r="V37" s="26"/>
      <c r="W37" s="26"/>
      <c r="X37" s="26"/>
      <c r="Y37" s="26"/>
      <c r="Z37" s="26"/>
      <c r="AA37" s="26"/>
      <c r="AB37" s="26"/>
      <c r="AC37" s="26"/>
      <c r="AD37" s="26"/>
    </row>
    <row r="38" spans="1:30" ht="175.5" customHeight="1">
      <c r="A38" s="316"/>
      <c r="B38" s="344" t="s">
        <v>58</v>
      </c>
      <c r="C38" s="51" t="s">
        <v>59</v>
      </c>
      <c r="D38" s="108" t="s">
        <v>36</v>
      </c>
      <c r="E38" s="108"/>
      <c r="F38" s="108"/>
      <c r="G38" s="46"/>
      <c r="H38" s="47" t="s">
        <v>60</v>
      </c>
      <c r="I38" s="272"/>
      <c r="J38" s="26"/>
      <c r="K38" s="26"/>
      <c r="L38" s="26"/>
      <c r="M38" s="26"/>
      <c r="N38" s="26"/>
      <c r="O38" s="26"/>
      <c r="P38" s="26"/>
      <c r="Q38" s="26"/>
      <c r="R38" s="26"/>
      <c r="S38" s="26"/>
      <c r="T38" s="26"/>
      <c r="U38" s="26"/>
      <c r="V38" s="26"/>
      <c r="W38" s="26"/>
      <c r="X38" s="26"/>
      <c r="Y38" s="26"/>
      <c r="Z38" s="26"/>
      <c r="AA38" s="26"/>
      <c r="AB38" s="26"/>
      <c r="AC38" s="26"/>
      <c r="AD38" s="26"/>
    </row>
    <row r="39" spans="1:30" ht="68.25" customHeight="1">
      <c r="A39" s="316"/>
      <c r="B39" s="344"/>
      <c r="C39" s="51" t="s">
        <v>61</v>
      </c>
      <c r="D39" s="108" t="s">
        <v>52</v>
      </c>
      <c r="E39" s="108"/>
      <c r="F39" s="108"/>
      <c r="G39" s="47" t="s">
        <v>62</v>
      </c>
      <c r="H39" s="47"/>
      <c r="I39" s="54"/>
      <c r="J39" s="26"/>
      <c r="K39" s="26"/>
      <c r="L39" s="26"/>
      <c r="M39" s="26"/>
      <c r="N39" s="26"/>
      <c r="O39" s="26"/>
      <c r="P39" s="26"/>
      <c r="Q39" s="26"/>
      <c r="R39" s="26"/>
      <c r="S39" s="26"/>
      <c r="T39" s="26"/>
      <c r="U39" s="26"/>
      <c r="V39" s="26"/>
      <c r="W39" s="26"/>
      <c r="X39" s="26"/>
      <c r="Y39" s="26"/>
      <c r="Z39" s="26"/>
      <c r="AA39" s="26"/>
      <c r="AB39" s="26"/>
      <c r="AC39" s="26"/>
      <c r="AD39" s="26"/>
    </row>
    <row r="40" spans="1:30" ht="77.25" customHeight="1">
      <c r="A40" s="316"/>
      <c r="B40" s="344"/>
      <c r="C40" s="51" t="s">
        <v>63</v>
      </c>
      <c r="D40" s="108" t="s">
        <v>52</v>
      </c>
      <c r="E40" s="108"/>
      <c r="F40" s="108"/>
      <c r="G40" s="46" t="s">
        <v>64</v>
      </c>
      <c r="H40" s="53"/>
      <c r="I40" s="54"/>
      <c r="J40" s="26"/>
      <c r="K40" s="26"/>
      <c r="L40" s="26"/>
      <c r="M40" s="26"/>
      <c r="N40" s="26"/>
      <c r="O40" s="26"/>
      <c r="P40" s="26"/>
      <c r="Q40" s="26"/>
      <c r="R40" s="26"/>
      <c r="S40" s="26"/>
      <c r="T40" s="26"/>
      <c r="U40" s="26"/>
      <c r="V40" s="26"/>
      <c r="W40" s="26"/>
      <c r="X40" s="26"/>
      <c r="Y40" s="26"/>
      <c r="Z40" s="26"/>
      <c r="AA40" s="26"/>
      <c r="AB40" s="26"/>
      <c r="AC40" s="26"/>
      <c r="AD40" s="26"/>
    </row>
    <row r="41" spans="1:30" ht="20.25" customHeight="1">
      <c r="A41" s="316"/>
      <c r="B41" s="345"/>
      <c r="C41" s="65" t="s">
        <v>38</v>
      </c>
      <c r="D41" s="339"/>
      <c r="E41" s="339"/>
      <c r="F41" s="339"/>
      <c r="G41" s="333"/>
      <c r="H41" s="360"/>
      <c r="I41" s="346"/>
      <c r="J41" s="26"/>
      <c r="K41" s="26"/>
      <c r="L41" s="26"/>
      <c r="M41" s="26"/>
      <c r="N41" s="26"/>
      <c r="O41" s="26"/>
      <c r="P41" s="26"/>
      <c r="Q41" s="26"/>
      <c r="R41" s="26"/>
      <c r="S41" s="26"/>
      <c r="T41" s="26"/>
      <c r="U41" s="26"/>
      <c r="V41" s="26"/>
      <c r="W41" s="26"/>
      <c r="X41" s="26"/>
      <c r="Y41" s="26"/>
      <c r="Z41" s="26"/>
      <c r="AA41" s="26"/>
      <c r="AB41" s="26"/>
      <c r="AC41" s="26"/>
      <c r="AD41" s="26"/>
    </row>
    <row r="42" spans="1:30" ht="20.25" customHeight="1">
      <c r="A42" s="316"/>
      <c r="B42" s="66"/>
      <c r="C42" s="67"/>
      <c r="D42" s="340"/>
      <c r="E42" s="340"/>
      <c r="F42" s="340"/>
      <c r="G42" s="334"/>
      <c r="H42" s="374"/>
      <c r="I42" s="367"/>
      <c r="J42" s="26"/>
      <c r="K42" s="26"/>
      <c r="L42" s="26"/>
      <c r="M42" s="26"/>
      <c r="N42" s="26"/>
      <c r="O42" s="26"/>
      <c r="P42" s="26"/>
      <c r="Q42" s="26"/>
      <c r="R42" s="26"/>
      <c r="S42" s="26"/>
      <c r="T42" s="26"/>
      <c r="U42" s="26"/>
      <c r="V42" s="26"/>
      <c r="W42" s="26"/>
      <c r="X42" s="26"/>
      <c r="Y42" s="26"/>
      <c r="Z42" s="26"/>
      <c r="AA42" s="26"/>
      <c r="AB42" s="26"/>
      <c r="AC42" s="26"/>
      <c r="AD42" s="26"/>
    </row>
    <row r="43" spans="1:30" ht="60" customHeight="1">
      <c r="A43" s="316"/>
      <c r="B43" s="365" t="s">
        <v>65</v>
      </c>
      <c r="C43" s="51" t="s">
        <v>66</v>
      </c>
      <c r="D43" s="105" t="s">
        <v>36</v>
      </c>
      <c r="E43" s="105"/>
      <c r="F43" s="105"/>
      <c r="G43" s="46" t="s">
        <v>67</v>
      </c>
      <c r="H43" s="47" t="s">
        <v>68</v>
      </c>
      <c r="I43" s="112"/>
      <c r="J43" s="26"/>
      <c r="K43" s="26"/>
      <c r="L43" s="26"/>
      <c r="M43" s="26"/>
      <c r="N43" s="26"/>
      <c r="O43" s="26"/>
      <c r="P43" s="26"/>
      <c r="Q43" s="26"/>
      <c r="R43" s="26"/>
      <c r="S43" s="26"/>
      <c r="T43" s="26"/>
      <c r="U43" s="26"/>
      <c r="V43" s="26"/>
      <c r="W43" s="26"/>
      <c r="X43" s="26"/>
      <c r="Y43" s="26"/>
      <c r="Z43" s="26"/>
      <c r="AA43" s="26"/>
      <c r="AB43" s="26"/>
      <c r="AC43" s="26"/>
      <c r="AD43" s="26"/>
    </row>
    <row r="44" spans="1:30" ht="20.25" customHeight="1">
      <c r="A44" s="316"/>
      <c r="B44" s="365"/>
      <c r="C44" s="65" t="s">
        <v>38</v>
      </c>
      <c r="D44" s="339"/>
      <c r="E44" s="339"/>
      <c r="F44" s="339"/>
      <c r="G44" s="333"/>
      <c r="H44" s="360"/>
      <c r="I44" s="346"/>
      <c r="J44" s="26"/>
      <c r="K44" s="26"/>
      <c r="L44" s="26"/>
      <c r="M44" s="26"/>
      <c r="N44" s="26"/>
      <c r="O44" s="26"/>
      <c r="P44" s="26"/>
      <c r="Q44" s="26"/>
      <c r="R44" s="26"/>
      <c r="S44" s="26"/>
      <c r="T44" s="26"/>
      <c r="U44" s="26"/>
      <c r="V44" s="26"/>
      <c r="W44" s="26"/>
      <c r="X44" s="26"/>
      <c r="Y44" s="26"/>
      <c r="Z44" s="26"/>
      <c r="AA44" s="26"/>
      <c r="AB44" s="26"/>
      <c r="AC44" s="26"/>
      <c r="AD44" s="26"/>
    </row>
    <row r="45" spans="1:30" ht="15" customHeight="1" thickBot="1">
      <c r="A45" s="317"/>
      <c r="B45" s="366"/>
      <c r="C45" s="68"/>
      <c r="D45" s="343"/>
      <c r="E45" s="343"/>
      <c r="F45" s="343"/>
      <c r="G45" s="359"/>
      <c r="H45" s="361"/>
      <c r="I45" s="347"/>
      <c r="J45" s="26"/>
      <c r="K45" s="26"/>
      <c r="L45" s="26"/>
      <c r="M45" s="26"/>
      <c r="N45" s="26"/>
      <c r="O45" s="26"/>
      <c r="P45" s="26"/>
      <c r="Q45" s="26"/>
      <c r="R45" s="26"/>
      <c r="S45" s="26"/>
      <c r="T45" s="26"/>
      <c r="U45" s="26"/>
      <c r="V45" s="26"/>
      <c r="W45" s="26"/>
      <c r="X45" s="26"/>
      <c r="Y45" s="26"/>
      <c r="Z45" s="26"/>
      <c r="AA45" s="26"/>
      <c r="AB45" s="26"/>
      <c r="AC45" s="26"/>
      <c r="AD45" s="26"/>
    </row>
    <row r="46" spans="1:30" ht="54.75" customHeight="1">
      <c r="A46" s="353" t="s">
        <v>69</v>
      </c>
      <c r="B46" s="356" t="s">
        <v>70</v>
      </c>
      <c r="C46" s="69" t="s">
        <v>71</v>
      </c>
      <c r="D46" s="70" t="s">
        <v>36</v>
      </c>
      <c r="E46" s="70"/>
      <c r="F46" s="70"/>
      <c r="G46" s="71" t="s">
        <v>72</v>
      </c>
      <c r="H46" s="72"/>
      <c r="I46" s="73"/>
      <c r="J46" s="26"/>
      <c r="K46" s="26"/>
      <c r="L46" s="26"/>
      <c r="M46" s="26"/>
      <c r="N46" s="26"/>
      <c r="O46" s="26"/>
      <c r="P46" s="26"/>
      <c r="Q46" s="26"/>
      <c r="R46" s="26"/>
      <c r="S46" s="26"/>
      <c r="T46" s="26"/>
      <c r="U46" s="26"/>
      <c r="V46" s="26"/>
      <c r="W46" s="26"/>
      <c r="X46" s="26"/>
      <c r="Y46" s="26"/>
      <c r="Z46" s="26"/>
      <c r="AA46" s="26"/>
      <c r="AB46" s="26"/>
      <c r="AC46" s="26"/>
      <c r="AD46" s="26"/>
    </row>
    <row r="47" spans="1:30" ht="143.25" customHeight="1">
      <c r="A47" s="354"/>
      <c r="B47" s="357"/>
      <c r="C47" s="51" t="s">
        <v>73</v>
      </c>
      <c r="D47" s="108" t="s">
        <v>36</v>
      </c>
      <c r="E47" s="108"/>
      <c r="F47" s="108"/>
      <c r="G47" s="52"/>
      <c r="H47" s="47" t="s">
        <v>74</v>
      </c>
      <c r="I47" s="112"/>
      <c r="J47" s="26"/>
      <c r="K47" s="26"/>
      <c r="L47" s="26"/>
      <c r="M47" s="26"/>
      <c r="N47" s="26"/>
      <c r="O47" s="26"/>
      <c r="P47" s="26"/>
      <c r="Q47" s="26"/>
      <c r="R47" s="26"/>
      <c r="S47" s="26"/>
      <c r="T47" s="26"/>
      <c r="U47" s="26"/>
      <c r="V47" s="26"/>
      <c r="W47" s="26"/>
      <c r="X47" s="26"/>
      <c r="Y47" s="26"/>
      <c r="Z47" s="26"/>
      <c r="AA47" s="26"/>
      <c r="AB47" s="26"/>
      <c r="AC47" s="26"/>
      <c r="AD47" s="26"/>
    </row>
    <row r="48" spans="1:30" ht="100.5" customHeight="1">
      <c r="A48" s="354"/>
      <c r="B48" s="357"/>
      <c r="C48" s="51" t="s">
        <v>75</v>
      </c>
      <c r="D48" s="108" t="s">
        <v>36</v>
      </c>
      <c r="E48" s="108"/>
      <c r="F48" s="108"/>
      <c r="G48" s="52"/>
      <c r="H48" s="58" t="s">
        <v>76</v>
      </c>
      <c r="I48" s="271" t="s">
        <v>49</v>
      </c>
      <c r="J48" s="26"/>
      <c r="K48" s="26"/>
      <c r="L48" s="26"/>
      <c r="M48" s="26"/>
      <c r="N48" s="26"/>
      <c r="O48" s="26"/>
      <c r="P48" s="26"/>
      <c r="Q48" s="26"/>
      <c r="R48" s="26"/>
      <c r="S48" s="26"/>
      <c r="T48" s="26"/>
      <c r="U48" s="26"/>
      <c r="V48" s="26"/>
      <c r="W48" s="26"/>
      <c r="X48" s="26"/>
      <c r="Y48" s="26"/>
      <c r="Z48" s="26"/>
      <c r="AA48" s="26"/>
      <c r="AB48" s="26"/>
      <c r="AC48" s="26"/>
      <c r="AD48" s="26"/>
    </row>
    <row r="49" spans="1:30" ht="59.25" customHeight="1">
      <c r="A49" s="354"/>
      <c r="B49" s="357"/>
      <c r="C49" s="51" t="s">
        <v>77</v>
      </c>
      <c r="D49" s="108" t="s">
        <v>36</v>
      </c>
      <c r="E49" s="108"/>
      <c r="F49" s="108"/>
      <c r="G49" s="52"/>
      <c r="H49" s="47" t="s">
        <v>78</v>
      </c>
      <c r="I49" s="112" t="s">
        <v>79</v>
      </c>
      <c r="J49" s="26"/>
      <c r="K49" s="26"/>
      <c r="L49" s="26"/>
      <c r="M49" s="26"/>
      <c r="N49" s="26"/>
      <c r="O49" s="26"/>
      <c r="P49" s="26"/>
      <c r="Q49" s="26"/>
      <c r="R49" s="26"/>
      <c r="S49" s="26"/>
      <c r="T49" s="26"/>
      <c r="U49" s="26"/>
      <c r="V49" s="26"/>
      <c r="W49" s="26"/>
      <c r="X49" s="26"/>
      <c r="Y49" s="26"/>
      <c r="Z49" s="26"/>
      <c r="AA49" s="26"/>
      <c r="AB49" s="26"/>
      <c r="AC49" s="26"/>
      <c r="AD49" s="26"/>
    </row>
    <row r="50" spans="1:30" ht="63" customHeight="1">
      <c r="A50" s="354"/>
      <c r="B50" s="357"/>
      <c r="C50" s="51" t="s">
        <v>80</v>
      </c>
      <c r="D50" s="108" t="s">
        <v>52</v>
      </c>
      <c r="E50" s="108"/>
      <c r="F50" s="108"/>
      <c r="G50" s="52"/>
      <c r="H50" s="47" t="s">
        <v>81</v>
      </c>
      <c r="I50" s="54"/>
      <c r="J50" s="26"/>
      <c r="K50" s="26"/>
      <c r="L50" s="26"/>
      <c r="M50" s="26"/>
      <c r="N50" s="26"/>
      <c r="O50" s="26"/>
      <c r="P50" s="26"/>
      <c r="Q50" s="26"/>
      <c r="R50" s="26"/>
      <c r="S50" s="26"/>
      <c r="T50" s="26"/>
      <c r="U50" s="26"/>
      <c r="V50" s="26"/>
      <c r="W50" s="26"/>
      <c r="X50" s="26"/>
      <c r="Y50" s="26"/>
      <c r="Z50" s="26"/>
      <c r="AA50" s="26"/>
      <c r="AB50" s="26"/>
      <c r="AC50" s="26"/>
      <c r="AD50" s="26"/>
    </row>
    <row r="51" spans="1:30" ht="20.25" customHeight="1">
      <c r="A51" s="354"/>
      <c r="B51" s="357"/>
      <c r="C51" s="65" t="s">
        <v>38</v>
      </c>
      <c r="D51" s="339"/>
      <c r="E51" s="339"/>
      <c r="F51" s="339"/>
      <c r="G51" s="333"/>
      <c r="H51" s="360"/>
      <c r="I51" s="346"/>
      <c r="J51" s="26"/>
      <c r="K51" s="26"/>
      <c r="L51" s="26"/>
      <c r="M51" s="26"/>
      <c r="N51" s="26"/>
      <c r="O51" s="26"/>
      <c r="P51" s="26"/>
      <c r="Q51" s="26"/>
      <c r="R51" s="26"/>
      <c r="S51" s="26"/>
      <c r="T51" s="26"/>
      <c r="U51" s="26"/>
      <c r="V51" s="26"/>
      <c r="W51" s="26"/>
      <c r="X51" s="26"/>
      <c r="Y51" s="26"/>
      <c r="Z51" s="26"/>
      <c r="AA51" s="26"/>
      <c r="AB51" s="26"/>
      <c r="AC51" s="26"/>
      <c r="AD51" s="26"/>
    </row>
    <row r="52" spans="1:30" ht="20.25" customHeight="1">
      <c r="A52" s="354"/>
      <c r="B52" s="357"/>
      <c r="C52" s="67"/>
      <c r="D52" s="340"/>
      <c r="E52" s="340"/>
      <c r="F52" s="340"/>
      <c r="G52" s="334"/>
      <c r="H52" s="374"/>
      <c r="I52" s="367"/>
      <c r="J52" s="26"/>
      <c r="K52" s="26"/>
      <c r="L52" s="26"/>
      <c r="M52" s="26"/>
      <c r="N52" s="26"/>
      <c r="O52" s="26"/>
      <c r="P52" s="26"/>
      <c r="Q52" s="26"/>
      <c r="R52" s="26"/>
      <c r="S52" s="26"/>
      <c r="T52" s="26"/>
      <c r="U52" s="26"/>
      <c r="V52" s="26"/>
      <c r="W52" s="26"/>
      <c r="X52" s="26"/>
      <c r="Y52" s="26"/>
      <c r="Z52" s="26"/>
      <c r="AA52" s="26"/>
      <c r="AB52" s="26"/>
      <c r="AC52" s="26"/>
      <c r="AD52" s="26"/>
    </row>
    <row r="53" spans="1:30" ht="85.5" customHeight="1">
      <c r="A53" s="354"/>
      <c r="B53" s="358" t="s">
        <v>82</v>
      </c>
      <c r="C53" s="51" t="s">
        <v>83</v>
      </c>
      <c r="D53" s="108" t="s">
        <v>36</v>
      </c>
      <c r="E53" s="108"/>
      <c r="F53" s="108"/>
      <c r="G53" s="52"/>
      <c r="H53" s="53" t="s">
        <v>84</v>
      </c>
      <c r="I53" s="54"/>
      <c r="J53" s="26"/>
      <c r="K53" s="26"/>
      <c r="L53" s="26"/>
      <c r="M53" s="26"/>
      <c r="N53" s="26"/>
      <c r="O53" s="26"/>
      <c r="P53" s="26"/>
      <c r="Q53" s="26"/>
      <c r="R53" s="26"/>
      <c r="S53" s="26"/>
      <c r="T53" s="26"/>
      <c r="U53" s="26"/>
      <c r="V53" s="26"/>
      <c r="W53" s="26"/>
      <c r="X53" s="26"/>
      <c r="Y53" s="26"/>
      <c r="Z53" s="26"/>
      <c r="AA53" s="26"/>
      <c r="AB53" s="26"/>
      <c r="AC53" s="26"/>
      <c r="AD53" s="26"/>
    </row>
    <row r="54" spans="1:30" ht="20.25" customHeight="1">
      <c r="A54" s="354"/>
      <c r="B54" s="358"/>
      <c r="C54" s="65" t="s">
        <v>38</v>
      </c>
      <c r="D54" s="339" t="s">
        <v>52</v>
      </c>
      <c r="E54" s="339"/>
      <c r="F54" s="339"/>
      <c r="G54" s="333"/>
      <c r="H54" s="360" t="s">
        <v>85</v>
      </c>
      <c r="I54" s="346"/>
      <c r="J54" s="26"/>
      <c r="K54" s="26"/>
      <c r="L54" s="26"/>
      <c r="M54" s="26"/>
      <c r="N54" s="26"/>
      <c r="O54" s="26"/>
      <c r="P54" s="26"/>
      <c r="Q54" s="26"/>
      <c r="R54" s="26"/>
      <c r="S54" s="26"/>
      <c r="T54" s="26"/>
      <c r="U54" s="26"/>
      <c r="V54" s="26"/>
      <c r="W54" s="26"/>
      <c r="X54" s="26"/>
      <c r="Y54" s="26"/>
      <c r="Z54" s="26"/>
      <c r="AA54" s="26"/>
      <c r="AB54" s="26"/>
      <c r="AC54" s="26"/>
      <c r="AD54" s="26"/>
    </row>
    <row r="55" spans="1:30" ht="20.25" customHeight="1">
      <c r="A55" s="354"/>
      <c r="B55" s="358"/>
      <c r="C55" s="67" t="s">
        <v>86</v>
      </c>
      <c r="D55" s="340"/>
      <c r="E55" s="340"/>
      <c r="F55" s="340"/>
      <c r="G55" s="334"/>
      <c r="H55" s="374"/>
      <c r="I55" s="367"/>
      <c r="J55" s="26"/>
      <c r="K55" s="26"/>
      <c r="L55" s="26"/>
      <c r="M55" s="26"/>
      <c r="N55" s="26"/>
      <c r="O55" s="26"/>
      <c r="P55" s="26"/>
      <c r="Q55" s="26"/>
      <c r="R55" s="26"/>
      <c r="S55" s="26"/>
      <c r="T55" s="26"/>
      <c r="U55" s="26"/>
      <c r="V55" s="26"/>
      <c r="W55" s="26"/>
      <c r="X55" s="26"/>
      <c r="Y55" s="26"/>
      <c r="Z55" s="26"/>
      <c r="AA55" s="26"/>
      <c r="AB55" s="26"/>
      <c r="AC55" s="26"/>
      <c r="AD55" s="26"/>
    </row>
    <row r="56" spans="1:30" ht="57" customHeight="1">
      <c r="A56" s="354"/>
      <c r="B56" s="364" t="s">
        <v>87</v>
      </c>
      <c r="C56" s="51" t="s">
        <v>88</v>
      </c>
      <c r="D56" s="108" t="s">
        <v>36</v>
      </c>
      <c r="E56" s="108"/>
      <c r="F56" s="108"/>
      <c r="G56" s="52"/>
      <c r="H56" s="53" t="s">
        <v>89</v>
      </c>
      <c r="I56" s="54"/>
      <c r="J56" s="26"/>
      <c r="K56" s="26"/>
      <c r="L56" s="26"/>
      <c r="M56" s="26"/>
      <c r="N56" s="26"/>
      <c r="O56" s="26"/>
      <c r="P56" s="26"/>
      <c r="Q56" s="26"/>
      <c r="R56" s="26"/>
      <c r="S56" s="26"/>
      <c r="T56" s="26"/>
      <c r="U56" s="26"/>
      <c r="V56" s="26"/>
      <c r="W56" s="26"/>
      <c r="X56" s="26"/>
      <c r="Y56" s="26"/>
      <c r="Z56" s="26"/>
      <c r="AA56" s="26"/>
      <c r="AB56" s="26"/>
      <c r="AC56" s="26"/>
      <c r="AD56" s="26"/>
    </row>
    <row r="57" spans="1:30" ht="125.25" customHeight="1">
      <c r="A57" s="354"/>
      <c r="B57" s="364"/>
      <c r="C57" s="45" t="s">
        <v>90</v>
      </c>
      <c r="D57" s="108" t="s">
        <v>36</v>
      </c>
      <c r="E57" s="108"/>
      <c r="F57" s="108"/>
      <c r="G57" s="52"/>
      <c r="H57" s="47" t="s">
        <v>91</v>
      </c>
      <c r="I57" s="112"/>
      <c r="J57" s="26"/>
      <c r="K57" s="26"/>
      <c r="L57" s="26"/>
      <c r="M57" s="26"/>
      <c r="N57" s="26"/>
      <c r="O57" s="26"/>
      <c r="P57" s="26"/>
      <c r="Q57" s="26"/>
      <c r="R57" s="26"/>
      <c r="S57" s="26"/>
      <c r="T57" s="26"/>
      <c r="U57" s="26"/>
      <c r="V57" s="26"/>
      <c r="W57" s="26"/>
      <c r="X57" s="26"/>
      <c r="Y57" s="26"/>
      <c r="Z57" s="26"/>
      <c r="AA57" s="26"/>
      <c r="AB57" s="26"/>
      <c r="AC57" s="26"/>
      <c r="AD57" s="26"/>
    </row>
    <row r="58" spans="1:30" ht="20.25" customHeight="1">
      <c r="A58" s="354"/>
      <c r="B58" s="364"/>
      <c r="C58" s="65" t="s">
        <v>38</v>
      </c>
      <c r="D58" s="339"/>
      <c r="E58" s="339"/>
      <c r="F58" s="339"/>
      <c r="G58" s="333"/>
      <c r="H58" s="360"/>
      <c r="I58" s="346"/>
      <c r="J58" s="26"/>
      <c r="K58" s="26"/>
      <c r="L58" s="26"/>
      <c r="M58" s="26"/>
      <c r="N58" s="26"/>
      <c r="O58" s="26"/>
      <c r="P58" s="26"/>
      <c r="Q58" s="26"/>
      <c r="R58" s="26"/>
      <c r="S58" s="26"/>
      <c r="T58" s="26"/>
      <c r="U58" s="26"/>
      <c r="V58" s="26"/>
      <c r="W58" s="26"/>
      <c r="X58" s="26"/>
      <c r="Y58" s="26"/>
      <c r="Z58" s="26"/>
      <c r="AA58" s="26"/>
      <c r="AB58" s="26"/>
      <c r="AC58" s="26"/>
      <c r="AD58" s="26"/>
    </row>
    <row r="59" spans="1:30" ht="20.25" customHeight="1">
      <c r="A59" s="354"/>
      <c r="B59" s="364"/>
      <c r="C59" s="67"/>
      <c r="D59" s="340"/>
      <c r="E59" s="340"/>
      <c r="F59" s="340"/>
      <c r="G59" s="334"/>
      <c r="H59" s="374"/>
      <c r="I59" s="367"/>
      <c r="J59" s="26"/>
      <c r="K59" s="26"/>
      <c r="L59" s="26"/>
      <c r="M59" s="26"/>
      <c r="N59" s="26"/>
      <c r="O59" s="26"/>
      <c r="P59" s="26"/>
      <c r="Q59" s="26"/>
      <c r="R59" s="26"/>
      <c r="S59" s="26"/>
      <c r="T59" s="26"/>
      <c r="U59" s="26"/>
      <c r="V59" s="26"/>
      <c r="W59" s="26"/>
      <c r="X59" s="26"/>
      <c r="Y59" s="26"/>
      <c r="Z59" s="26"/>
      <c r="AA59" s="26"/>
      <c r="AB59" s="26"/>
      <c r="AC59" s="26"/>
      <c r="AD59" s="26"/>
    </row>
    <row r="60" spans="1:30" ht="45.75" customHeight="1">
      <c r="A60" s="354"/>
      <c r="B60" s="348" t="s">
        <v>92</v>
      </c>
      <c r="C60" s="51" t="s">
        <v>93</v>
      </c>
      <c r="D60" s="108" t="s">
        <v>36</v>
      </c>
      <c r="E60" s="108"/>
      <c r="F60" s="108"/>
      <c r="G60" s="46" t="s">
        <v>94</v>
      </c>
      <c r="H60" s="47"/>
      <c r="I60" s="48"/>
      <c r="J60" s="26"/>
      <c r="K60" s="26"/>
      <c r="L60" s="26"/>
      <c r="M60" s="26"/>
      <c r="N60" s="26"/>
      <c r="O60" s="26"/>
      <c r="P60" s="26"/>
      <c r="Q60" s="26"/>
      <c r="R60" s="26"/>
      <c r="S60" s="26"/>
      <c r="T60" s="26"/>
      <c r="U60" s="26"/>
      <c r="V60" s="26"/>
      <c r="W60" s="26"/>
      <c r="X60" s="26"/>
      <c r="Y60" s="26"/>
      <c r="Z60" s="26"/>
      <c r="AA60" s="26"/>
      <c r="AB60" s="26"/>
      <c r="AC60" s="26"/>
      <c r="AD60" s="26"/>
    </row>
    <row r="61" spans="1:30" ht="71.25" customHeight="1">
      <c r="A61" s="354"/>
      <c r="B61" s="348"/>
      <c r="C61" s="51" t="s">
        <v>95</v>
      </c>
      <c r="D61" s="108" t="s">
        <v>36</v>
      </c>
      <c r="E61" s="108"/>
      <c r="F61" s="108"/>
      <c r="G61" s="46" t="s">
        <v>96</v>
      </c>
      <c r="H61" s="47"/>
      <c r="I61" s="54"/>
      <c r="J61" s="26"/>
      <c r="K61" s="26"/>
      <c r="L61" s="26"/>
      <c r="M61" s="26"/>
      <c r="N61" s="26"/>
      <c r="O61" s="26"/>
      <c r="P61" s="26"/>
      <c r="Q61" s="26"/>
      <c r="R61" s="26"/>
      <c r="S61" s="26"/>
      <c r="T61" s="26"/>
      <c r="U61" s="26"/>
      <c r="V61" s="26"/>
      <c r="W61" s="26"/>
      <c r="X61" s="26"/>
      <c r="Y61" s="26"/>
      <c r="Z61" s="26"/>
      <c r="AA61" s="26"/>
      <c r="AB61" s="26"/>
      <c r="AC61" s="26"/>
      <c r="AD61" s="26"/>
    </row>
    <row r="62" spans="1:30" ht="207.75" customHeight="1">
      <c r="A62" s="354"/>
      <c r="B62" s="348"/>
      <c r="C62" s="51" t="s">
        <v>97</v>
      </c>
      <c r="D62" s="108" t="s">
        <v>36</v>
      </c>
      <c r="E62" s="108"/>
      <c r="F62" s="108"/>
      <c r="G62" s="52"/>
      <c r="H62" s="107" t="s">
        <v>98</v>
      </c>
      <c r="I62" s="112" t="s">
        <v>99</v>
      </c>
      <c r="J62" s="26"/>
      <c r="K62" s="26"/>
      <c r="L62" s="26"/>
      <c r="M62" s="26"/>
      <c r="N62" s="26"/>
      <c r="O62" s="26"/>
      <c r="P62" s="26"/>
      <c r="Q62" s="26"/>
      <c r="R62" s="26"/>
      <c r="S62" s="26"/>
      <c r="T62" s="26"/>
      <c r="U62" s="26"/>
      <c r="V62" s="26"/>
      <c r="W62" s="26"/>
      <c r="X62" s="26"/>
      <c r="Y62" s="26"/>
      <c r="Z62" s="26"/>
      <c r="AA62" s="26"/>
      <c r="AB62" s="26"/>
      <c r="AC62" s="26"/>
      <c r="AD62" s="26"/>
    </row>
    <row r="63" spans="1:30" ht="71.25" customHeight="1">
      <c r="A63" s="354"/>
      <c r="B63" s="348"/>
      <c r="C63" s="51" t="s">
        <v>100</v>
      </c>
      <c r="D63" s="108"/>
      <c r="E63" s="108"/>
      <c r="F63" s="108" t="s">
        <v>36</v>
      </c>
      <c r="G63" s="52"/>
      <c r="H63" s="53"/>
      <c r="I63" s="54"/>
      <c r="J63" s="26"/>
      <c r="K63" s="26"/>
      <c r="L63" s="26"/>
      <c r="M63" s="26"/>
      <c r="N63" s="26"/>
      <c r="O63" s="26"/>
      <c r="P63" s="26"/>
      <c r="Q63" s="26"/>
      <c r="R63" s="26"/>
      <c r="S63" s="26"/>
      <c r="T63" s="26"/>
      <c r="U63" s="26"/>
      <c r="V63" s="26"/>
      <c r="W63" s="26"/>
      <c r="X63" s="26"/>
      <c r="Y63" s="26"/>
      <c r="Z63" s="26"/>
      <c r="AA63" s="26"/>
      <c r="AB63" s="26"/>
      <c r="AC63" s="26"/>
      <c r="AD63" s="26"/>
    </row>
    <row r="64" spans="1:30" ht="28.5">
      <c r="A64" s="354"/>
      <c r="B64" s="348"/>
      <c r="C64" s="51" t="s">
        <v>101</v>
      </c>
      <c r="D64" s="108"/>
      <c r="E64" s="108"/>
      <c r="F64" s="108" t="s">
        <v>36</v>
      </c>
      <c r="G64" s="52"/>
      <c r="H64" s="53"/>
      <c r="I64" s="54"/>
      <c r="J64" s="26"/>
      <c r="K64" s="26"/>
      <c r="L64" s="26"/>
      <c r="M64" s="26"/>
      <c r="N64" s="26"/>
      <c r="O64" s="26"/>
      <c r="P64" s="26"/>
      <c r="Q64" s="26"/>
      <c r="R64" s="26"/>
      <c r="S64" s="26"/>
      <c r="T64" s="26"/>
      <c r="U64" s="26"/>
      <c r="V64" s="26"/>
      <c r="W64" s="26"/>
      <c r="X64" s="26"/>
      <c r="Y64" s="26"/>
      <c r="Z64" s="26"/>
      <c r="AA64" s="26"/>
      <c r="AB64" s="26"/>
      <c r="AC64" s="26"/>
      <c r="AD64" s="26"/>
    </row>
    <row r="65" spans="1:30" ht="20.25" customHeight="1" thickBot="1">
      <c r="A65" s="354"/>
      <c r="B65" s="348"/>
      <c r="C65" s="65" t="s">
        <v>38</v>
      </c>
      <c r="D65" s="96"/>
      <c r="E65" s="96"/>
      <c r="F65" s="96"/>
      <c r="G65" s="97"/>
      <c r="H65" s="98"/>
      <c r="I65" s="99"/>
      <c r="J65" s="26"/>
      <c r="K65" s="26"/>
      <c r="L65" s="26"/>
      <c r="M65" s="26"/>
      <c r="N65" s="26"/>
      <c r="O65" s="26"/>
      <c r="P65" s="26"/>
      <c r="Q65" s="26"/>
      <c r="R65" s="26"/>
      <c r="S65" s="26"/>
      <c r="T65" s="26"/>
      <c r="U65" s="26"/>
      <c r="V65" s="26"/>
      <c r="W65" s="26"/>
      <c r="X65" s="26"/>
      <c r="Y65" s="26"/>
      <c r="Z65" s="26"/>
      <c r="AA65" s="26"/>
      <c r="AB65" s="26"/>
      <c r="AC65" s="26"/>
      <c r="AD65" s="26"/>
    </row>
    <row r="66" spans="1:30" ht="201.75" customHeight="1" thickBot="1">
      <c r="A66" s="354"/>
      <c r="B66" s="349"/>
      <c r="C66" s="100" t="s">
        <v>102</v>
      </c>
      <c r="D66" s="101" t="s">
        <v>52</v>
      </c>
      <c r="E66" s="101"/>
      <c r="F66" s="101"/>
      <c r="G66" s="231"/>
      <c r="H66" s="232" t="s">
        <v>103</v>
      </c>
      <c r="I66" s="273" t="s">
        <v>104</v>
      </c>
      <c r="J66" s="104"/>
      <c r="K66" s="26"/>
      <c r="L66" s="26"/>
      <c r="M66" s="26"/>
      <c r="N66" s="26"/>
      <c r="O66" s="26"/>
      <c r="P66" s="26"/>
      <c r="Q66" s="26"/>
      <c r="R66" s="26"/>
      <c r="S66" s="26"/>
      <c r="T66" s="26"/>
      <c r="U66" s="26"/>
      <c r="V66" s="26"/>
      <c r="W66" s="26"/>
      <c r="X66" s="26"/>
      <c r="Y66" s="26"/>
      <c r="Z66" s="26"/>
      <c r="AA66" s="26"/>
      <c r="AB66" s="26"/>
      <c r="AC66" s="26"/>
      <c r="AD66" s="26"/>
    </row>
    <row r="67" spans="1:30" ht="201.75" customHeight="1" thickBot="1">
      <c r="A67" s="354"/>
      <c r="B67" s="349"/>
      <c r="C67" s="100" t="s">
        <v>105</v>
      </c>
      <c r="D67" s="102"/>
      <c r="E67" s="102"/>
      <c r="F67" s="101"/>
      <c r="G67" s="229"/>
      <c r="H67" s="230" t="s">
        <v>106</v>
      </c>
      <c r="I67" s="274" t="s">
        <v>107</v>
      </c>
      <c r="J67" s="104"/>
      <c r="K67" s="26"/>
      <c r="L67" s="26"/>
      <c r="M67" s="26"/>
      <c r="N67" s="26"/>
      <c r="O67" s="26"/>
      <c r="P67" s="26"/>
      <c r="Q67" s="26"/>
      <c r="R67" s="26"/>
      <c r="S67" s="26"/>
      <c r="T67" s="26"/>
      <c r="U67" s="26"/>
      <c r="V67" s="26"/>
      <c r="W67" s="26"/>
      <c r="X67" s="26"/>
      <c r="Y67" s="26"/>
      <c r="Z67" s="26"/>
      <c r="AA67" s="26"/>
      <c r="AB67" s="26"/>
      <c r="AC67" s="26"/>
      <c r="AD67" s="26"/>
    </row>
    <row r="68" spans="1:30" ht="147.75" customHeight="1" thickBot="1">
      <c r="A68" s="354"/>
      <c r="B68" s="348"/>
      <c r="C68" s="100" t="s">
        <v>108</v>
      </c>
      <c r="D68" s="102" t="s">
        <v>52</v>
      </c>
      <c r="E68" s="102"/>
      <c r="F68" s="101"/>
      <c r="G68" s="103"/>
      <c r="H68" s="111" t="s">
        <v>109</v>
      </c>
      <c r="I68" s="275" t="s">
        <v>110</v>
      </c>
      <c r="J68" s="104"/>
      <c r="K68" s="104" t="s">
        <v>111</v>
      </c>
      <c r="L68" s="26"/>
      <c r="M68" s="26"/>
      <c r="N68" s="26"/>
      <c r="O68" s="26"/>
      <c r="P68" s="26"/>
      <c r="Q68" s="26"/>
      <c r="R68" s="26"/>
      <c r="S68" s="26"/>
      <c r="T68" s="26"/>
      <c r="U68" s="26"/>
      <c r="V68" s="26"/>
      <c r="W68" s="26"/>
      <c r="X68" s="26"/>
      <c r="Y68" s="26"/>
      <c r="Z68" s="26"/>
      <c r="AA68" s="26"/>
      <c r="AB68" s="26"/>
      <c r="AC68" s="26"/>
      <c r="AD68" s="26"/>
    </row>
    <row r="69" spans="1:30" ht="57" customHeight="1">
      <c r="A69" s="354"/>
      <c r="B69" s="350" t="s">
        <v>112</v>
      </c>
      <c r="C69" s="51" t="s">
        <v>113</v>
      </c>
      <c r="D69" s="108" t="s">
        <v>36</v>
      </c>
      <c r="E69" s="108"/>
      <c r="F69" s="110"/>
      <c r="G69" s="46" t="s">
        <v>114</v>
      </c>
      <c r="H69" s="53"/>
      <c r="I69" s="54"/>
      <c r="J69" s="26"/>
      <c r="K69" s="26"/>
      <c r="L69" s="26"/>
      <c r="M69" s="26"/>
      <c r="N69" s="26"/>
      <c r="O69" s="26"/>
      <c r="P69" s="26"/>
      <c r="Q69" s="26"/>
      <c r="R69" s="26"/>
      <c r="S69" s="26"/>
      <c r="T69" s="26"/>
      <c r="U69" s="26"/>
      <c r="V69" s="26"/>
      <c r="W69" s="26"/>
      <c r="X69" s="26"/>
      <c r="Y69" s="26"/>
      <c r="Z69" s="26"/>
      <c r="AA69" s="26"/>
      <c r="AB69" s="26"/>
      <c r="AC69" s="26"/>
      <c r="AD69" s="26"/>
    </row>
    <row r="70" spans="1:30" ht="86.25" customHeight="1">
      <c r="A70" s="354"/>
      <c r="B70" s="351"/>
      <c r="C70" s="51" t="s">
        <v>115</v>
      </c>
      <c r="D70" s="108" t="s">
        <v>36</v>
      </c>
      <c r="E70" s="108"/>
      <c r="F70" s="108"/>
      <c r="G70" s="46" t="s">
        <v>116</v>
      </c>
      <c r="H70" s="47"/>
      <c r="I70" s="48"/>
      <c r="J70" s="26"/>
      <c r="K70" s="26"/>
      <c r="L70" s="26"/>
      <c r="M70" s="26"/>
      <c r="N70" s="26"/>
      <c r="O70" s="26"/>
      <c r="P70" s="26"/>
      <c r="Q70" s="26"/>
      <c r="R70" s="26"/>
      <c r="S70" s="26"/>
      <c r="T70" s="26"/>
      <c r="U70" s="26"/>
      <c r="V70" s="26"/>
      <c r="W70" s="26"/>
      <c r="X70" s="26"/>
      <c r="Y70" s="26"/>
      <c r="Z70" s="26"/>
      <c r="AA70" s="26"/>
      <c r="AB70" s="26"/>
      <c r="AC70" s="26"/>
      <c r="AD70" s="26"/>
    </row>
    <row r="71" spans="1:30" ht="28.5" customHeight="1">
      <c r="A71" s="354"/>
      <c r="B71" s="351"/>
      <c r="C71" s="51" t="s">
        <v>117</v>
      </c>
      <c r="D71" s="108"/>
      <c r="E71" s="108"/>
      <c r="F71" s="108" t="s">
        <v>36</v>
      </c>
      <c r="G71" s="52"/>
      <c r="H71" s="53"/>
      <c r="I71" s="54"/>
      <c r="J71" s="26"/>
      <c r="K71" s="26"/>
      <c r="L71" s="26"/>
      <c r="M71" s="26"/>
      <c r="N71" s="26"/>
      <c r="O71" s="26"/>
      <c r="P71" s="26"/>
      <c r="Q71" s="26"/>
      <c r="R71" s="26"/>
      <c r="S71" s="26"/>
      <c r="T71" s="26"/>
      <c r="U71" s="26"/>
      <c r="V71" s="26"/>
      <c r="W71" s="26"/>
      <c r="X71" s="26"/>
      <c r="Y71" s="26"/>
      <c r="Z71" s="26"/>
      <c r="AA71" s="26"/>
      <c r="AB71" s="26"/>
      <c r="AC71" s="26"/>
      <c r="AD71" s="26"/>
    </row>
    <row r="72" spans="1:30" ht="20.25" customHeight="1">
      <c r="A72" s="354"/>
      <c r="B72" s="351"/>
      <c r="C72" s="65" t="s">
        <v>38</v>
      </c>
      <c r="D72" s="339"/>
      <c r="E72" s="339"/>
      <c r="F72" s="339"/>
      <c r="G72" s="333"/>
      <c r="H72" s="360"/>
      <c r="I72" s="346"/>
      <c r="J72" s="26"/>
      <c r="K72" s="26"/>
      <c r="L72" s="26"/>
      <c r="M72" s="26"/>
      <c r="N72" s="26"/>
      <c r="O72" s="26"/>
      <c r="P72" s="26"/>
      <c r="Q72" s="26"/>
      <c r="R72" s="26"/>
      <c r="S72" s="26"/>
      <c r="T72" s="26"/>
      <c r="U72" s="26"/>
      <c r="V72" s="26"/>
      <c r="W72" s="26"/>
      <c r="X72" s="26"/>
      <c r="Y72" s="26"/>
      <c r="Z72" s="26"/>
      <c r="AA72" s="26"/>
      <c r="AB72" s="26"/>
      <c r="AC72" s="26"/>
      <c r="AD72" s="26"/>
    </row>
    <row r="73" spans="1:30" ht="15.75" thickBot="1">
      <c r="A73" s="355"/>
      <c r="B73" s="352"/>
      <c r="C73" s="68"/>
      <c r="D73" s="343"/>
      <c r="E73" s="343"/>
      <c r="F73" s="343"/>
      <c r="G73" s="359"/>
      <c r="H73" s="361"/>
      <c r="I73" s="347"/>
      <c r="J73" s="26"/>
      <c r="K73" s="26"/>
      <c r="L73" s="26"/>
      <c r="M73" s="26"/>
      <c r="N73" s="26"/>
      <c r="O73" s="26"/>
      <c r="P73" s="26"/>
      <c r="Q73" s="26"/>
      <c r="R73" s="26"/>
      <c r="S73" s="26"/>
      <c r="T73" s="26"/>
      <c r="U73" s="26"/>
      <c r="V73" s="26"/>
      <c r="W73" s="26"/>
      <c r="X73" s="26"/>
      <c r="Y73" s="26"/>
      <c r="Z73" s="26"/>
      <c r="AA73" s="26"/>
      <c r="AB73" s="26"/>
      <c r="AC73" s="26"/>
      <c r="AD73" s="26"/>
    </row>
    <row r="74" spans="1:30" ht="12.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spans="1:30" ht="12.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spans="1:30" ht="12.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spans="1:30" ht="12.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8" spans="1:30" ht="12.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row>
    <row r="79" spans="1:30" ht="12.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ht="12.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row>
    <row r="81" spans="1:30" ht="12.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row>
    <row r="82" spans="1:30" ht="12.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spans="1:30" ht="12.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row>
    <row r="84" spans="1:30" ht="12.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row>
    <row r="85" spans="1:30" ht="12.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row>
    <row r="86" spans="1:30" ht="12.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spans="1:30" ht="12.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1:30" ht="12.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spans="1:30" ht="12.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spans="1:30" ht="12.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0" ht="12.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0" ht="12.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1:30" ht="12.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spans="1:30" ht="12.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spans="1:30" ht="12.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spans="1:30" ht="12.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spans="1:30" ht="12.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1:30" ht="12.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1:30" ht="12.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spans="1:30" ht="12.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spans="1:30" ht="12.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spans="1:30" ht="12.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spans="1:30" ht="12.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spans="1:30" ht="12.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spans="1:30" ht="12.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spans="1:30" ht="12.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spans="1:30" ht="12.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row r="108" spans="1:30" ht="12.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row>
    <row r="109" spans="1:30" ht="12.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row>
    <row r="110" spans="1:30" ht="12.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row>
    <row r="111" spans="1:30" ht="12.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row>
    <row r="112" spans="1:30" ht="12.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row>
    <row r="113" spans="1:30" ht="12.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spans="1:30" ht="12.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spans="1:30" ht="12.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spans="1:30" ht="12.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ht="12.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row>
    <row r="118" spans="1:30" ht="12.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spans="1:30" ht="12.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spans="1:30" ht="12.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spans="1:30" ht="12.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spans="1:30" ht="12.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spans="1:30" ht="12.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spans="1:30" ht="12.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1:30" ht="12.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spans="1:30" ht="12.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spans="1:30" ht="12.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spans="1:30" ht="12.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spans="1:30" ht="12.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ht="12.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spans="1:30" ht="12.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spans="1:30" ht="12.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spans="1:30" ht="12.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spans="1:30" ht="12.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spans="1:30" ht="12.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spans="1:30" ht="12.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spans="1:30" ht="12.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spans="1:30" ht="12.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spans="1:30" ht="12.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spans="1:30" ht="12.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spans="1:30" ht="12.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spans="1:30" ht="12.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spans="1:30" ht="12.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spans="1:30" ht="12.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spans="1:30" ht="12.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spans="1:30" ht="12.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spans="1:30" ht="12.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spans="1:30" ht="12.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spans="1:30" ht="12.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ht="12.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spans="1:30" ht="12.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spans="1:30" ht="12.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spans="1:30" ht="12.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spans="1:30" ht="12.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spans="1:30" ht="12.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spans="1:30" ht="12.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spans="1:30" ht="12.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ht="12.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spans="1:30" ht="12.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spans="1:30" ht="12.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spans="1:30" ht="12.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ht="12.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spans="1:30" ht="12.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spans="1:30" ht="12.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spans="1:30" ht="12.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0" ht="12.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spans="1:30" ht="12.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spans="1:30" ht="12.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spans="1:30" ht="12.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spans="1:30" ht="12.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spans="1:30" ht="12.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spans="1:30" ht="12.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spans="1:30" ht="12.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spans="1:30" ht="12.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spans="1:30" ht="12.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spans="1:30" ht="12.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spans="1:30" ht="12.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ht="12.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spans="1:30" ht="12.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0" ht="12.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spans="1:30" ht="12.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spans="1:30" ht="12.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0" ht="12.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spans="1:30" ht="12.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spans="1:30" ht="12.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ht="12.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spans="1:30" ht="12.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spans="1:30" ht="12.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spans="1:30" ht="12.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ht="12.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spans="1:30" ht="12.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spans="1:30" ht="12.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spans="1:30" ht="12.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ht="12.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spans="1:30" ht="12.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spans="1:30" ht="12.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spans="1:30" ht="12.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ht="12.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spans="1:30" ht="12.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spans="1:30" ht="12.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spans="1:30" ht="12.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spans="1:30" ht="12.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spans="1:30" ht="12.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ht="12.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spans="1:30" ht="12.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spans="1:30" ht="12.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spans="1:30" ht="12.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spans="1:30" ht="12.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spans="1:30" ht="12.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spans="1:30" ht="12.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spans="1:30" ht="12.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ht="12.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spans="1:30" ht="12.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spans="1:30" ht="12.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spans="1:30" ht="12.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ht="12.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spans="1:30" ht="12.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spans="1:30" ht="12.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spans="1:30" ht="12.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spans="1:30" ht="12.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spans="1:30" ht="12.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spans="1:30" ht="12.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spans="1:30" ht="12.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spans="1:30" ht="12.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spans="1:30" ht="12.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spans="1:30" ht="12.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spans="1:30" ht="12.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spans="1:30" ht="12.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spans="1:30" ht="12.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spans="1:30" ht="12.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spans="1:30" ht="12.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ht="12.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spans="1:30" ht="12.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spans="1:30" ht="12.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spans="1:30" ht="12.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0" ht="12.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spans="1:30" ht="12.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spans="1:30" ht="12.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spans="1:30" ht="12.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ht="12.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spans="1:30" ht="12.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spans="1:30" ht="12.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spans="1:30" ht="12.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ht="12.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spans="1:30" ht="12.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spans="1:30" ht="12.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spans="1:30" ht="12.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ht="12.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spans="1:30" ht="12.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spans="1:30" ht="12.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spans="1:30" ht="12.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ht="12.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spans="1:30" ht="12.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spans="1:30" ht="12.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spans="1:30" ht="12.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spans="1:30" ht="12.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ht="12.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ht="12.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spans="1:30" ht="12.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spans="1:30" ht="12.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spans="1:30" ht="12.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ht="12.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spans="1:30" ht="12.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spans="1:30" ht="12.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spans="1:30" ht="12.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spans="1:30" ht="12.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ht="12.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spans="1:30" ht="12.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ht="12.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spans="1:30" ht="12.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ht="12.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spans="1:30" ht="12.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spans="1:30" ht="12.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spans="1:30" ht="12.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spans="1:30" ht="12.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spans="1:30" ht="12.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spans="1:30" ht="12.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ht="12.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ht="12.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spans="1:30" ht="12.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spans="1:30" ht="12.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spans="1:30" ht="12.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ht="12.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spans="1:30" ht="12.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spans="1:30" ht="12.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spans="1:30" ht="12.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spans="1:30" ht="12.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ht="12.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spans="1:30" ht="12.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spans="1:30" ht="12.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spans="1:30" ht="12.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ht="12.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spans="1:30" ht="12.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spans="1:30" ht="12.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spans="1:30" ht="12.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spans="1:30" ht="12.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spans="1:30" ht="12.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spans="1:30" ht="12.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spans="1:30" ht="12.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spans="1:30" ht="12.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spans="1:30" ht="12.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spans="1:30" ht="12.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spans="1:30" ht="12.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spans="1:30" ht="12.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spans="1:30" ht="12.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spans="1:30" ht="12.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row>
    <row r="307" spans="1:30" ht="12.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row>
    <row r="308" spans="1:30" ht="12.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row>
    <row r="309" spans="1:30" ht="12.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row>
    <row r="310" spans="1:30" ht="12.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row>
    <row r="311" spans="1:30" ht="12.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row>
    <row r="312" spans="1:30" ht="12.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row>
    <row r="313" spans="1:30" ht="12.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row>
    <row r="314" spans="1:30" ht="12.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row>
    <row r="315" spans="1:30" ht="12.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row>
    <row r="316" spans="1:30" ht="12.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spans="1:30" ht="12.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row>
    <row r="318" spans="1:30" ht="12.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row>
    <row r="319" spans="1:30" ht="12.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row>
    <row r="320" spans="1:30" ht="12.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row>
    <row r="321" spans="1:30" ht="12.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row>
    <row r="322" spans="1:30" ht="12.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row>
    <row r="323" spans="1:30" ht="12.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row>
    <row r="324" spans="1:30" ht="12.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row>
    <row r="325" spans="1:30" ht="12.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row>
    <row r="326" spans="1:30" ht="12.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row>
    <row r="327" spans="1:30" ht="12.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row>
    <row r="328" spans="1:30" ht="12.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row>
    <row r="329" spans="1:30" ht="12.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row>
    <row r="330" spans="1:30" ht="12.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spans="1:30" ht="12.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row>
    <row r="332" spans="1:30" ht="12.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spans="1:30" ht="12.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row>
    <row r="334" spans="1:30" ht="12.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row>
    <row r="335" spans="1:30" ht="12.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row>
    <row r="336" spans="1:30" ht="12.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row>
    <row r="337" spans="1:30" ht="12.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row>
    <row r="338" spans="1:30" ht="12.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row>
    <row r="339" spans="1:30" ht="12.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row>
    <row r="340" spans="1:30" ht="12.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row>
    <row r="341" spans="1:30" ht="12.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row>
    <row r="342" spans="1:30" ht="12.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row>
    <row r="343" spans="1:30" ht="12.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row>
    <row r="344" spans="1:30" ht="12.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row>
    <row r="345" spans="1:30" ht="12.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row>
    <row r="346" spans="1:30" ht="12.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row>
    <row r="347" spans="1:30" ht="12.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row>
    <row r="348" spans="1:30" ht="12.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row>
    <row r="349" spans="1:30" ht="12.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row>
    <row r="350" spans="1:30" ht="12.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row>
    <row r="351" spans="1:30" ht="12.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row>
    <row r="352" spans="1:30" ht="12.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row>
    <row r="353" spans="1:30" ht="12.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row>
    <row r="354" spans="1:30" ht="12.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row>
    <row r="355" spans="1:30" ht="12.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row>
    <row r="356" spans="1:30" ht="12.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row>
    <row r="357" spans="1:30" ht="12.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row>
    <row r="358" spans="1:30" ht="12.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row>
    <row r="359" spans="1:30" ht="12.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row>
    <row r="360" spans="1:30" ht="12.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row>
    <row r="361" spans="1:30" ht="12.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spans="1:30" ht="12.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spans="1:30" ht="12.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row>
    <row r="364" spans="1:30" ht="12.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row>
    <row r="365" spans="1:30" ht="12.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row>
    <row r="366" spans="1:30" ht="12.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row>
    <row r="367" spans="1:30" ht="12.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spans="1:30" ht="12.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row>
    <row r="369" spans="1:30" ht="12.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row>
    <row r="370" spans="1:30" ht="12.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row>
    <row r="371" spans="1:30" ht="12.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row>
    <row r="372" spans="1:30" ht="12.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row>
    <row r="373" spans="1:30" ht="12.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row>
    <row r="374" spans="1:30" ht="12.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row>
    <row r="375" spans="1:30" ht="12.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row>
    <row r="376" spans="1:30" ht="12.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row>
    <row r="377" spans="1:30" ht="12.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row>
    <row r="378" spans="1:30" ht="12.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row>
    <row r="379" spans="1:30" ht="12.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row>
    <row r="380" spans="1:30" ht="12.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row>
    <row r="381" spans="1:30" ht="12.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row>
    <row r="382" spans="1:30" ht="12.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row>
    <row r="383" spans="1:30" ht="12.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spans="1:30" ht="12.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row>
    <row r="385" spans="1:30" ht="12.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row>
    <row r="386" spans="1:30" ht="12.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row>
    <row r="387" spans="1:30" ht="12.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row>
    <row r="388" spans="1:30" ht="12.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row>
    <row r="389" spans="1:30" ht="12.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row>
    <row r="390" spans="1:30" ht="12.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row>
    <row r="391" spans="1:30" ht="12.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row>
    <row r="392" spans="1:30" ht="12.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row>
    <row r="393" spans="1:30" ht="12.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row>
    <row r="394" spans="1:30" ht="12.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row>
    <row r="395" spans="1:30" ht="12.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row>
    <row r="396" spans="1:30" ht="12.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row>
    <row r="397" spans="1:30" ht="12.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row>
    <row r="398" spans="1:30" ht="12.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row>
    <row r="399" spans="1:30" ht="12.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row>
    <row r="400" spans="1:30" ht="12.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row>
    <row r="401" spans="1:30" ht="12.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row>
    <row r="402" spans="1:30" ht="12.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row>
    <row r="403" spans="1:30" ht="12.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row>
    <row r="404" spans="1:30" ht="12.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row>
    <row r="405" spans="1:30" ht="12.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row>
    <row r="406" spans="1:30" ht="12.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row>
    <row r="407" spans="1:30" ht="12.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row>
    <row r="408" spans="1:30" ht="12.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row>
    <row r="409" spans="1:30" ht="12.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row>
    <row r="410" spans="1:30" ht="12.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row>
    <row r="411" spans="1:30" ht="12.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row>
    <row r="412" spans="1:30" ht="12.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row>
    <row r="413" spans="1:30" ht="12.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row>
    <row r="414" spans="1:30" ht="12.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spans="1:30" ht="12.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spans="1:30" ht="12.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row>
    <row r="417" spans="1:30" ht="12.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row>
    <row r="418" spans="1:30" ht="12.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row>
    <row r="419" spans="1:30" ht="12.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row>
    <row r="420" spans="1:30" ht="12.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row>
    <row r="421" spans="1:30" ht="12.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row>
    <row r="422" spans="1:30" ht="12.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row>
    <row r="423" spans="1:30" ht="12.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row>
    <row r="424" spans="1:30" ht="12.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row>
    <row r="425" spans="1:30" ht="12.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row>
    <row r="426" spans="1:30" ht="12.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row>
    <row r="427" spans="1:30" ht="12.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row>
    <row r="428" spans="1:30" ht="12.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row>
    <row r="429" spans="1:30" ht="12.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row>
    <row r="430" spans="1:30" ht="12.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row>
    <row r="431" spans="1:30" ht="12.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row>
    <row r="432" spans="1:30" ht="12.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row>
    <row r="433" spans="1:30" ht="12.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row>
    <row r="434" spans="1:30" ht="12.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row>
    <row r="435" spans="1:30" ht="12.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row>
    <row r="436" spans="1:30" ht="12.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row>
    <row r="437" spans="1:30" ht="12.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row>
    <row r="438" spans="1:30" ht="12.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row>
    <row r="439" spans="1:30" ht="12.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row>
    <row r="440" spans="1:30" ht="12.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row>
    <row r="441" spans="1:30" ht="12.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row>
    <row r="442" spans="1:30" ht="12.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row>
    <row r="443" spans="1:30" ht="12.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row>
    <row r="444" spans="1:30" ht="12.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row>
    <row r="445" spans="1:30" ht="12.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row>
    <row r="446" spans="1:30" ht="12.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row>
    <row r="447" spans="1:30" ht="12.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row>
    <row r="448" spans="1:30" ht="12.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row>
    <row r="449" spans="1:30" ht="12.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row>
    <row r="450" spans="1:30" ht="12.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row>
    <row r="451" spans="1:30" ht="12.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row>
    <row r="452" spans="1:30" ht="12.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row>
    <row r="453" spans="1:30" ht="12.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row>
    <row r="454" spans="1:30" ht="12.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row>
    <row r="455" spans="1:30" ht="12.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row>
    <row r="456" spans="1:30" ht="12.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row>
    <row r="457" spans="1:30" ht="12.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row>
    <row r="458" spans="1:30" ht="12.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row>
    <row r="459" spans="1:30" ht="12.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row>
    <row r="460" spans="1:30" ht="12.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row>
    <row r="461" spans="1:30" ht="12.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row>
    <row r="462" spans="1:30" ht="12.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row>
    <row r="463" spans="1:30" ht="12.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row>
    <row r="464" spans="1:30" ht="12.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row>
    <row r="465" spans="1:30" ht="12.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row>
    <row r="466" spans="1:30" ht="12.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row>
    <row r="467" spans="1:30" ht="12.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row>
    <row r="468" spans="1:30" ht="12.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row>
    <row r="469" spans="1:30" ht="12.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row>
    <row r="470" spans="1:30" ht="12.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row>
    <row r="471" spans="1:30" ht="12.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row>
    <row r="472" spans="1:30" ht="12.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row>
    <row r="473" spans="1:30" ht="12.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row>
    <row r="474" spans="1:30" ht="12.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row>
    <row r="475" spans="1:30" ht="12.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row>
    <row r="476" spans="1:30" ht="12.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row>
    <row r="477" spans="1:30" ht="12.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row>
    <row r="478" spans="1:30" ht="12.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row>
    <row r="479" spans="1:30" ht="12.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row>
    <row r="480" spans="1:30" ht="12.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row>
    <row r="481" spans="1:30" ht="12.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row>
    <row r="482" spans="1:30" ht="12.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row>
    <row r="483" spans="1:30" ht="12.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row>
    <row r="484" spans="1:30" ht="12.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row>
    <row r="485" spans="1:30" ht="12.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row>
    <row r="486" spans="1:30" ht="12.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row>
    <row r="487" spans="1:30" ht="12.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row>
    <row r="488" spans="1:30" ht="12.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row>
    <row r="489" spans="1:30" ht="12.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row>
    <row r="490" spans="1:30" ht="12.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row>
    <row r="491" spans="1:30" ht="12.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row>
    <row r="492" spans="1:30" ht="12.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row>
    <row r="493" spans="1:30" ht="12.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row>
    <row r="494" spans="1:30" ht="12.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row>
    <row r="495" spans="1:30" ht="12.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row>
    <row r="496" spans="1:30" ht="12.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row>
    <row r="497" spans="1:30" ht="12.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row>
    <row r="498" spans="1:30" ht="12.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row>
    <row r="499" spans="1:30" ht="12.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row>
    <row r="500" spans="1:30" ht="12.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row>
    <row r="501" spans="1:30" ht="12.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row>
    <row r="502" spans="1:30" ht="12.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row>
    <row r="503" spans="1:30" ht="12.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row>
    <row r="504" spans="1:30" ht="12.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row>
    <row r="505" spans="1:30" ht="12.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row>
    <row r="506" spans="1:30" ht="12.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row>
    <row r="507" spans="1:30" ht="12.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row>
    <row r="508" spans="1:30" ht="12.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row>
    <row r="509" spans="1:30" ht="12.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row>
    <row r="510" spans="1:30" ht="12.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row>
    <row r="511" spans="1:30" ht="12.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row>
    <row r="512" spans="1:30" ht="12.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row>
    <row r="513" spans="1:30" ht="12.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row>
    <row r="514" spans="1:30" ht="12.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row>
    <row r="515" spans="1:30" ht="12.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row>
    <row r="516" spans="1:30" ht="12.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row>
    <row r="517" spans="1:30" ht="12.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row>
    <row r="518" spans="1:30" ht="12.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row>
    <row r="519" spans="1:30" ht="12.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row>
    <row r="520" spans="1:30" ht="12.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row>
    <row r="521" spans="1:30" ht="12.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row>
    <row r="522" spans="1:30" ht="12.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row>
    <row r="523" spans="1:30" ht="12.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row>
    <row r="524" spans="1:30" ht="12.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row>
    <row r="525" spans="1:30" ht="12.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row>
    <row r="526" spans="1:30" ht="12.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row>
    <row r="527" spans="1:30" ht="12.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row>
    <row r="528" spans="1:30" ht="12.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row>
    <row r="529" spans="1:30" ht="12.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row>
    <row r="530" spans="1:30" ht="12.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row>
    <row r="531" spans="1:30" ht="12.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row>
    <row r="532" spans="1:30" ht="12.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row>
    <row r="533" spans="1:30" ht="12.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row>
    <row r="534" spans="1:30" ht="12.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row>
    <row r="535" spans="1:30" ht="12.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row>
    <row r="536" spans="1:30" ht="12.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row>
    <row r="537" spans="1:30" ht="12.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row>
    <row r="538" spans="1:30" ht="12.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row>
    <row r="539" spans="1:30" ht="12.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row>
    <row r="540" spans="1:30" ht="12.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row>
    <row r="541" spans="1:30" ht="12.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row>
    <row r="542" spans="1:30" ht="12.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row>
    <row r="543" spans="1:30" ht="12.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row>
    <row r="544" spans="1:30" ht="12.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row>
    <row r="545" spans="1:30" ht="12.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row>
    <row r="546" spans="1:30" ht="12.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row>
    <row r="547" spans="1:30" ht="12.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row>
    <row r="548" spans="1:30" ht="12.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row>
    <row r="549" spans="1:30" ht="12.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row>
    <row r="550" spans="1:30" ht="12.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row>
    <row r="551" spans="1:30" ht="12.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row>
    <row r="552" spans="1:30" ht="12.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row>
    <row r="553" spans="1:30" ht="12.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row>
    <row r="554" spans="1:30" ht="12.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row>
    <row r="555" spans="1:30" ht="12.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row>
    <row r="556" spans="1:30" ht="12.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row>
    <row r="557" spans="1:30" ht="12.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row>
    <row r="558" spans="1:30" ht="12.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row>
    <row r="559" spans="1:30" ht="12.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row>
    <row r="560" spans="1:30" ht="12.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row>
    <row r="561" spans="1:30" ht="12.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row>
    <row r="562" spans="1:30" ht="12.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row>
    <row r="563" spans="1:30" ht="12.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row>
    <row r="564" spans="1:30" ht="12.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row>
    <row r="565" spans="1:30" ht="12.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row>
    <row r="566" spans="1:30" ht="12.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row>
    <row r="567" spans="1:30" ht="12.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row>
    <row r="568" spans="1:30" ht="12.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row>
    <row r="569" spans="1:30" ht="12.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row>
    <row r="570" spans="1:30" ht="12.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row>
    <row r="571" spans="1:30" ht="12.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row>
    <row r="572" spans="1:30" ht="12.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row>
    <row r="573" spans="1:30" ht="12.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row>
    <row r="574" spans="1:30" ht="12.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row>
    <row r="575" spans="1:30" ht="12.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row>
    <row r="576" spans="1:30" ht="12.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row>
    <row r="577" spans="1:30" ht="12.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row>
    <row r="578" spans="1:30" ht="12.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row>
    <row r="579" spans="1:30" ht="12.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row>
    <row r="580" spans="1:30" ht="12.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row>
    <row r="581" spans="1:30" ht="12.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row>
    <row r="582" spans="1:30" ht="12.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row>
    <row r="583" spans="1:30" ht="12.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row>
    <row r="584" spans="1:30" ht="12.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row>
    <row r="585" spans="1:30" ht="12.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row>
    <row r="586" spans="1:30" ht="12.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row>
    <row r="587" spans="1:30" ht="12.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row>
    <row r="588" spans="1:30" ht="12.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row>
    <row r="589" spans="1:30" ht="12.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row>
    <row r="590" spans="1:30" ht="12.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row>
    <row r="591" spans="1:30" ht="12.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row>
    <row r="592" spans="1:30" ht="12.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row>
    <row r="593" spans="1:30" ht="12.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row>
    <row r="594" spans="1:30" ht="12.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row>
    <row r="595" spans="1:30" ht="12.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row>
    <row r="596" spans="1:30" ht="12.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row>
    <row r="597" spans="1:30" ht="12.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row>
    <row r="598" spans="1:30" ht="12.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row>
    <row r="599" spans="1:30" ht="12.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row>
    <row r="600" spans="1:30" ht="12.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row>
    <row r="601" spans="1:30" ht="12.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row>
    <row r="602" spans="1:30" ht="12.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row>
    <row r="603" spans="1:30" ht="12.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row>
    <row r="604" spans="1:30" ht="12.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row>
    <row r="605" spans="1:30" ht="12.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row>
    <row r="606" spans="1:30" ht="12.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row>
    <row r="607" spans="1:30" ht="12.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row>
    <row r="608" spans="1:30" ht="12.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row>
    <row r="609" spans="1:30" ht="12.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row>
    <row r="610" spans="1:30" ht="12.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row>
    <row r="611" spans="1:30" ht="12.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row>
    <row r="612" spans="1:30" ht="12.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row>
    <row r="613" spans="1:30" ht="12.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row>
    <row r="614" spans="1:30" ht="12.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row>
    <row r="615" spans="1:30" ht="12.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row>
    <row r="616" spans="1:30" ht="12.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row>
    <row r="617" spans="1:30" ht="12.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row>
    <row r="618" spans="1:30" ht="12.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row>
    <row r="619" spans="1:30" ht="12.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row>
    <row r="620" spans="1:30" ht="12.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row>
    <row r="621" spans="1:30" ht="12.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row>
    <row r="622" spans="1:30" ht="12.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row>
    <row r="623" spans="1:30" ht="12.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row>
    <row r="624" spans="1:30" ht="12.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row>
    <row r="625" spans="1:30" ht="12.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row>
    <row r="626" spans="1:30" ht="12.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row>
    <row r="627" spans="1:30" ht="12.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row>
    <row r="628" spans="1:30" ht="12.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row>
    <row r="629" spans="1:30" ht="12.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row>
    <row r="630" spans="1:30" ht="12.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row>
    <row r="631" spans="1:30" ht="12.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row>
    <row r="632" spans="1:30" ht="12.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row>
    <row r="633" spans="1:30" ht="12.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row>
    <row r="634" spans="1:30" ht="12.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row>
    <row r="635" spans="1:30" ht="12.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row>
    <row r="636" spans="1:30" ht="12.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row>
    <row r="637" spans="1:30" ht="12.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row>
    <row r="638" spans="1:30" ht="12.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row>
    <row r="639" spans="1:30" ht="12.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row>
    <row r="640" spans="1:30" ht="12.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row>
    <row r="641" spans="1:30" ht="12.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row>
    <row r="642" spans="1:30" ht="12.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row>
    <row r="643" spans="1:30" ht="12.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row>
    <row r="644" spans="1:30" ht="12.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row>
    <row r="645" spans="1:30" ht="12.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row>
    <row r="646" spans="1:30" ht="12.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row>
    <row r="647" spans="1:30" ht="12.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row>
    <row r="648" spans="1:30" ht="12.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row>
    <row r="649" spans="1:30" ht="12.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row>
    <row r="650" spans="1:30" ht="12.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row>
    <row r="651" spans="1:30" ht="12.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row>
    <row r="652" spans="1:30" ht="12.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row>
    <row r="653" spans="1:30" ht="12.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row>
    <row r="654" spans="1:30" ht="12.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row>
    <row r="655" spans="1:30" ht="12.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row>
    <row r="656" spans="1:30" ht="12.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row>
    <row r="657" spans="1:30" ht="12.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row>
    <row r="658" spans="1:30" ht="12.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row>
    <row r="659" spans="1:30" ht="12.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row>
    <row r="660" spans="1:30" ht="12.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row>
    <row r="661" spans="1:30" ht="12.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row>
    <row r="662" spans="1:30" ht="12.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row>
    <row r="663" spans="1:30" ht="12.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row>
    <row r="664" spans="1:30" ht="12.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row>
    <row r="665" spans="1:30" ht="12.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row>
    <row r="666" spans="1:30" ht="12.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row>
    <row r="667" spans="1:30" ht="12.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row>
    <row r="668" spans="1:30" ht="12.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row>
    <row r="669" spans="1:30" ht="12.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row>
    <row r="670" spans="1:30" ht="12.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row>
    <row r="671" spans="1:30" ht="12.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row>
    <row r="672" spans="1:30" ht="12.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row>
    <row r="673" spans="1:30" ht="12.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row>
    <row r="674" spans="1:30" ht="12.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row>
    <row r="675" spans="1:30" ht="12.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row>
    <row r="676" spans="1:30" ht="12.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row>
    <row r="677" spans="1:30" ht="12.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row>
    <row r="678" spans="1:30" ht="12.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row>
    <row r="679" spans="1:30" ht="12.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row>
    <row r="680" spans="1:30" ht="12.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row>
    <row r="681" spans="1:30" ht="12.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row>
    <row r="682" spans="1:30" ht="12.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row>
    <row r="683" spans="1:30" ht="12.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row>
    <row r="684" spans="1:30" ht="12.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row>
    <row r="685" spans="1:30" ht="12.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row>
    <row r="686" spans="1:30" ht="12.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row>
    <row r="687" spans="1:30" ht="12.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row>
    <row r="688" spans="1:30" ht="12.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row>
    <row r="689" spans="1:30" ht="12.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row>
    <row r="690" spans="1:30" ht="12.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row>
    <row r="691" spans="1:30" ht="12.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row>
    <row r="692" spans="1:30" ht="12.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row>
    <row r="693" spans="1:30" ht="12.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row>
    <row r="694" spans="1:30" ht="12.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row>
    <row r="695" spans="1:30" ht="12.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row>
    <row r="696" spans="1:30" ht="12.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row>
    <row r="697" spans="1:30" ht="12.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row>
    <row r="698" spans="1:30" ht="12.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row>
    <row r="699" spans="1:30" ht="12.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row>
    <row r="700" spans="1:30" ht="12.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row>
    <row r="701" spans="1:30" ht="12.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row>
    <row r="702" spans="1:30" ht="12.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row>
    <row r="703" spans="1:30" ht="12.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row>
    <row r="704" spans="1:30" ht="12.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row>
    <row r="705" spans="1:30" ht="12.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row>
    <row r="706" spans="1:30" ht="12.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row>
    <row r="707" spans="1:30" ht="12.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row>
    <row r="708" spans="1:30" ht="12.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row>
    <row r="709" spans="1:30" ht="12.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row>
    <row r="710" spans="1:30" ht="12.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row>
    <row r="711" spans="1:30" ht="12.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row>
    <row r="712" spans="1:30" ht="12.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row>
    <row r="713" spans="1:30" ht="12.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row>
    <row r="714" spans="1:30" ht="12.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row>
    <row r="715" spans="1:30" ht="12.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row>
    <row r="716" spans="1:30" ht="12.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row>
    <row r="717" spans="1:30" ht="12.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row>
    <row r="718" spans="1:30" ht="12.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row>
    <row r="719" spans="1:30" ht="12.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row>
    <row r="720" spans="1:30" ht="12.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row>
    <row r="721" spans="1:30" ht="12.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row>
    <row r="722" spans="1:30" ht="12.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row>
    <row r="723" spans="1:30" ht="12.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row>
    <row r="724" spans="1:30" ht="12.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row>
    <row r="725" spans="1:30" ht="12.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row>
    <row r="726" spans="1:30" ht="12.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row>
    <row r="727" spans="1:30" ht="12.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row>
    <row r="728" spans="1:30" ht="12.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row>
    <row r="729" spans="1:30" ht="12.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row>
    <row r="730" spans="1:30" ht="12.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row>
    <row r="731" spans="1:30" ht="12.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row>
    <row r="732" spans="1:30" ht="12.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row>
    <row r="733" spans="1:30" ht="12.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row>
    <row r="734" spans="1:30" ht="12.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row>
    <row r="735" spans="1:30" ht="12.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row>
    <row r="736" spans="1:30" ht="12.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row>
    <row r="737" spans="1:30" ht="12.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row>
    <row r="738" spans="1:30" ht="12.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row>
    <row r="739" spans="1:30" ht="12.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row>
    <row r="740" spans="1:30" ht="12.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row>
    <row r="741" spans="1:30" ht="12.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row>
    <row r="742" spans="1:30" ht="12.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row>
    <row r="743" spans="1:30" ht="12.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row>
    <row r="744" spans="1:30" ht="12.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row>
    <row r="745" spans="1:30" ht="12.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row>
    <row r="746" spans="1:30" ht="12.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row>
    <row r="747" spans="1:30" ht="12.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row>
    <row r="748" spans="1:30" ht="12.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row>
    <row r="749" spans="1:30" ht="12.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row>
    <row r="750" spans="1:30" ht="12.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row>
    <row r="751" spans="1:30" ht="12.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row>
    <row r="752" spans="1:30" ht="12.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row>
    <row r="753" spans="1:30" ht="12.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row>
    <row r="754" spans="1:30" ht="12.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row>
    <row r="755" spans="1:30" ht="12.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row>
    <row r="756" spans="1:30" ht="12.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row>
    <row r="757" spans="1:30" ht="12.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row>
    <row r="758" spans="1:30" ht="12.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row>
    <row r="759" spans="1:30" ht="12.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row>
    <row r="760" spans="1:30" ht="12.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row>
    <row r="761" spans="1:30" ht="12.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row>
    <row r="762" spans="1:30" ht="12.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row>
    <row r="763" spans="1:30" ht="12.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row>
    <row r="764" spans="1:30" ht="12.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row>
    <row r="765" spans="1:30" ht="12.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row>
    <row r="766" spans="1:30" ht="12.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row>
    <row r="767" spans="1:30" ht="12.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row>
    <row r="768" spans="1:30" ht="12.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row>
    <row r="769" spans="1:30" ht="12.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row>
    <row r="770" spans="1:30" ht="12.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row>
    <row r="771" spans="1:30" ht="12.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row>
    <row r="772" spans="1:30" ht="12.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row>
    <row r="773" spans="1:30" ht="12.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row>
    <row r="774" spans="1:30" ht="12.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row>
    <row r="775" spans="1:30" ht="12.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row>
    <row r="776" spans="1:30" ht="12.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row>
    <row r="777" spans="1:30" ht="12.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row>
    <row r="778" spans="1:30" ht="12.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row>
    <row r="779" spans="1:30" ht="12.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row>
    <row r="780" spans="1:30" ht="12.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row>
    <row r="781" spans="1:30" ht="12.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row>
    <row r="782" spans="1:30" ht="12.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row>
    <row r="783" spans="1:30" ht="12.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row>
    <row r="784" spans="1:30" ht="12.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row>
    <row r="785" spans="1:30" ht="12.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row>
    <row r="786" spans="1:30" ht="12.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row>
    <row r="787" spans="1:30" ht="12.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row>
    <row r="788" spans="1:30" ht="12.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row>
    <row r="789" spans="1:30" ht="12.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row>
    <row r="790" spans="1:30" ht="12.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row>
    <row r="791" spans="1:30" ht="12.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row>
    <row r="792" spans="1:30" ht="12.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row>
    <row r="793" spans="1:30" ht="12.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row>
    <row r="794" spans="1:30" ht="12.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row>
    <row r="795" spans="1:30" ht="12.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row>
    <row r="796" spans="1:30" ht="12.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row>
    <row r="797" spans="1:30" ht="12.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row>
    <row r="798" spans="1:30" ht="12.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row>
    <row r="799" spans="1:30" ht="12.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row>
    <row r="800" spans="1:30" ht="12.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row>
    <row r="801" spans="1:30" ht="12.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row>
    <row r="802" spans="1:30" ht="12.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row>
    <row r="803" spans="1:30" ht="12.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row>
    <row r="804" spans="1:30" ht="12.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row>
    <row r="805" spans="1:30" ht="12.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row>
    <row r="806" spans="1:30" ht="12.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row>
    <row r="807" spans="1:30" ht="12.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row>
    <row r="808" spans="1:30" ht="12.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row>
    <row r="809" spans="1:30" ht="12.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row>
    <row r="810" spans="1:30" ht="12.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row>
    <row r="811" spans="1:30" ht="12.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row>
    <row r="812" spans="1:30" ht="12.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row>
    <row r="813" spans="1:30" ht="12.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row>
    <row r="814" spans="1:30" ht="12.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row>
    <row r="815" spans="1:30" ht="12.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row>
    <row r="816" spans="1:30" ht="12.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row>
    <row r="817" spans="1:30" ht="12.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row>
    <row r="818" spans="1:30" ht="12.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row>
    <row r="819" spans="1:30" ht="12.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row>
    <row r="820" spans="1:30" ht="12.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row>
    <row r="821" spans="1:30" ht="12.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row>
    <row r="822" spans="1:30" ht="12.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row>
    <row r="823" spans="1:30" ht="12.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row>
    <row r="824" spans="1:30" ht="12.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row>
    <row r="825" spans="1:30" ht="12.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row>
    <row r="826" spans="1:30" ht="12.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row>
    <row r="827" spans="1:30" ht="12.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row>
    <row r="828" spans="1:30" ht="12.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row>
    <row r="829" spans="1:30" ht="12.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row>
    <row r="830" spans="1:30" ht="12.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row>
    <row r="831" spans="1:30" ht="12.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row>
    <row r="832" spans="1:30" ht="12.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row>
    <row r="833" spans="1:30" ht="12.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row>
    <row r="834" spans="1:30" ht="12.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row>
    <row r="835" spans="1:30" ht="12.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row>
    <row r="836" spans="1:30" ht="12.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row>
    <row r="837" spans="1:30" ht="12.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row>
    <row r="838" spans="1:30" ht="12.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row>
    <row r="839" spans="1:30" ht="12.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row>
    <row r="840" spans="1:30" ht="12.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row>
    <row r="841" spans="1:30" ht="12.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row>
    <row r="842" spans="1:30" ht="12.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row>
    <row r="843" spans="1:30" ht="12.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row>
    <row r="844" spans="1:30" ht="12.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row>
    <row r="845" spans="1:30" ht="12.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row>
    <row r="846" spans="1:30" ht="12.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row>
    <row r="847" spans="1:30" ht="12.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row>
    <row r="848" spans="1:30" ht="12.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row>
    <row r="849" spans="1:30" ht="12.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row>
    <row r="850" spans="1:30" ht="12.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row>
    <row r="851" spans="1:30" ht="12.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row>
    <row r="852" spans="1:30" ht="12.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row>
    <row r="853" spans="1:30" ht="12.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row>
    <row r="854" spans="1:30" ht="12.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row>
    <row r="855" spans="1:30" ht="12.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row>
    <row r="856" spans="1:30" ht="12.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row>
    <row r="857" spans="1:30" ht="12.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row>
    <row r="858" spans="1:30" ht="12.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row>
    <row r="859" spans="1:30" ht="12.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row>
    <row r="860" spans="1:30" ht="12.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row>
    <row r="861" spans="1:30" ht="12.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row>
    <row r="862" spans="1:30" ht="12.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row>
    <row r="863" spans="1:30" ht="12.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row>
    <row r="864" spans="1:30" ht="12.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row>
    <row r="865" spans="1:30" ht="12.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row>
    <row r="866" spans="1:30" ht="12.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row>
    <row r="867" spans="1:30" ht="12.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row>
    <row r="868" spans="1:30" ht="12.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row>
    <row r="869" spans="1:30" ht="12.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row>
    <row r="870" spans="1:30" ht="12.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row>
    <row r="871" spans="1:30" ht="12.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row>
    <row r="872" spans="1:30" ht="12.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row>
    <row r="873" spans="1:30" ht="12.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row>
    <row r="874" spans="1:30" ht="12.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row>
    <row r="875" spans="1:30" ht="12.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row>
    <row r="876" spans="1:30" ht="12.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row>
    <row r="877" spans="1:30" ht="12.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row>
    <row r="878" spans="1:30" ht="12.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row>
    <row r="879" spans="1:30" ht="12.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row>
    <row r="880" spans="1:30" ht="12.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row>
    <row r="881" spans="1:30" ht="12.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row>
    <row r="882" spans="1:30" ht="12.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row>
    <row r="883" spans="1:30" ht="12.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row>
    <row r="884" spans="1:30" ht="12.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row>
    <row r="885" spans="1:30" ht="12.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row>
    <row r="886" spans="1:30" ht="12.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row>
    <row r="887" spans="1:30" ht="12.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row>
    <row r="888" spans="1:30" ht="12.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row>
    <row r="889" spans="1:30" ht="12.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row>
    <row r="890" spans="1:30" ht="12.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row>
    <row r="891" spans="1:30" ht="12.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row>
    <row r="892" spans="1:30" ht="12.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row>
    <row r="893" spans="1:30" ht="12.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row>
    <row r="894" spans="1:30" ht="12.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row>
    <row r="895" spans="1:30" ht="12.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row>
    <row r="896" spans="1:30" ht="12.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row>
    <row r="897" spans="1:30" ht="12.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row>
    <row r="898" spans="1:30" ht="12.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row>
    <row r="899" spans="1:30" ht="12.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row>
    <row r="900" spans="1:30" ht="12.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row>
    <row r="901" spans="1:30" ht="12.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row>
    <row r="902" spans="1:30" ht="12.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row>
    <row r="903" spans="1:30" ht="12.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row>
    <row r="904" spans="1:30" ht="12.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row>
    <row r="905" spans="1:30" ht="12.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row>
    <row r="906" spans="1:30" ht="12.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row>
    <row r="907" spans="1:30" ht="12.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row>
    <row r="908" spans="1:30" ht="12.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row>
    <row r="909" spans="1:30" ht="12.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row>
    <row r="910" spans="1:30" ht="12.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row>
    <row r="911" spans="1:30" ht="12.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row>
    <row r="912" spans="1:30" ht="12.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row>
    <row r="913" spans="1:30" ht="12.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row>
    <row r="914" spans="1:30" ht="12.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row>
    <row r="915" spans="1:30" ht="12.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row>
    <row r="916" spans="1:30" ht="12.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row>
    <row r="917" spans="1:30" ht="12.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row>
    <row r="918" spans="1:30" ht="12.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row>
    <row r="919" spans="1:30" ht="12.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row>
    <row r="920" spans="1:30" ht="12.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row>
    <row r="921" spans="1:30" ht="12.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row>
    <row r="922" spans="1:30" ht="12.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row>
    <row r="923" spans="1:30" ht="12.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row>
    <row r="924" spans="1:30" ht="12.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row>
    <row r="925" spans="1:30" ht="12.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row>
    <row r="926" spans="1:30" ht="12.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row>
    <row r="927" spans="1:30" ht="12.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row>
    <row r="928" spans="1:30" ht="12.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row>
    <row r="929" spans="1:30" ht="12.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row>
    <row r="930" spans="1:30" ht="12.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row>
    <row r="931" spans="1:30" ht="12.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row>
    <row r="932" spans="1:30" ht="12.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row>
    <row r="933" spans="1:30" ht="12.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row>
    <row r="934" spans="1:30" ht="12.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row>
    <row r="935" spans="1:30" ht="12.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row>
    <row r="936" spans="1:30" ht="12.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row>
    <row r="937" spans="1:30" ht="12.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row>
    <row r="938" spans="1:30" ht="12.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row>
    <row r="939" spans="1:30" ht="12.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row>
    <row r="940" spans="1:30" ht="12.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row>
    <row r="941" spans="1:30" ht="12.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row>
    <row r="942" spans="1:30" ht="12.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row>
    <row r="943" spans="1:30" ht="12.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row>
    <row r="944" spans="1:30" ht="12.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row>
    <row r="945" spans="1:30" ht="12.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row>
    <row r="946" spans="1:30" ht="12.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row>
    <row r="947" spans="1:30" ht="12.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row>
    <row r="948" spans="1:30" ht="12.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row>
    <row r="949" spans="1:30" ht="12.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row>
    <row r="950" spans="1:30" ht="12.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row>
    <row r="951" spans="1:30" ht="12.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row>
    <row r="952" spans="1:30" ht="12.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row>
    <row r="953" spans="1:30" ht="12.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row>
    <row r="954" spans="1:30" ht="12.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row>
    <row r="955" spans="1:30" ht="12.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row>
    <row r="956" spans="1:30" ht="12.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row>
    <row r="957" spans="1:30" ht="12.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row>
    <row r="958" spans="1:30" ht="12.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row>
    <row r="959" spans="1:30" ht="12.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row>
    <row r="960" spans="1:30" ht="12.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row>
    <row r="961" spans="1:30" ht="12.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row>
    <row r="962" spans="1:30" ht="12.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row>
    <row r="963" spans="1:30" ht="12.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row>
    <row r="964" spans="1:30" ht="12.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row>
    <row r="965" spans="1:30" ht="12.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row>
    <row r="966" spans="1:30" ht="12.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row>
    <row r="967" spans="1:30" ht="12.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row>
    <row r="968" spans="1:30" ht="12.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row>
    <row r="969" spans="1:30" ht="12.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row>
    <row r="970" spans="1:30" ht="12.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row>
    <row r="971" spans="1:30" ht="12.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row>
    <row r="972" spans="1:30" ht="12.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row>
    <row r="973" spans="1:30" ht="12.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row>
    <row r="974" spans="1:30" ht="12.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row>
    <row r="975" spans="1:30" ht="12.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row>
    <row r="976" spans="1:30" ht="12.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row>
    <row r="977" spans="1:30" ht="12.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row>
    <row r="978" spans="1:30" ht="12.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row>
    <row r="979" spans="1:30" ht="12.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row>
    <row r="980" spans="1:30" ht="12.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row>
    <row r="981" spans="1:30" ht="12.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row>
    <row r="982" spans="1:30" ht="12.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row>
    <row r="983" spans="1:30" ht="12.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row>
    <row r="984" spans="1:30" ht="12.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row>
    <row r="985" spans="1:30" ht="12.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row>
    <row r="986" spans="1:30" ht="12.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row>
    <row r="987" spans="1:30" ht="12.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row>
    <row r="988" spans="1:30" ht="12.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row>
    <row r="989" spans="1:30" ht="12.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row>
    <row r="990" spans="1:30" ht="12.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row>
    <row r="991" spans="1:30" ht="12.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row>
    <row r="992" spans="1:30" ht="12.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row>
    <row r="993" spans="1:30" ht="12.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row>
    <row r="994" spans="1:30" ht="12.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row>
    <row r="995" spans="1:30" ht="12.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row>
    <row r="996" spans="1:30" ht="12.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row>
    <row r="997" spans="1:30" ht="12.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row>
    <row r="998" spans="1:30" ht="12.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row>
    <row r="999" spans="1:30" ht="12.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row>
    <row r="1000" spans="1:30" ht="12.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row>
    <row r="1001" spans="1:30" ht="12.75" customHeight="1">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row>
    <row r="1002" spans="1:30" ht="12.75" customHeight="1">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row>
    <row r="1003" spans="1:30" ht="12.75" customHeight="1">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row>
    <row r="1004" spans="1:30" ht="12.75" customHeight="1">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row>
    <row r="1005" spans="1:30" ht="12.75" customHeight="1">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row>
    <row r="1006" spans="1:30" ht="12.75" customHeight="1">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row>
    <row r="1007" spans="1:30" ht="12.75" customHeight="1">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row>
    <row r="1008" spans="1:30" ht="12.75" customHeight="1">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row>
    <row r="1009" spans="1:30" ht="12.75" customHeight="1">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row>
    <row r="1010" spans="1:30" ht="12.75" customHeight="1">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row>
    <row r="1011" spans="1:30" ht="12.75" customHeight="1">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row>
    <row r="1012" spans="1:30" ht="12.75" customHeight="1">
      <c r="A1012" s="26"/>
      <c r="B1012" s="26"/>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c r="AB1012" s="26"/>
      <c r="AC1012" s="26"/>
      <c r="AD1012" s="26"/>
    </row>
    <row r="1013" spans="1:30" ht="12.75" customHeight="1">
      <c r="A1013" s="26"/>
      <c r="B1013" s="26"/>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c r="AB1013" s="26"/>
      <c r="AC1013" s="26"/>
      <c r="AD1013" s="26"/>
    </row>
    <row r="1014" spans="1:30" ht="12.75" customHeight="1">
      <c r="A1014" s="26"/>
      <c r="B1014" s="26"/>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c r="AB1014" s="26"/>
      <c r="AC1014" s="26"/>
      <c r="AD1014" s="26"/>
    </row>
    <row r="1015" spans="1:30" ht="12.75" customHeight="1">
      <c r="A1015" s="26"/>
      <c r="B1015" s="26"/>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c r="AB1015" s="26"/>
      <c r="AC1015" s="26"/>
      <c r="AD1015" s="26"/>
    </row>
    <row r="1016" spans="1:30" ht="12.75" customHeight="1">
      <c r="A1016" s="26"/>
      <c r="B1016" s="26"/>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c r="Y1016" s="26"/>
      <c r="Z1016" s="26"/>
      <c r="AA1016" s="26"/>
      <c r="AB1016" s="26"/>
      <c r="AC1016" s="26"/>
      <c r="AD1016" s="26"/>
    </row>
    <row r="1017" spans="1:30" ht="12.75" customHeight="1">
      <c r="A1017" s="26"/>
      <c r="B1017" s="26"/>
      <c r="C1017" s="26"/>
      <c r="D1017" s="26"/>
      <c r="E1017" s="26"/>
      <c r="F1017" s="26"/>
      <c r="G1017" s="26"/>
      <c r="H1017" s="26"/>
      <c r="I1017" s="26"/>
      <c r="J1017" s="26"/>
      <c r="K1017" s="26"/>
      <c r="L1017" s="26"/>
      <c r="M1017" s="26"/>
      <c r="N1017" s="26"/>
      <c r="O1017" s="26"/>
      <c r="P1017" s="26"/>
      <c r="Q1017" s="26"/>
      <c r="R1017" s="26"/>
      <c r="S1017" s="26"/>
      <c r="T1017" s="26"/>
      <c r="U1017" s="26"/>
      <c r="V1017" s="26"/>
      <c r="W1017" s="26"/>
      <c r="X1017" s="26"/>
      <c r="Y1017" s="26"/>
      <c r="Z1017" s="26"/>
      <c r="AA1017" s="26"/>
      <c r="AB1017" s="26"/>
      <c r="AC1017" s="26"/>
      <c r="AD1017" s="26"/>
    </row>
    <row r="1018" spans="1:30" ht="12.75" customHeight="1">
      <c r="A1018" s="26"/>
      <c r="B1018" s="26"/>
      <c r="C1018" s="26"/>
      <c r="D1018" s="26"/>
      <c r="E1018" s="26"/>
      <c r="F1018" s="26"/>
      <c r="G1018" s="26"/>
      <c r="H1018" s="26"/>
      <c r="I1018" s="26"/>
      <c r="J1018" s="26"/>
      <c r="K1018" s="26"/>
      <c r="L1018" s="26"/>
      <c r="M1018" s="26"/>
      <c r="N1018" s="26"/>
      <c r="O1018" s="26"/>
      <c r="P1018" s="26"/>
      <c r="Q1018" s="26"/>
      <c r="R1018" s="26"/>
      <c r="S1018" s="26"/>
      <c r="T1018" s="26"/>
      <c r="U1018" s="26"/>
      <c r="V1018" s="26"/>
      <c r="W1018" s="26"/>
      <c r="X1018" s="26"/>
      <c r="Y1018" s="26"/>
      <c r="Z1018" s="26"/>
      <c r="AA1018" s="26"/>
      <c r="AB1018" s="26"/>
      <c r="AC1018" s="26"/>
      <c r="AD1018" s="26"/>
    </row>
    <row r="1019" spans="1:30" ht="12.75" customHeight="1">
      <c r="A1019" s="26"/>
      <c r="B1019" s="26"/>
      <c r="C1019" s="26"/>
      <c r="D1019" s="26"/>
      <c r="E1019" s="26"/>
      <c r="F1019" s="26"/>
      <c r="G1019" s="26"/>
      <c r="H1019" s="26"/>
      <c r="I1019" s="26"/>
      <c r="J1019" s="26"/>
      <c r="K1019" s="26"/>
      <c r="L1019" s="26"/>
      <c r="M1019" s="26"/>
      <c r="N1019" s="26"/>
      <c r="O1019" s="26"/>
      <c r="P1019" s="26"/>
      <c r="Q1019" s="26"/>
      <c r="R1019" s="26"/>
      <c r="S1019" s="26"/>
      <c r="T1019" s="26"/>
      <c r="U1019" s="26"/>
      <c r="V1019" s="26"/>
      <c r="W1019" s="26"/>
      <c r="X1019" s="26"/>
      <c r="Y1019" s="26"/>
      <c r="Z1019" s="26"/>
      <c r="AA1019" s="26"/>
      <c r="AB1019" s="26"/>
      <c r="AC1019" s="26"/>
      <c r="AD1019" s="26"/>
    </row>
    <row r="1020" spans="1:30" ht="12.75" customHeight="1">
      <c r="A1020" s="26"/>
      <c r="B1020" s="26"/>
      <c r="C1020" s="26"/>
      <c r="D1020" s="26"/>
      <c r="E1020" s="26"/>
      <c r="F1020" s="26"/>
      <c r="G1020" s="26"/>
      <c r="H1020" s="26"/>
      <c r="I1020" s="26"/>
      <c r="J1020" s="26"/>
      <c r="K1020" s="26"/>
      <c r="L1020" s="26"/>
      <c r="M1020" s="26"/>
      <c r="N1020" s="26"/>
      <c r="O1020" s="26"/>
      <c r="P1020" s="26"/>
      <c r="Q1020" s="26"/>
      <c r="R1020" s="26"/>
      <c r="S1020" s="26"/>
      <c r="T1020" s="26"/>
      <c r="U1020" s="26"/>
      <c r="V1020" s="26"/>
      <c r="W1020" s="26"/>
      <c r="X1020" s="26"/>
      <c r="Y1020" s="26"/>
      <c r="Z1020" s="26"/>
      <c r="AA1020" s="26"/>
      <c r="AB1020" s="26"/>
      <c r="AC1020" s="26"/>
      <c r="AD1020" s="26"/>
    </row>
    <row r="1021" spans="1:30" ht="12.75" customHeight="1">
      <c r="A1021" s="26"/>
      <c r="B1021" s="26"/>
      <c r="C1021" s="26"/>
      <c r="D1021" s="26"/>
      <c r="E1021" s="26"/>
      <c r="F1021" s="26"/>
      <c r="G1021" s="26"/>
      <c r="H1021" s="26"/>
      <c r="I1021" s="26"/>
      <c r="J1021" s="26"/>
      <c r="K1021" s="26"/>
      <c r="L1021" s="26"/>
      <c r="M1021" s="26"/>
      <c r="N1021" s="26"/>
      <c r="O1021" s="26"/>
      <c r="P1021" s="26"/>
      <c r="Q1021" s="26"/>
      <c r="R1021" s="26"/>
      <c r="S1021" s="26"/>
      <c r="T1021" s="26"/>
      <c r="U1021" s="26"/>
      <c r="V1021" s="26"/>
      <c r="W1021" s="26"/>
      <c r="X1021" s="26"/>
      <c r="Y1021" s="26"/>
      <c r="Z1021" s="26"/>
      <c r="AA1021" s="26"/>
      <c r="AB1021" s="26"/>
      <c r="AC1021" s="26"/>
      <c r="AD1021" s="26"/>
    </row>
    <row r="1022" spans="1:30" ht="12.75" customHeight="1">
      <c r="A1022" s="26"/>
      <c r="B1022" s="26"/>
      <c r="C1022" s="26"/>
      <c r="D1022" s="26"/>
      <c r="E1022" s="26"/>
      <c r="F1022" s="26"/>
      <c r="G1022" s="26"/>
      <c r="H1022" s="26"/>
      <c r="I1022" s="26"/>
      <c r="J1022" s="26"/>
      <c r="K1022" s="26"/>
      <c r="L1022" s="26"/>
      <c r="M1022" s="26"/>
      <c r="N1022" s="26"/>
      <c r="O1022" s="26"/>
      <c r="P1022" s="26"/>
      <c r="Q1022" s="26"/>
      <c r="R1022" s="26"/>
      <c r="S1022" s="26"/>
      <c r="T1022" s="26"/>
      <c r="U1022" s="26"/>
      <c r="V1022" s="26"/>
      <c r="W1022" s="26"/>
      <c r="X1022" s="26"/>
      <c r="Y1022" s="26"/>
      <c r="Z1022" s="26"/>
      <c r="AA1022" s="26"/>
      <c r="AB1022" s="26"/>
      <c r="AC1022" s="26"/>
      <c r="AD1022" s="26"/>
    </row>
    <row r="1023" spans="1:30" ht="15" customHeight="1">
      <c r="C1023" s="26"/>
    </row>
  </sheetData>
  <mergeCells count="92">
    <mergeCell ref="B10:C10"/>
    <mergeCell ref="D10:I10"/>
    <mergeCell ref="D15:I15"/>
    <mergeCell ref="H58:H59"/>
    <mergeCell ref="I34:I35"/>
    <mergeCell ref="I17:I18"/>
    <mergeCell ref="H17:H18"/>
    <mergeCell ref="G17:G18"/>
    <mergeCell ref="I58:I59"/>
    <mergeCell ref="H51:H52"/>
    <mergeCell ref="I51:I52"/>
    <mergeCell ref="H54:H55"/>
    <mergeCell ref="H44:H45"/>
    <mergeCell ref="I36:I37"/>
    <mergeCell ref="H41:H42"/>
    <mergeCell ref="I41:I42"/>
    <mergeCell ref="H36:H37"/>
    <mergeCell ref="G58:G59"/>
    <mergeCell ref="H26:H27"/>
    <mergeCell ref="I72:I73"/>
    <mergeCell ref="B56:B59"/>
    <mergeCell ref="B43:B45"/>
    <mergeCell ref="D44:D45"/>
    <mergeCell ref="E44:E45"/>
    <mergeCell ref="F44:F45"/>
    <mergeCell ref="G44:G45"/>
    <mergeCell ref="D54:D55"/>
    <mergeCell ref="E54:E55"/>
    <mergeCell ref="F54:F55"/>
    <mergeCell ref="G54:G55"/>
    <mergeCell ref="G51:G52"/>
    <mergeCell ref="I54:I55"/>
    <mergeCell ref="I44:I45"/>
    <mergeCell ref="B60:B68"/>
    <mergeCell ref="B69:B73"/>
    <mergeCell ref="A46:A73"/>
    <mergeCell ref="B46:B52"/>
    <mergeCell ref="D51:D52"/>
    <mergeCell ref="E51:E52"/>
    <mergeCell ref="F51:F52"/>
    <mergeCell ref="B53:B55"/>
    <mergeCell ref="D58:D59"/>
    <mergeCell ref="E58:E59"/>
    <mergeCell ref="F58:F59"/>
    <mergeCell ref="G72:G73"/>
    <mergeCell ref="H72:H73"/>
    <mergeCell ref="D72:D73"/>
    <mergeCell ref="E72:E73"/>
    <mergeCell ref="F72:F73"/>
    <mergeCell ref="B38:B41"/>
    <mergeCell ref="D41:D42"/>
    <mergeCell ref="E41:E42"/>
    <mergeCell ref="F41:F42"/>
    <mergeCell ref="G41:G42"/>
    <mergeCell ref="I26:I27"/>
    <mergeCell ref="B33:B37"/>
    <mergeCell ref="B28:B32"/>
    <mergeCell ref="G28:G29"/>
    <mergeCell ref="H28:H29"/>
    <mergeCell ref="I28:I29"/>
    <mergeCell ref="E31:E32"/>
    <mergeCell ref="F31:F32"/>
    <mergeCell ref="G31:G32"/>
    <mergeCell ref="H31:H32"/>
    <mergeCell ref="I31:I32"/>
    <mergeCell ref="D36:D37"/>
    <mergeCell ref="E36:E37"/>
    <mergeCell ref="F36:F37"/>
    <mergeCell ref="G36:G37"/>
    <mergeCell ref="B11:C15"/>
    <mergeCell ref="D11:I11"/>
    <mergeCell ref="A19:A45"/>
    <mergeCell ref="B19:B22"/>
    <mergeCell ref="D21:D22"/>
    <mergeCell ref="E21:E22"/>
    <mergeCell ref="F21:F22"/>
    <mergeCell ref="G21:G22"/>
    <mergeCell ref="H21:H22"/>
    <mergeCell ref="I21:I22"/>
    <mergeCell ref="B23:B27"/>
    <mergeCell ref="H23:H24"/>
    <mergeCell ref="I23:I24"/>
    <mergeCell ref="E26:E27"/>
    <mergeCell ref="F26:F27"/>
    <mergeCell ref="G26:G27"/>
    <mergeCell ref="B9:C9"/>
    <mergeCell ref="D9:I9"/>
    <mergeCell ref="B6:I6"/>
    <mergeCell ref="B7:C7"/>
    <mergeCell ref="D7:I7"/>
    <mergeCell ref="B8:C8"/>
    <mergeCell ref="D8:I8"/>
  </mergeCells>
  <printOptions horizontalCentered="1"/>
  <pageMargins left="0.51181102362204722" right="0.51181102362204722" top="0.74803149606299213" bottom="0.74803149606299213" header="0" footer="0"/>
  <pageSetup scale="32" orientation="portrait" r:id="rId1"/>
  <rowBreaks count="2" manualBreakCount="2">
    <brk id="45" max="8" man="1"/>
    <brk id="6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X64"/>
  <sheetViews>
    <sheetView zoomScale="30" zoomScaleNormal="30" zoomScaleSheetLayoutView="44" zoomScalePageLayoutView="50" workbookViewId="0">
      <selection activeCell="G5" sqref="G5:H5"/>
    </sheetView>
  </sheetViews>
  <sheetFormatPr defaultColWidth="11" defaultRowHeight="14.25"/>
  <cols>
    <col min="1" max="1" width="11" style="8"/>
    <col min="2" max="2" width="31.125" style="8" customWidth="1"/>
    <col min="3" max="3" width="16.125" style="8" customWidth="1"/>
    <col min="4" max="4" width="18.75" style="8" customWidth="1"/>
    <col min="5" max="5" width="26.5" style="8" customWidth="1"/>
    <col min="6" max="6" width="63" style="8" customWidth="1"/>
    <col min="7" max="7" width="28.375" style="8" customWidth="1"/>
    <col min="8" max="8" width="26.375" style="8" customWidth="1"/>
    <col min="9" max="9" width="24.75" style="8" customWidth="1"/>
    <col min="10" max="10" width="36.375" style="8" customWidth="1"/>
    <col min="11" max="11" width="21.5" style="8" customWidth="1"/>
    <col min="12" max="12" width="24.25" style="8" customWidth="1"/>
    <col min="13" max="13" width="28.125" style="8" customWidth="1"/>
    <col min="14" max="14" width="25.75" style="8" customWidth="1"/>
    <col min="15" max="15" width="30.75" style="8" customWidth="1"/>
    <col min="16" max="16" width="37.625" style="8" customWidth="1"/>
    <col min="17" max="17" width="13" style="8" customWidth="1"/>
    <col min="18" max="18" width="22.25" style="8" customWidth="1"/>
    <col min="19" max="19" width="18.5" style="8" customWidth="1"/>
    <col min="20" max="20" width="27.25" style="8" customWidth="1"/>
    <col min="21" max="21" width="24.625" style="8" customWidth="1"/>
    <col min="22" max="22" width="21.625" style="8" customWidth="1"/>
    <col min="23" max="23" width="24" style="8" customWidth="1"/>
    <col min="24" max="24" width="29" style="8" customWidth="1"/>
    <col min="25" max="25" width="29.625" style="8" customWidth="1"/>
    <col min="26" max="26" width="67.25" style="8" customWidth="1"/>
    <col min="27" max="27" width="111.125" style="8" customWidth="1"/>
    <col min="28" max="28" width="76.62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5" style="8" customWidth="1"/>
    <col min="42" max="42" width="27.25" style="8" customWidth="1"/>
    <col min="43" max="43" width="26" style="8" customWidth="1"/>
    <col min="44" max="44" width="17" style="8" customWidth="1"/>
    <col min="45" max="45" width="34" style="8" customWidth="1"/>
    <col min="46" max="46" width="28.5" style="8" customWidth="1"/>
    <col min="47" max="47" width="26.875" style="8" customWidth="1"/>
    <col min="48" max="48" width="32" style="8" customWidth="1"/>
    <col min="49" max="49" width="74.875" style="8" customWidth="1"/>
    <col min="50" max="16384" width="11" style="8"/>
  </cols>
  <sheetData>
    <row r="2" spans="1:50">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row>
    <row r="3" spans="1:50">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row>
    <row r="4" spans="1:50">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row>
    <row r="5" spans="1:50" ht="55.5" customHeight="1">
      <c r="A5" s="117"/>
      <c r="B5" s="487"/>
      <c r="C5" s="490" t="s">
        <v>118</v>
      </c>
      <c r="D5" s="491"/>
      <c r="E5" s="491"/>
      <c r="F5" s="492"/>
      <c r="G5" s="496" t="s">
        <v>119</v>
      </c>
      <c r="H5" s="496"/>
      <c r="I5" s="117"/>
      <c r="J5" s="117"/>
      <c r="K5" s="117"/>
      <c r="L5" s="117"/>
      <c r="M5" s="117"/>
      <c r="N5" s="117"/>
      <c r="O5" s="117"/>
      <c r="P5" s="117"/>
      <c r="Q5" s="117"/>
      <c r="R5" s="117"/>
      <c r="S5" s="117"/>
      <c r="T5" s="117"/>
      <c r="U5" s="117"/>
      <c r="V5" s="117"/>
      <c r="W5" s="117"/>
      <c r="X5" s="117"/>
      <c r="Y5" s="117"/>
      <c r="Z5" s="117"/>
      <c r="AA5" s="117"/>
      <c r="AB5" s="117"/>
      <c r="AC5" s="117"/>
    </row>
    <row r="6" spans="1:50" ht="75.75" customHeight="1">
      <c r="A6" s="117"/>
      <c r="B6" s="488"/>
      <c r="C6" s="493"/>
      <c r="D6" s="494"/>
      <c r="E6" s="494"/>
      <c r="F6" s="495"/>
      <c r="G6" s="497" t="s">
        <v>120</v>
      </c>
      <c r="H6" s="497"/>
      <c r="I6" s="117"/>
      <c r="J6" s="117"/>
      <c r="K6" s="117"/>
      <c r="L6" s="117"/>
      <c r="M6" s="117"/>
      <c r="N6" s="117"/>
      <c r="O6" s="117"/>
      <c r="P6" s="117"/>
      <c r="Q6" s="117"/>
      <c r="R6" s="117"/>
      <c r="S6" s="117"/>
      <c r="T6" s="117"/>
      <c r="U6" s="117"/>
      <c r="V6" s="117"/>
      <c r="W6" s="117"/>
      <c r="X6" s="117"/>
      <c r="Y6" s="117"/>
      <c r="Z6" s="117"/>
      <c r="AA6" s="117"/>
      <c r="AB6" s="117"/>
      <c r="AC6" s="117"/>
    </row>
    <row r="7" spans="1:50" ht="57.75" customHeight="1">
      <c r="A7" s="117"/>
      <c r="B7" s="488"/>
      <c r="C7" s="490" t="s">
        <v>121</v>
      </c>
      <c r="D7" s="491"/>
      <c r="E7" s="491"/>
      <c r="F7" s="492"/>
      <c r="G7" s="497" t="s">
        <v>122</v>
      </c>
      <c r="H7" s="497"/>
      <c r="I7" s="117"/>
      <c r="J7" s="117"/>
      <c r="K7" s="117"/>
      <c r="L7" s="117"/>
      <c r="M7" s="117"/>
      <c r="N7" s="117"/>
      <c r="O7" s="117"/>
      <c r="P7" s="117"/>
      <c r="Q7" s="117"/>
      <c r="R7" s="117"/>
      <c r="S7" s="117"/>
      <c r="T7" s="117"/>
      <c r="U7" s="117"/>
      <c r="V7" s="117"/>
      <c r="W7" s="117"/>
      <c r="X7" s="117"/>
      <c r="Y7" s="117"/>
      <c r="Z7" s="117"/>
      <c r="AA7" s="117"/>
      <c r="AB7" s="117"/>
      <c r="AC7" s="117"/>
    </row>
    <row r="8" spans="1:50" ht="29.25" customHeight="1">
      <c r="A8" s="117"/>
      <c r="B8" s="489"/>
      <c r="C8" s="493"/>
      <c r="D8" s="494"/>
      <c r="E8" s="494"/>
      <c r="F8" s="495"/>
      <c r="G8" s="498" t="s">
        <v>123</v>
      </c>
      <c r="H8" s="498"/>
      <c r="I8" s="117"/>
      <c r="J8" s="117"/>
      <c r="K8" s="117"/>
      <c r="L8" s="117"/>
      <c r="M8" s="117"/>
      <c r="N8" s="117"/>
      <c r="O8" s="117"/>
      <c r="P8" s="117"/>
      <c r="Q8" s="117"/>
      <c r="R8" s="117"/>
      <c r="S8" s="117"/>
      <c r="T8" s="117"/>
      <c r="U8" s="117"/>
      <c r="V8" s="117"/>
      <c r="W8" s="117"/>
      <c r="X8" s="117"/>
      <c r="Y8" s="117"/>
      <c r="Z8" s="117"/>
      <c r="AA8" s="117"/>
      <c r="AB8" s="117"/>
      <c r="AC8" s="117"/>
    </row>
    <row r="9" spans="1:50" ht="80.25" customHeight="1" thickBot="1">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row>
    <row r="10" spans="1:50" ht="66" customHeight="1" thickBot="1">
      <c r="A10" s="117"/>
      <c r="B10" s="469" t="s">
        <v>124</v>
      </c>
      <c r="C10" s="470"/>
      <c r="D10" s="470"/>
      <c r="E10" s="471"/>
      <c r="F10" s="469" t="s">
        <v>125</v>
      </c>
      <c r="G10" s="471"/>
      <c r="H10" s="117"/>
      <c r="I10" s="117"/>
      <c r="J10" s="117"/>
      <c r="K10" s="117"/>
      <c r="L10" s="117"/>
      <c r="M10" s="117"/>
      <c r="N10" s="117"/>
      <c r="O10" s="117"/>
      <c r="P10" s="117"/>
      <c r="Q10" s="117"/>
      <c r="R10" s="117"/>
      <c r="S10" s="117"/>
      <c r="T10" s="117"/>
      <c r="U10" s="117"/>
      <c r="V10" s="117"/>
      <c r="W10" s="117"/>
      <c r="X10" s="117"/>
      <c r="Y10" s="117"/>
      <c r="Z10" s="117"/>
      <c r="AA10" s="117"/>
      <c r="AB10" s="117"/>
      <c r="AC10" s="117"/>
    </row>
    <row r="11" spans="1:50" ht="37.5" customHeight="1" thickBot="1">
      <c r="A11" s="117"/>
      <c r="B11" s="472" t="s">
        <v>126</v>
      </c>
      <c r="C11" s="473"/>
      <c r="D11" s="473"/>
      <c r="E11" s="474"/>
      <c r="F11" s="475">
        <v>1</v>
      </c>
      <c r="G11" s="476"/>
      <c r="H11" s="117"/>
      <c r="I11" s="117"/>
      <c r="J11" s="117"/>
      <c r="K11" s="117"/>
      <c r="L11" s="117"/>
      <c r="M11" s="117"/>
      <c r="N11" s="117"/>
      <c r="O11" s="117"/>
      <c r="P11" s="117"/>
      <c r="Q11" s="117"/>
      <c r="R11" s="117"/>
      <c r="S11" s="117"/>
      <c r="T11" s="117"/>
      <c r="U11" s="117"/>
      <c r="V11" s="117"/>
      <c r="W11" s="117"/>
      <c r="X11" s="117"/>
      <c r="Y11" s="117"/>
      <c r="Z11" s="117"/>
      <c r="AA11" s="117"/>
      <c r="AB11" s="117"/>
      <c r="AC11" s="117"/>
    </row>
    <row r="12" spans="1:50" ht="57" customHeight="1" thickBot="1">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234"/>
      <c r="AA12" s="117"/>
      <c r="AB12" s="117"/>
      <c r="AC12" s="117"/>
      <c r="AS12" s="117"/>
    </row>
    <row r="13" spans="1:50" ht="28.5" customHeight="1" thickBot="1">
      <c r="A13" s="117"/>
      <c r="B13" s="477" t="s">
        <v>127</v>
      </c>
      <c r="C13" s="479" t="s">
        <v>128</v>
      </c>
      <c r="D13" s="477" t="s">
        <v>129</v>
      </c>
      <c r="E13" s="482" t="s">
        <v>130</v>
      </c>
      <c r="F13" s="483"/>
      <c r="G13" s="484"/>
      <c r="H13" s="430" t="s">
        <v>131</v>
      </c>
      <c r="I13" s="425" t="s">
        <v>132</v>
      </c>
      <c r="J13" s="426"/>
      <c r="K13" s="426"/>
      <c r="L13" s="426"/>
      <c r="M13" s="426"/>
      <c r="N13" s="426"/>
      <c r="O13" s="426"/>
      <c r="P13" s="426"/>
      <c r="Q13" s="426"/>
      <c r="R13" s="426"/>
      <c r="S13" s="426"/>
      <c r="T13" s="427"/>
      <c r="U13" s="443" t="s">
        <v>133</v>
      </c>
      <c r="V13" s="446" t="s">
        <v>134</v>
      </c>
      <c r="W13" s="447" t="s">
        <v>135</v>
      </c>
      <c r="X13" s="448"/>
      <c r="Y13" s="448"/>
      <c r="Z13" s="448"/>
      <c r="AA13" s="448"/>
      <c r="AB13" s="449"/>
      <c r="AC13" s="449"/>
      <c r="AD13" s="449"/>
      <c r="AE13" s="449"/>
      <c r="AF13" s="449"/>
      <c r="AG13" s="449"/>
      <c r="AH13" s="449"/>
      <c r="AI13" s="449"/>
      <c r="AJ13" s="449"/>
      <c r="AK13" s="450" t="s">
        <v>136</v>
      </c>
      <c r="AL13" s="451"/>
      <c r="AM13" s="451"/>
      <c r="AN13" s="451"/>
      <c r="AO13" s="451"/>
      <c r="AP13" s="451"/>
      <c r="AQ13" s="451"/>
      <c r="AR13" s="452"/>
      <c r="AS13" s="440" t="s">
        <v>137</v>
      </c>
      <c r="AT13" s="440" t="s">
        <v>138</v>
      </c>
      <c r="AU13" s="440" t="s">
        <v>139</v>
      </c>
      <c r="AV13" s="440" t="s">
        <v>140</v>
      </c>
      <c r="AW13" s="440" t="s">
        <v>141</v>
      </c>
    </row>
    <row r="14" spans="1:50" ht="32.25" customHeight="1" thickBot="1">
      <c r="A14" s="117"/>
      <c r="B14" s="478"/>
      <c r="C14" s="480"/>
      <c r="D14" s="478"/>
      <c r="E14" s="459"/>
      <c r="F14" s="485"/>
      <c r="G14" s="486"/>
      <c r="H14" s="431"/>
      <c r="I14" s="424" t="s">
        <v>142</v>
      </c>
      <c r="J14" s="424"/>
      <c r="K14" s="424"/>
      <c r="L14" s="424"/>
      <c r="M14" s="425" t="s">
        <v>143</v>
      </c>
      <c r="N14" s="426"/>
      <c r="O14" s="426"/>
      <c r="P14" s="426"/>
      <c r="Q14" s="426"/>
      <c r="R14" s="426"/>
      <c r="S14" s="426"/>
      <c r="T14" s="427"/>
      <c r="U14" s="444"/>
      <c r="V14" s="428"/>
      <c r="W14" s="428" t="s">
        <v>144</v>
      </c>
      <c r="X14" s="428" t="s">
        <v>145</v>
      </c>
      <c r="Y14" s="428" t="s">
        <v>146</v>
      </c>
      <c r="Z14" s="456" t="s">
        <v>147</v>
      </c>
      <c r="AA14" s="458" t="s">
        <v>148</v>
      </c>
      <c r="AB14" s="460" t="s">
        <v>149</v>
      </c>
      <c r="AC14" s="461" t="s">
        <v>150</v>
      </c>
      <c r="AD14" s="463" t="s">
        <v>151</v>
      </c>
      <c r="AE14" s="465" t="s">
        <v>152</v>
      </c>
      <c r="AF14" s="467" t="s">
        <v>153</v>
      </c>
      <c r="AG14" s="468"/>
      <c r="AH14" s="468"/>
      <c r="AI14" s="468"/>
      <c r="AJ14" s="468"/>
      <c r="AK14" s="453"/>
      <c r="AL14" s="454"/>
      <c r="AM14" s="454"/>
      <c r="AN14" s="454"/>
      <c r="AO14" s="454"/>
      <c r="AP14" s="454"/>
      <c r="AQ14" s="454"/>
      <c r="AR14" s="455"/>
      <c r="AS14" s="441"/>
      <c r="AT14" s="441"/>
      <c r="AU14" s="441"/>
      <c r="AV14" s="441"/>
      <c r="AW14" s="441"/>
    </row>
    <row r="15" spans="1:50" ht="173.25" customHeight="1" thickBot="1">
      <c r="A15" s="117"/>
      <c r="B15" s="478"/>
      <c r="C15" s="481"/>
      <c r="D15" s="343"/>
      <c r="E15" s="118" t="s">
        <v>154</v>
      </c>
      <c r="F15" s="118" t="s">
        <v>155</v>
      </c>
      <c r="G15" s="118" t="s">
        <v>156</v>
      </c>
      <c r="H15" s="432"/>
      <c r="I15" s="119" t="s">
        <v>157</v>
      </c>
      <c r="J15" s="120" t="s">
        <v>158</v>
      </c>
      <c r="K15" s="121" t="s">
        <v>159</v>
      </c>
      <c r="L15" s="122" t="s">
        <v>160</v>
      </c>
      <c r="M15" s="118" t="s">
        <v>161</v>
      </c>
      <c r="N15" s="121" t="s">
        <v>162</v>
      </c>
      <c r="O15" s="121" t="s">
        <v>163</v>
      </c>
      <c r="P15" s="121" t="s">
        <v>164</v>
      </c>
      <c r="Q15" s="123" t="s">
        <v>162</v>
      </c>
      <c r="R15" s="124" t="s">
        <v>165</v>
      </c>
      <c r="S15" s="125" t="s">
        <v>166</v>
      </c>
      <c r="T15" s="126" t="s">
        <v>167</v>
      </c>
      <c r="U15" s="445"/>
      <c r="V15" s="429"/>
      <c r="W15" s="429"/>
      <c r="X15" s="429"/>
      <c r="Y15" s="429"/>
      <c r="Z15" s="457"/>
      <c r="AA15" s="459"/>
      <c r="AB15" s="460"/>
      <c r="AC15" s="462"/>
      <c r="AD15" s="464"/>
      <c r="AE15" s="466"/>
      <c r="AF15" s="127" t="s">
        <v>168</v>
      </c>
      <c r="AG15" s="128" t="s">
        <v>169</v>
      </c>
      <c r="AH15" s="128" t="s">
        <v>170</v>
      </c>
      <c r="AI15" s="128" t="s">
        <v>171</v>
      </c>
      <c r="AJ15" s="128" t="s">
        <v>150</v>
      </c>
      <c r="AK15" s="129" t="s">
        <v>172</v>
      </c>
      <c r="AL15" s="129"/>
      <c r="AM15" s="130" t="s">
        <v>173</v>
      </c>
      <c r="AN15" s="129" t="s">
        <v>174</v>
      </c>
      <c r="AO15" s="131"/>
      <c r="AP15" s="132" t="s">
        <v>175</v>
      </c>
      <c r="AQ15" s="132" t="s">
        <v>176</v>
      </c>
      <c r="AR15" s="133" t="s">
        <v>177</v>
      </c>
      <c r="AS15" s="442"/>
      <c r="AT15" s="442"/>
      <c r="AU15" s="442"/>
      <c r="AV15" s="442"/>
      <c r="AW15" s="442"/>
    </row>
    <row r="16" spans="1:50" ht="380.1" customHeight="1" thickBot="1">
      <c r="A16" s="117"/>
      <c r="B16" s="438" t="s">
        <v>178</v>
      </c>
      <c r="C16" s="235" t="s">
        <v>179</v>
      </c>
      <c r="D16" s="235">
        <v>1</v>
      </c>
      <c r="E16" s="235" t="s">
        <v>180</v>
      </c>
      <c r="F16" s="242" t="s">
        <v>107</v>
      </c>
      <c r="G16" s="284" t="s">
        <v>181</v>
      </c>
      <c r="H16" s="235" t="s">
        <v>182</v>
      </c>
      <c r="I16" s="250">
        <v>3</v>
      </c>
      <c r="J16" s="239" t="s">
        <v>183</v>
      </c>
      <c r="K16" s="236">
        <f>+IF(J16="","",IF(J16=$C$44,$D$44,IF(J16=$C$45,$D$45,IF(J16=$C$46,$D$46, IF(J16=$C$47,$D$47,IF(J16=$C$48,$D$48))))))</f>
        <v>0.4</v>
      </c>
      <c r="L16" s="240" t="str">
        <f>+IF(J16="","",IF(J16=$C$44,$B$44,IF(J16=$C$45,$B$45,IF(J16=$C$46,$B$46, IF(J16=$C$47,$B$47,IF(J16=$C$48,$B$48))))))</f>
        <v>Baja</v>
      </c>
      <c r="M16" s="235" t="s">
        <v>184</v>
      </c>
      <c r="N16" s="241" t="str">
        <f>+IF(M16="","",IF(M16="N/A","",IF(OR(M16=$M$44,M16=$N$44),$L$44,IF(OR(M16=$M$45,M16=$N$45),$L$45,IF(OR(M16=$M$46,M16=$N$46),$L$46,IF(OR(M16=$M$47,M16=$N$47),$L$47,IF(OR(M16=$M$48,M16=$N$48),$L$48)))))))</f>
        <v/>
      </c>
      <c r="O16" s="237" t="str">
        <f>+IF(M16="","",IF(M16="N/A","",IF(OR(M16=$M$44,M16=$N$44),$K$44,IF(OR(M16=$M$45,M16=$N$45),$K$45,IF(OR(M16=$M$46,M16=$N$46),$K$46,IF(OR(M16=$M$47,M16=$N$47),$K$47,IF(OR(M16=$M$48,M16=$N$48),$K$48)))))))</f>
        <v/>
      </c>
      <c r="P16" s="235" t="s">
        <v>185</v>
      </c>
      <c r="Q16" s="241">
        <f>+IF(P16="","",IF(P16="N/A","",IF(OR(P16=$M$44,P16=$N$44),$L$44,IF(OR(P16=$M$44,P16=$N$44),$L$44,IF(OR(P16=$M$45,P16=$N$45),$L$45,IF(OR(P16=$M$46,P16=$N$46),$L$46,IF(OR(P16=$M$47,P16=$N$47),$L$47,(IF(OR(P16=$M$48,P16=$N$48),$L$48)))))))))</f>
        <v>0.6</v>
      </c>
      <c r="R16" s="237" t="str">
        <f>+IF(P16="","",IF(P16="N/A","",IF(OR(P16=$M$44,P16=$N$44),$K$44,IF(OR(P16=$M$45,P16=$N$45),$K$45,IF(OR(P16=$M$46,P16=$N$46),$K$46,IF(OR(P16=$M$47,P16=$N$47),$K$47,IF(OR(P16=$M$48,P16=$N$48),$K$48)))))))</f>
        <v xml:space="preserve">Moderado </v>
      </c>
      <c r="S16" s="236">
        <f>+IF(N16="",Q16,IF(Q16="",N16,IF(N16&gt;Q16,N16,Q16)))</f>
        <v>0.6</v>
      </c>
      <c r="T16" s="237" t="str">
        <f>+IF(S16="","",IF(S16=$L$44,$K$44,IF(S16=$L$45,$K$45,IF(S16=$L$46,$K$46,IF(S16=$L$47,$K$47,IF(S16=$L$48,$K$48))))))</f>
        <v xml:space="preserve">Moderado </v>
      </c>
      <c r="U16" s="238" t="s">
        <v>186</v>
      </c>
      <c r="V16" s="134">
        <v>1</v>
      </c>
      <c r="W16" s="242" t="s">
        <v>187</v>
      </c>
      <c r="X16" s="235" t="s">
        <v>188</v>
      </c>
      <c r="Y16" s="143" t="s">
        <v>189</v>
      </c>
      <c r="Z16" s="135" t="s">
        <v>190</v>
      </c>
      <c r="AA16" s="282" t="s">
        <v>191</v>
      </c>
      <c r="AB16" s="282" t="s">
        <v>192</v>
      </c>
      <c r="AC16" s="136" t="s">
        <v>193</v>
      </c>
      <c r="AD16" s="134" t="s">
        <v>194</v>
      </c>
      <c r="AE16" s="134" t="str">
        <f t="shared" ref="AE16:AE22" si="0">IF(OR(AD16="Preventivo",AD16="Detectivo"),"Probabilidad",IF(AD16="Correctivo","Impacto",""))</f>
        <v>Probabilidad</v>
      </c>
      <c r="AF16" s="134" t="s">
        <v>195</v>
      </c>
      <c r="AG16" s="134" t="str">
        <f t="shared" ref="AG16:AG22" si="1">IF(AND(AD16="Preventivo",AF16="Automático"),"50%",IF(AND(AD16="Preventivo",AF16="Manual"),"40%",IF(AND(AD16="Detectivo",AF16="Automático"),"40%",IF(AND(AD16="Detectivo",AF16="Manual"),"30%",IF(AND(AD16="Correctivo",AF16="Automático"),"35%",IF(AND(AD16="Correctivo",AF16="Manual"),"25%",""))))))</f>
        <v>30%</v>
      </c>
      <c r="AH16" s="134" t="s">
        <v>196</v>
      </c>
      <c r="AI16" s="134" t="s">
        <v>197</v>
      </c>
      <c r="AJ16" s="134" t="s">
        <v>198</v>
      </c>
      <c r="AK16" s="137">
        <f>IFERROR(IF(AE16="Probabilidad",(K16-(+K16*AG16)),IF(AE16="Impacto",KK16,"")),"")</f>
        <v>0.28000000000000003</v>
      </c>
      <c r="AL16" s="137">
        <f t="shared" ref="AL16:AL22" si="2">+AK16</f>
        <v>0.28000000000000003</v>
      </c>
      <c r="AM16" s="138" t="str">
        <f t="shared" ref="AM16:AM22" si="3">IFERROR(IF(AK16="","",IF(AK16&lt;=0.2,"Muy Baja",IF(AK16&lt;=0.4,"Baja",IF(AK16&lt;=0.6,"Media",IF(AK16&lt;=0.8,"Alta","Muy Alta"))))),"")</f>
        <v>Baja</v>
      </c>
      <c r="AN16" s="139">
        <f>IF(AE16='FORMULAS '!$G$60,S16-(S16*AG16),S16)</f>
        <v>0.6</v>
      </c>
      <c r="AO16" s="140">
        <f t="shared" ref="AO16:AO18" si="4">+AN16</f>
        <v>0.6</v>
      </c>
      <c r="AP16" s="141" t="str">
        <f t="shared" ref="AP16:AP21" si="5">+IF(AN16="","",IF(AN16=$L$44,$K$44,IF(AN16=$L$45,$K$45,IF(AN16=$L$46,$K$46,IF(AN16=$L$47,$K$47,IF(AN16=$L$48,$K$48))))))</f>
        <v xml:space="preserve">Moderado </v>
      </c>
      <c r="AQ16" s="142" t="s">
        <v>186</v>
      </c>
      <c r="AR16" s="243" t="s">
        <v>199</v>
      </c>
      <c r="AS16" s="235" t="s">
        <v>200</v>
      </c>
      <c r="AT16" s="235" t="s">
        <v>201</v>
      </c>
      <c r="AU16" s="265" t="s">
        <v>202</v>
      </c>
      <c r="AV16" s="265" t="s">
        <v>203</v>
      </c>
      <c r="AW16" s="252" t="s">
        <v>204</v>
      </c>
      <c r="AX16" s="117"/>
    </row>
    <row r="17" spans="1:50" ht="275.25" customHeight="1" thickTop="1">
      <c r="A17" s="117"/>
      <c r="B17" s="438"/>
      <c r="C17" s="407" t="s">
        <v>179</v>
      </c>
      <c r="D17" s="407">
        <v>2</v>
      </c>
      <c r="E17" s="407" t="s">
        <v>180</v>
      </c>
      <c r="F17" s="417" t="s">
        <v>205</v>
      </c>
      <c r="G17" s="407" t="s">
        <v>206</v>
      </c>
      <c r="H17" s="407" t="s">
        <v>182</v>
      </c>
      <c r="I17" s="433">
        <v>30000</v>
      </c>
      <c r="J17" s="420" t="s">
        <v>207</v>
      </c>
      <c r="K17" s="400">
        <f>+IF(J17="","",IF(J17=$C$44,$D$44,IF(J17=$C$45,$D$45,IF(J17=$C$46,$D$46, IF(J17=$C$47,$D$47,IF(J17=$C$48,$D$48))))))</f>
        <v>1</v>
      </c>
      <c r="L17" s="409" t="str">
        <f>+IF(J17="","",IF(J17=$C$44,$B$44,IF(J17=$C$45,$B$45,IF(J17=$C$46,$B$46, IF(J17=$C$47,$B$47,IF(J17=$C$48,$B$48))))))</f>
        <v>Muy Alta</v>
      </c>
      <c r="M17" s="407" t="s">
        <v>184</v>
      </c>
      <c r="N17" s="411" t="str">
        <f>+IF(M17="","",IF(M17="N/A","",IF(OR(M17=$M$44,M17=$N$44),$L$44,IF(OR(M17=$M$45,M17=$N$45),$L$45,IF(OR(M17=$M$46,M17=$N$46),$L$46,IF(OR(M17=$M$47,M17=$N$47),$L$47,IF(OR(M17=$M$48,M17=$N$48),$L$48)))))))</f>
        <v/>
      </c>
      <c r="O17" s="398" t="str">
        <f>+IF(M17="","",IF(M17="N/A","",IF(OR(M17=$M$44,M17=$N$44),$K$44,IF(OR(M17=$M$45,M17=$N$45),$K$45,IF(OR(M17=$M$46,M17=$N$46),$K$46,IF(OR(M17=$M$47,M17=$N$47),$K$47,IF(OR(M17=$M$48,M17=$N$48),$K$48)))))))</f>
        <v/>
      </c>
      <c r="P17" s="407" t="s">
        <v>208</v>
      </c>
      <c r="Q17" s="411">
        <v>0.6</v>
      </c>
      <c r="R17" s="398" t="s">
        <v>209</v>
      </c>
      <c r="S17" s="400">
        <f>+IF(N17="",Q17,IF(Q17="",N17,IF(N17&gt;Q17,N17,Q17)))</f>
        <v>0.6</v>
      </c>
      <c r="T17" s="398" t="str">
        <f>+IF(S17="","",IF(S17=$L$44,$K$44,IF(S17=$L$45,$K$45,IF(S17=$L$46,$K$46,IF(S17=$L$47,$K$47,IF(S17=$L$48,$K$48))))))</f>
        <v xml:space="preserve">Moderado </v>
      </c>
      <c r="U17" s="402" t="s">
        <v>210</v>
      </c>
      <c r="V17" s="144">
        <v>1</v>
      </c>
      <c r="W17" s="407" t="s">
        <v>187</v>
      </c>
      <c r="X17" s="145" t="s">
        <v>211</v>
      </c>
      <c r="Y17" s="146" t="s">
        <v>212</v>
      </c>
      <c r="Z17" s="145" t="s">
        <v>213</v>
      </c>
      <c r="AA17" s="145" t="s">
        <v>214</v>
      </c>
      <c r="AB17" s="145" t="s">
        <v>215</v>
      </c>
      <c r="AC17" s="147" t="s">
        <v>216</v>
      </c>
      <c r="AD17" s="146" t="s">
        <v>194</v>
      </c>
      <c r="AE17" s="146" t="str">
        <f t="shared" si="0"/>
        <v>Probabilidad</v>
      </c>
      <c r="AF17" s="285" t="s">
        <v>195</v>
      </c>
      <c r="AG17" s="285" t="str">
        <f t="shared" si="1"/>
        <v>30%</v>
      </c>
      <c r="AH17" s="285" t="s">
        <v>196</v>
      </c>
      <c r="AI17" s="285" t="s">
        <v>197</v>
      </c>
      <c r="AJ17" s="285" t="s">
        <v>198</v>
      </c>
      <c r="AK17" s="158">
        <f>IFERROR(IF(AE17="Probabilidad",(K17-(+K17*AG17)),IF(AE17="Impacto",KK17,"")),"")</f>
        <v>0.7</v>
      </c>
      <c r="AL17" s="148">
        <f t="shared" si="2"/>
        <v>0.7</v>
      </c>
      <c r="AM17" s="149" t="str">
        <f t="shared" si="3"/>
        <v>Alta</v>
      </c>
      <c r="AN17" s="150">
        <f>IF(AE17='FORMULAS '!G62,S17-(S17*AG17),S17)</f>
        <v>0.6</v>
      </c>
      <c r="AO17" s="150">
        <f t="shared" si="4"/>
        <v>0.6</v>
      </c>
      <c r="AP17" s="151" t="str">
        <f t="shared" si="5"/>
        <v xml:space="preserve">Moderado </v>
      </c>
      <c r="AQ17" s="152" t="s">
        <v>217</v>
      </c>
      <c r="AR17" s="402" t="s">
        <v>199</v>
      </c>
      <c r="AS17" s="404" t="s">
        <v>218</v>
      </c>
      <c r="AT17" s="404" t="s">
        <v>219</v>
      </c>
      <c r="AU17" s="406" t="s">
        <v>202</v>
      </c>
      <c r="AV17" s="406" t="s">
        <v>220</v>
      </c>
      <c r="AW17" s="391" t="s">
        <v>221</v>
      </c>
      <c r="AX17" s="117"/>
    </row>
    <row r="18" spans="1:50" ht="315" customHeight="1">
      <c r="A18" s="117"/>
      <c r="B18" s="438"/>
      <c r="C18" s="423"/>
      <c r="D18" s="423"/>
      <c r="E18" s="423"/>
      <c r="F18" s="439"/>
      <c r="G18" s="423"/>
      <c r="H18" s="423"/>
      <c r="I18" s="434"/>
      <c r="J18" s="435"/>
      <c r="K18" s="415"/>
      <c r="L18" s="436"/>
      <c r="M18" s="423"/>
      <c r="N18" s="437"/>
      <c r="O18" s="414"/>
      <c r="P18" s="423"/>
      <c r="Q18" s="437"/>
      <c r="R18" s="414"/>
      <c r="S18" s="415"/>
      <c r="T18" s="414"/>
      <c r="U18" s="422"/>
      <c r="V18" s="153">
        <v>2</v>
      </c>
      <c r="W18" s="423"/>
      <c r="X18" s="143" t="s">
        <v>222</v>
      </c>
      <c r="Y18" s="143" t="s">
        <v>223</v>
      </c>
      <c r="Z18" s="143" t="s">
        <v>224</v>
      </c>
      <c r="AA18" s="143" t="s">
        <v>225</v>
      </c>
      <c r="AB18" s="282" t="s">
        <v>226</v>
      </c>
      <c r="AC18" s="154" t="s">
        <v>227</v>
      </c>
      <c r="AD18" s="134" t="s">
        <v>194</v>
      </c>
      <c r="AE18" s="246" t="str">
        <f t="shared" si="0"/>
        <v>Probabilidad</v>
      </c>
      <c r="AF18" s="155" t="s">
        <v>195</v>
      </c>
      <c r="AG18" s="155" t="str">
        <f t="shared" si="1"/>
        <v>30%</v>
      </c>
      <c r="AH18" s="155" t="s">
        <v>196</v>
      </c>
      <c r="AI18" s="155" t="s">
        <v>197</v>
      </c>
      <c r="AJ18" s="155" t="s">
        <v>198</v>
      </c>
      <c r="AK18" s="162">
        <v>0.49</v>
      </c>
      <c r="AL18" s="247">
        <f t="shared" si="2"/>
        <v>0.49</v>
      </c>
      <c r="AM18" s="138" t="str">
        <f t="shared" si="3"/>
        <v>Media</v>
      </c>
      <c r="AN18" s="139">
        <v>0.6</v>
      </c>
      <c r="AO18" s="139">
        <f t="shared" si="4"/>
        <v>0.6</v>
      </c>
      <c r="AP18" s="156" t="str">
        <f t="shared" si="5"/>
        <v xml:space="preserve">Moderado </v>
      </c>
      <c r="AQ18" s="280" t="s">
        <v>217</v>
      </c>
      <c r="AR18" s="422"/>
      <c r="AS18" s="405"/>
      <c r="AT18" s="405"/>
      <c r="AU18" s="405"/>
      <c r="AV18" s="405"/>
      <c r="AW18" s="416"/>
      <c r="AX18" s="117"/>
    </row>
    <row r="19" spans="1:50" ht="315" customHeight="1" thickBot="1">
      <c r="A19" s="117"/>
      <c r="B19" s="438"/>
      <c r="C19" s="423"/>
      <c r="D19" s="423"/>
      <c r="E19" s="423"/>
      <c r="F19" s="439"/>
      <c r="G19" s="423"/>
      <c r="H19" s="423"/>
      <c r="I19" s="434"/>
      <c r="J19" s="435"/>
      <c r="K19" s="415"/>
      <c r="L19" s="436"/>
      <c r="M19" s="423"/>
      <c r="N19" s="437"/>
      <c r="O19" s="414"/>
      <c r="P19" s="423"/>
      <c r="Q19" s="437"/>
      <c r="R19" s="414"/>
      <c r="S19" s="415"/>
      <c r="T19" s="414"/>
      <c r="U19" s="422"/>
      <c r="V19" s="153">
        <v>3</v>
      </c>
      <c r="W19" s="423"/>
      <c r="X19" s="282" t="s">
        <v>211</v>
      </c>
      <c r="Y19" s="143" t="s">
        <v>228</v>
      </c>
      <c r="Z19" s="143" t="s">
        <v>229</v>
      </c>
      <c r="AA19" s="143" t="s">
        <v>230</v>
      </c>
      <c r="AB19" s="143" t="s">
        <v>231</v>
      </c>
      <c r="AC19" s="154" t="s">
        <v>232</v>
      </c>
      <c r="AD19" s="134" t="s">
        <v>194</v>
      </c>
      <c r="AE19" s="155" t="str">
        <f t="shared" si="0"/>
        <v>Probabilidad</v>
      </c>
      <c r="AF19" s="134" t="s">
        <v>195</v>
      </c>
      <c r="AG19" s="134" t="str">
        <f t="shared" si="1"/>
        <v>30%</v>
      </c>
      <c r="AH19" s="134" t="s">
        <v>196</v>
      </c>
      <c r="AI19" s="134" t="s">
        <v>197</v>
      </c>
      <c r="AJ19" s="134" t="s">
        <v>198</v>
      </c>
      <c r="AK19" s="137">
        <v>0.34</v>
      </c>
      <c r="AL19" s="137">
        <v>0.34</v>
      </c>
      <c r="AM19" s="138" t="str">
        <f t="shared" si="3"/>
        <v>Baja</v>
      </c>
      <c r="AN19" s="139">
        <v>0.6</v>
      </c>
      <c r="AO19" s="139">
        <v>0.6</v>
      </c>
      <c r="AP19" s="269" t="str">
        <f t="shared" si="5"/>
        <v xml:space="preserve">Moderado </v>
      </c>
      <c r="AQ19" s="270" t="s">
        <v>186</v>
      </c>
      <c r="AR19" s="422"/>
      <c r="AS19" s="405"/>
      <c r="AT19" s="405"/>
      <c r="AU19" s="405"/>
      <c r="AV19" s="405"/>
      <c r="AW19" s="416"/>
      <c r="AX19" s="117"/>
    </row>
    <row r="20" spans="1:50" ht="194.25" customHeight="1" thickTop="1">
      <c r="A20" s="117"/>
      <c r="B20" s="438"/>
      <c r="C20" s="407" t="s">
        <v>179</v>
      </c>
      <c r="D20" s="407">
        <v>3</v>
      </c>
      <c r="E20" s="407" t="s">
        <v>180</v>
      </c>
      <c r="F20" s="417" t="s">
        <v>233</v>
      </c>
      <c r="G20" s="286" t="s">
        <v>234</v>
      </c>
      <c r="H20" s="407" t="s">
        <v>182</v>
      </c>
      <c r="I20" s="419">
        <v>6</v>
      </c>
      <c r="J20" s="420" t="s">
        <v>183</v>
      </c>
      <c r="K20" s="400">
        <f>+IF(J20="","",IF(J20=$C$44,$D$44,IF(J20=$C$45,$D$45,IF(J20=$C$46,$D$46, IF(J20=$C$47,$D$47,IF(J20=$C$48,$D$48))))))</f>
        <v>0.4</v>
      </c>
      <c r="L20" s="409" t="s">
        <v>235</v>
      </c>
      <c r="M20" s="407" t="s">
        <v>184</v>
      </c>
      <c r="N20" s="411" t="str">
        <f>+IF(M20="","",IF(M20="N/A","",IF(OR(M20=$M$44,M20=$N$44),$L$44,IF(OR(M20=$M$45,M20=$N$45),$L$45,IF(OR(M20=$M$46,M20=$N$46),$L$46,IF(OR(M20=$M$47,M20=$N$47),$L$47,IF(OR(M20=$M$48,M20=$N$48),$L$48)))))))</f>
        <v/>
      </c>
      <c r="O20" s="398" t="str">
        <f>+IF(M20="","",IF(M20="N/A","",IF(OR(M20=$M$44,M20=$N$44),$K$44,IF(OR(M20=$M$45,M20=$N$45),$K$45,IF(OR(M20=$M$46,M20=$N$46),$K$46,IF(OR(M20=$M$47,M20=$N$47),$K$47,IF(OR(M20=$M$48,M20=$N$48),$K$48)))))))</f>
        <v/>
      </c>
      <c r="P20" s="407" t="s">
        <v>185</v>
      </c>
      <c r="Q20" s="411">
        <f>+IF(P20="","",IF(P20="N/A","",IF(OR(P20=$M$44,P20=$N$44),$L$44,IF(OR(P20=$M$44,P20=$N$44),$L$44,IF(OR(P20=$M$45,P20=$N$45),$L$45,IF(OR(P20=$M$46,P20=$N$46),$L$46,IF(OR(P20=$M$47,P20=$N$47),$L$47,(IF(OR(P20=$M$48,P20=$N$48),$L$48)))))))))</f>
        <v>0.6</v>
      </c>
      <c r="R20" s="398" t="str">
        <f>+IF(P20="","",IF(P20="N/A","",IF(OR(P20=$M$44,P20=$N$44),$K$44,IF(OR(P20=$M$45,P20=$N$45),$K$45,IF(OR(P20=$M$46,P20=$N$46),$K$46,IF(OR(P20=$M$47,P20=$N$47),$K$47,IF(OR(P20=$M$48,P20=$N$48),$K$48)))))))</f>
        <v xml:space="preserve">Moderado </v>
      </c>
      <c r="S20" s="400">
        <f>+IF(N20="",Q20,IF(Q20="",N20,IF(N20&gt;Q20,N20,Q20)))</f>
        <v>0.6</v>
      </c>
      <c r="T20" s="398" t="str">
        <f>+IF(S20="","",IF(S20=$L$44,$K$44,IF(S20=$L$45,$K$45,IF(S20=$L$46,$K$46,IF(S20=$L$47,$K$47,IF(S20=$L$48,$K$48))))))</f>
        <v xml:space="preserve">Moderado </v>
      </c>
      <c r="U20" s="402" t="s">
        <v>186</v>
      </c>
      <c r="V20" s="146">
        <v>1</v>
      </c>
      <c r="W20" s="407" t="s">
        <v>236</v>
      </c>
      <c r="X20" s="281" t="s">
        <v>237</v>
      </c>
      <c r="Y20" s="281" t="s">
        <v>238</v>
      </c>
      <c r="Z20" s="145" t="s">
        <v>239</v>
      </c>
      <c r="AA20" s="157" t="s">
        <v>240</v>
      </c>
      <c r="AB20" s="157" t="s">
        <v>241</v>
      </c>
      <c r="AC20" s="157" t="s">
        <v>242</v>
      </c>
      <c r="AD20" s="256" t="s">
        <v>243</v>
      </c>
      <c r="AE20" s="146" t="str">
        <f t="shared" si="0"/>
        <v>Probabilidad</v>
      </c>
      <c r="AF20" s="146" t="s">
        <v>195</v>
      </c>
      <c r="AG20" s="146" t="str">
        <f t="shared" si="1"/>
        <v>40%</v>
      </c>
      <c r="AH20" s="146" t="s">
        <v>196</v>
      </c>
      <c r="AI20" s="146" t="s">
        <v>197</v>
      </c>
      <c r="AJ20" s="146" t="s">
        <v>198</v>
      </c>
      <c r="AK20" s="158">
        <f>IFERROR(IF(AE20="Probabilidad",(K20-(+K20*AG20)),IF(AE20="Impacto",KK20,"")),"")</f>
        <v>0.24</v>
      </c>
      <c r="AL20" s="148">
        <f t="shared" si="2"/>
        <v>0.24</v>
      </c>
      <c r="AM20" s="149" t="str">
        <f t="shared" si="3"/>
        <v>Baja</v>
      </c>
      <c r="AN20" s="150">
        <f>IF(AE20='FORMULAS '!G64,S20-(S20*AG20),S20)</f>
        <v>0.6</v>
      </c>
      <c r="AO20" s="150">
        <f>+AN20</f>
        <v>0.6</v>
      </c>
      <c r="AP20" s="159" t="str">
        <f t="shared" si="5"/>
        <v xml:space="preserve">Moderado </v>
      </c>
      <c r="AQ20" s="160" t="s">
        <v>186</v>
      </c>
      <c r="AR20" s="402" t="s">
        <v>199</v>
      </c>
      <c r="AS20" s="407" t="s">
        <v>244</v>
      </c>
      <c r="AT20" s="404" t="s">
        <v>245</v>
      </c>
      <c r="AU20" s="389" t="s">
        <v>202</v>
      </c>
      <c r="AV20" s="389" t="s">
        <v>220</v>
      </c>
      <c r="AW20" s="391" t="s">
        <v>246</v>
      </c>
    </row>
    <row r="21" spans="1:50" ht="396.75" customHeight="1" thickBot="1">
      <c r="A21" s="117"/>
      <c r="B21" s="438"/>
      <c r="C21" s="408"/>
      <c r="D21" s="408"/>
      <c r="E21" s="408"/>
      <c r="F21" s="418"/>
      <c r="G21" s="251" t="s">
        <v>247</v>
      </c>
      <c r="H21" s="408"/>
      <c r="I21" s="390"/>
      <c r="J21" s="421"/>
      <c r="K21" s="401"/>
      <c r="L21" s="410"/>
      <c r="M21" s="408"/>
      <c r="N21" s="412"/>
      <c r="O21" s="399"/>
      <c r="P21" s="408"/>
      <c r="Q21" s="412"/>
      <c r="R21" s="399"/>
      <c r="S21" s="401"/>
      <c r="T21" s="399"/>
      <c r="U21" s="403"/>
      <c r="V21" s="155">
        <v>2</v>
      </c>
      <c r="W21" s="408"/>
      <c r="X21" s="143" t="s">
        <v>248</v>
      </c>
      <c r="Y21" s="161" t="s">
        <v>249</v>
      </c>
      <c r="Z21" s="161" t="s">
        <v>250</v>
      </c>
      <c r="AA21" s="161" t="s">
        <v>251</v>
      </c>
      <c r="AB21" s="161" t="s">
        <v>252</v>
      </c>
      <c r="AC21" s="161" t="s">
        <v>253</v>
      </c>
      <c r="AD21" s="283" t="s">
        <v>194</v>
      </c>
      <c r="AE21" s="155" t="str">
        <f t="shared" si="0"/>
        <v>Probabilidad</v>
      </c>
      <c r="AF21" s="134" t="s">
        <v>195</v>
      </c>
      <c r="AG21" s="134" t="str">
        <f t="shared" si="1"/>
        <v>30%</v>
      </c>
      <c r="AH21" s="134" t="s">
        <v>196</v>
      </c>
      <c r="AI21" s="134" t="s">
        <v>197</v>
      </c>
      <c r="AJ21" s="134" t="s">
        <v>198</v>
      </c>
      <c r="AK21" s="162">
        <v>0.17</v>
      </c>
      <c r="AL21" s="137">
        <f t="shared" si="2"/>
        <v>0.17</v>
      </c>
      <c r="AM21" s="138" t="str">
        <f t="shared" si="3"/>
        <v>Muy Baja</v>
      </c>
      <c r="AN21" s="139">
        <v>0.6</v>
      </c>
      <c r="AO21" s="140">
        <f>+AN21</f>
        <v>0.6</v>
      </c>
      <c r="AP21" s="267" t="str">
        <f t="shared" si="5"/>
        <v xml:space="preserve">Moderado </v>
      </c>
      <c r="AQ21" s="268" t="s">
        <v>186</v>
      </c>
      <c r="AR21" s="403"/>
      <c r="AS21" s="408"/>
      <c r="AT21" s="413"/>
      <c r="AU21" s="390"/>
      <c r="AV21" s="390"/>
      <c r="AW21" s="392"/>
    </row>
    <row r="22" spans="1:50" ht="382.5" customHeight="1" thickTop="1">
      <c r="A22" s="254"/>
      <c r="B22" s="438"/>
      <c r="C22" s="145" t="s">
        <v>179</v>
      </c>
      <c r="D22" s="145">
        <v>4</v>
      </c>
      <c r="E22" s="145" t="s">
        <v>180</v>
      </c>
      <c r="F22" s="255" t="s">
        <v>254</v>
      </c>
      <c r="G22" s="255" t="s">
        <v>255</v>
      </c>
      <c r="H22" s="145" t="s">
        <v>182</v>
      </c>
      <c r="I22" s="256">
        <v>120</v>
      </c>
      <c r="J22" s="257" t="s">
        <v>256</v>
      </c>
      <c r="K22" s="258">
        <v>0.6</v>
      </c>
      <c r="L22" s="259" t="s">
        <v>257</v>
      </c>
      <c r="M22" s="145" t="s">
        <v>184</v>
      </c>
      <c r="N22" s="260" t="str">
        <f>+IF(M22="","",IF(M22="N/A","",IF(OR(M22=$M$44,M22=$N$44),$L$44,IF(OR(M22=$M$45,M22=$N$45),$L$45,IF(OR(M22=$M$46,M22=$N$46),$L$46,IF(OR(M22=$M$47,M22=$N$47),$L$47,IF(OR(M22=$M$48,M22=$N$48),$L$48)))))))</f>
        <v/>
      </c>
      <c r="O22" s="261" t="str">
        <f>+IF(M22="","",IF(M22="N/A","",IF(OR(M22=$M$44,M22=$N$44),$K$44,IF(OR(M22=$M$45,M22=$N$45),$K$45,IF(OR(M22=$M$46,M22=$N$46),$K$46,IF(OR(M22=$M$47,M22=$N$47),$K$47,IF(OR(M22=$M$48,M22=$N$48),$K$48)))))))</f>
        <v/>
      </c>
      <c r="P22" s="145" t="s">
        <v>185</v>
      </c>
      <c r="Q22" s="260">
        <f>+IF(P22="","",IF(P22="N/A","",IF(OR(P22=$M$44,P22=$N$44),$L$44,IF(OR(P22=$M$44,P22=$N$44),$L$44,IF(OR(P22=$M$45,P22=$N$45),$L$45,IF(OR(P22=$M$46,P22=$N$46),$L$46,IF(OR(P22=$M$47,P22=$N$47),$L$47,(IF(OR(P22=$M$48,P22=$N$48),$L$48)))))))))</f>
        <v>0.6</v>
      </c>
      <c r="R22" s="261" t="str">
        <f>+IF(P22="","",IF(P22="N/A","",IF(OR(P22=$M$44,P22=$N$44),$K$44,IF(OR(P22=$M$45,P22=$N$45),$K$45,IF(OR(P22=$M$46,P22=$N$46),$K$46,IF(OR(P22=$M$47,P22=$N$47),$K$47,IF(OR(P22=$M$48,P22=$N$48),$K$48)))))))</f>
        <v xml:space="preserve">Moderado </v>
      </c>
      <c r="S22" s="258">
        <f>+IF(N22="",Q22,IF(Q22="",N22,IF(N22&gt;Q22,N22,Q22)))</f>
        <v>0.6</v>
      </c>
      <c r="T22" s="261" t="str">
        <f>+IF(S22="","",IF(S22=$L$44,$K$44,IF(S22=$L$45,$K$45,IF(S22=$L$46,$K$46,IF(S22=$L$47,$K$47,IF(S22=$L$48,$K$48))))))</f>
        <v xml:space="preserve">Moderado </v>
      </c>
      <c r="U22" s="152" t="s">
        <v>186</v>
      </c>
      <c r="V22" s="146">
        <v>1</v>
      </c>
      <c r="W22" s="145" t="s">
        <v>236</v>
      </c>
      <c r="X22" s="145" t="s">
        <v>258</v>
      </c>
      <c r="Y22" s="264" t="s">
        <v>259</v>
      </c>
      <c r="Z22" s="145" t="s">
        <v>260</v>
      </c>
      <c r="AA22" s="157" t="s">
        <v>261</v>
      </c>
      <c r="AB22" s="157" t="s">
        <v>262</v>
      </c>
      <c r="AC22" s="157" t="s">
        <v>263</v>
      </c>
      <c r="AD22" s="256" t="s">
        <v>243</v>
      </c>
      <c r="AE22" s="146" t="str">
        <f t="shared" si="0"/>
        <v>Probabilidad</v>
      </c>
      <c r="AF22" s="146" t="s">
        <v>195</v>
      </c>
      <c r="AG22" s="146" t="str">
        <f t="shared" si="1"/>
        <v>40%</v>
      </c>
      <c r="AH22" s="146" t="s">
        <v>196</v>
      </c>
      <c r="AI22" s="146" t="s">
        <v>197</v>
      </c>
      <c r="AJ22" s="146" t="s">
        <v>198</v>
      </c>
      <c r="AK22" s="148">
        <f>IFERROR(IF(AE22="Probabilidad",(K22-(+K22*AG22)),IF(AE22="Impacto",KK22,"")),"")</f>
        <v>0.36</v>
      </c>
      <c r="AL22" s="148">
        <f t="shared" si="2"/>
        <v>0.36</v>
      </c>
      <c r="AM22" s="149" t="str">
        <f t="shared" si="3"/>
        <v>Baja</v>
      </c>
      <c r="AN22" s="150">
        <f>IF(AE22='FORMULAS '!G66,S22-(S22*AG22),S22)</f>
        <v>0.6</v>
      </c>
      <c r="AO22" s="150">
        <f>+AN22</f>
        <v>0.6</v>
      </c>
      <c r="AP22" s="159" t="str">
        <f>+IF(AN22="","",IF(AN22=$L$44,$K$44,IF(AN22=$L$45,$K$45,IF(AN22=$L$46,$K$46,IF(AN22=$L$47,$K$47,IF(AN22=$L$48,$K$48))))))</f>
        <v xml:space="preserve">Moderado </v>
      </c>
      <c r="AQ22" s="262" t="s">
        <v>186</v>
      </c>
      <c r="AR22" s="152" t="s">
        <v>199</v>
      </c>
      <c r="AS22" s="145" t="s">
        <v>264</v>
      </c>
      <c r="AT22" s="157" t="s">
        <v>265</v>
      </c>
      <c r="AU22" s="266" t="s">
        <v>202</v>
      </c>
      <c r="AV22" s="266" t="s">
        <v>203</v>
      </c>
      <c r="AW22" s="263" t="s">
        <v>266</v>
      </c>
    </row>
    <row r="23" spans="1:50" ht="180.6" customHeight="1">
      <c r="A23" s="117"/>
      <c r="B23" s="163"/>
      <c r="C23" s="164"/>
      <c r="D23" s="164"/>
      <c r="E23" s="164"/>
      <c r="F23" s="245"/>
      <c r="G23" s="244"/>
      <c r="H23" s="164"/>
      <c r="I23" s="165"/>
      <c r="J23" s="166"/>
      <c r="K23" s="167"/>
      <c r="L23" s="165"/>
      <c r="M23" s="164"/>
      <c r="N23" s="167"/>
      <c r="O23" s="165"/>
      <c r="P23" s="168"/>
      <c r="Q23" s="167"/>
      <c r="R23" s="165"/>
      <c r="S23" s="167"/>
      <c r="T23" s="165"/>
      <c r="U23" s="169"/>
      <c r="V23" s="117"/>
      <c r="W23" s="117"/>
      <c r="X23" s="117"/>
      <c r="Y23" s="117"/>
      <c r="Z23" s="245"/>
      <c r="AA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row>
    <row r="24" spans="1:50" ht="76.5" customHeight="1">
      <c r="A24" s="117"/>
      <c r="B24" s="163"/>
      <c r="C24" s="164"/>
      <c r="D24" s="164"/>
      <c r="E24" s="164"/>
      <c r="F24" s="233"/>
      <c r="H24" s="164"/>
      <c r="I24" s="165"/>
      <c r="J24" s="166"/>
      <c r="K24" s="167"/>
      <c r="L24" s="165"/>
      <c r="M24" s="164"/>
      <c r="N24" s="167"/>
      <c r="O24" s="165"/>
      <c r="P24" s="168"/>
      <c r="Q24" s="167"/>
      <c r="R24" s="165"/>
      <c r="S24" s="167"/>
      <c r="T24" s="165"/>
      <c r="U24" s="169"/>
      <c r="V24" s="117"/>
      <c r="W24" s="117"/>
      <c r="X24" s="117"/>
      <c r="Y24" s="117"/>
      <c r="Z24" s="117"/>
      <c r="AA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row>
    <row r="25" spans="1:50" ht="76.5" customHeight="1">
      <c r="A25" s="117"/>
      <c r="B25" s="163"/>
      <c r="C25" s="164"/>
      <c r="D25" s="164"/>
      <c r="E25" s="164"/>
      <c r="F25" s="164"/>
      <c r="G25" s="164"/>
      <c r="H25" s="164"/>
      <c r="I25" s="165"/>
      <c r="J25" s="166"/>
      <c r="K25" s="167"/>
      <c r="L25" s="165"/>
      <c r="M25" s="164"/>
      <c r="N25" s="167"/>
      <c r="O25" s="165"/>
      <c r="P25" s="168"/>
      <c r="Q25" s="167"/>
      <c r="R25" s="165"/>
      <c r="S25" s="167"/>
      <c r="T25" s="165"/>
      <c r="U25" s="169"/>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row>
    <row r="26" spans="1:50" ht="30" customHeight="1">
      <c r="A26" s="117"/>
      <c r="B26" s="396" t="s">
        <v>267</v>
      </c>
      <c r="C26" s="396"/>
      <c r="D26" s="396"/>
      <c r="E26" s="396"/>
      <c r="F26" s="396"/>
      <c r="G26" s="396"/>
      <c r="H26" s="396"/>
      <c r="I26" s="117"/>
      <c r="J26" s="117"/>
      <c r="K26" s="117"/>
      <c r="L26" s="117"/>
      <c r="M26" s="117"/>
      <c r="N26" s="117"/>
      <c r="O26" s="117"/>
      <c r="P26" s="117"/>
      <c r="Q26" s="117"/>
      <c r="R26" s="117"/>
      <c r="S26" s="117"/>
      <c r="T26" s="117"/>
      <c r="U26" s="397" t="str">
        <f>IFERROR(IF(OR(AND(L26="Muy Baja",T26="Leve"),AND(L26="Muy Baja",T26="Menor"),AND(L26="Baja",T26="Leve")),"BAJO",IF(OR(AND(L26="Muy baja",T26="Moderado"),AND(L26="Baja",T26="Menor"),AND(L26="Baja",T26="Moderado"),AND(L26="Media",T26="Leve"),AND(L26="Media",T26="Menor"),AND(L26="Media",T26="Moderado"),AND(L26="Alta",T26="Leve"),AND(L26="Alta",T26="Menor")),"MODERADO",IF(OR(AND(L26="Muy Baja",T26="Mayor"),AND(L26="Baja",T26="Mayor"),AND(L26="Media",T26="Mayor"),AND(L26="Alta",T26="Moderado"),AND(L26="Alta",T26="Mayor"),AND(L26="Muy Alta",T26="Leve"),AND(L26="Muy Alta",T26="Menor"),AND(L26="Muy Alta",T26="Moderado"),AND(L26="Muy Alta",T26="Mayor")),"ALTO",IF(OR(AND(L26="Muy Baja",T26="Catastrófico"),AND(L26="Baja",T26="Catastrófico"),AND(L26="Media",T26="Catastrófico"),AND(L26="Alta",T26="Catastrófico"),AND(L26="Muy Alta",T26="Catastrófico")),"EXTREMO","")))),"")</f>
        <v/>
      </c>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row>
    <row r="27" spans="1:50" ht="33.75" customHeight="1">
      <c r="A27" s="117"/>
      <c r="B27" s="291" t="s">
        <v>268</v>
      </c>
      <c r="C27" s="396" t="s">
        <v>269</v>
      </c>
      <c r="D27" s="396"/>
      <c r="E27" s="396"/>
      <c r="F27" s="396"/>
      <c r="G27" s="396"/>
      <c r="H27" s="396"/>
      <c r="I27" s="117"/>
      <c r="J27" s="117"/>
      <c r="K27" s="117"/>
      <c r="L27" s="117"/>
      <c r="M27" s="117"/>
      <c r="N27" s="117"/>
      <c r="O27" s="117"/>
      <c r="P27" s="117"/>
      <c r="Q27" s="117"/>
      <c r="R27" s="117"/>
      <c r="S27" s="117"/>
      <c r="T27" s="117"/>
      <c r="U27" s="39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row>
    <row r="28" spans="1:50" ht="270" customHeight="1">
      <c r="A28" s="117"/>
      <c r="B28" s="292" t="s">
        <v>270</v>
      </c>
      <c r="C28" s="393" t="s">
        <v>271</v>
      </c>
      <c r="D28" s="393"/>
      <c r="E28" s="393"/>
      <c r="F28" s="393"/>
      <c r="G28" s="393"/>
      <c r="H28" s="393"/>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row>
    <row r="29" spans="1:50" ht="34.5" customHeight="1">
      <c r="A29" s="117"/>
      <c r="B29" s="170"/>
      <c r="C29" s="394"/>
      <c r="D29" s="394"/>
      <c r="E29" s="394"/>
      <c r="F29" s="394"/>
      <c r="G29" s="394"/>
      <c r="H29" s="394"/>
      <c r="I29" s="117"/>
      <c r="J29" s="117"/>
      <c r="K29" s="117"/>
      <c r="L29" s="117"/>
      <c r="M29" s="117"/>
      <c r="N29" s="117"/>
      <c r="O29" s="117"/>
      <c r="P29" s="117"/>
      <c r="Q29" s="117"/>
      <c r="R29" s="117"/>
      <c r="S29" s="117"/>
      <c r="T29" s="117"/>
      <c r="U29" s="117"/>
      <c r="V29" s="117"/>
      <c r="W29" s="117"/>
      <c r="X29" s="117"/>
      <c r="Y29" s="117"/>
      <c r="AI29" s="117"/>
      <c r="AJ29" s="117"/>
      <c r="AK29" s="117"/>
      <c r="AL29" s="117"/>
      <c r="AM29" s="117"/>
      <c r="AN29" s="117"/>
      <c r="AO29" s="117"/>
      <c r="AP29" s="117"/>
      <c r="AQ29" s="117"/>
      <c r="AR29" s="117"/>
      <c r="AS29" s="117"/>
      <c r="AT29" s="117"/>
      <c r="AU29" s="117"/>
      <c r="AV29" s="117"/>
      <c r="AW29" s="117"/>
    </row>
    <row r="30" spans="1:50">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AI30" s="117"/>
      <c r="AJ30" s="117"/>
      <c r="AK30" s="117"/>
      <c r="AL30" s="117"/>
      <c r="AM30" s="117"/>
      <c r="AN30" s="117"/>
      <c r="AO30" s="117"/>
      <c r="AP30" s="117"/>
      <c r="AQ30" s="117"/>
      <c r="AR30" s="117"/>
      <c r="AS30" s="117"/>
      <c r="AT30" s="117"/>
      <c r="AU30" s="117"/>
      <c r="AV30" s="117"/>
      <c r="AW30" s="117"/>
    </row>
    <row r="31" spans="1:50">
      <c r="A31" s="117"/>
      <c r="B31" s="117"/>
      <c r="C31" s="117"/>
      <c r="D31" s="117"/>
      <c r="E31" s="117"/>
      <c r="F31" s="117"/>
      <c r="G31" s="117"/>
      <c r="H31" s="117"/>
      <c r="I31" s="117"/>
      <c r="J31" s="117"/>
      <c r="K31" s="117"/>
      <c r="L31" s="117"/>
      <c r="M31" s="117"/>
      <c r="N31" s="117"/>
      <c r="O31" s="117"/>
      <c r="P31" s="117"/>
      <c r="Q31" s="117"/>
      <c r="R31" s="117"/>
      <c r="S31" s="117"/>
      <c r="T31" s="117"/>
      <c r="AI31" s="117"/>
      <c r="AJ31" s="117"/>
      <c r="AK31" s="117"/>
      <c r="AL31" s="117"/>
      <c r="AM31" s="117"/>
      <c r="AN31" s="117"/>
      <c r="AO31" s="117"/>
      <c r="AP31" s="117"/>
      <c r="AQ31" s="117"/>
      <c r="AR31" s="117"/>
      <c r="AS31" s="117"/>
      <c r="AT31" s="117"/>
      <c r="AU31" s="117"/>
      <c r="AV31" s="117"/>
      <c r="AW31" s="117"/>
    </row>
    <row r="32" spans="1:50">
      <c r="A32" s="117"/>
      <c r="B32" s="117"/>
      <c r="C32" s="117"/>
      <c r="D32" s="117"/>
      <c r="E32" s="117"/>
      <c r="F32" s="117"/>
      <c r="G32" s="117"/>
      <c r="H32" s="117"/>
      <c r="I32" s="117"/>
      <c r="J32" s="117"/>
      <c r="K32" s="117"/>
      <c r="L32" s="117"/>
      <c r="M32" s="117"/>
      <c r="N32" s="117"/>
      <c r="O32" s="117"/>
      <c r="P32" s="117"/>
      <c r="Q32" s="117"/>
      <c r="R32" s="117"/>
      <c r="S32" s="117"/>
      <c r="T32" s="117"/>
      <c r="AI32" s="117"/>
      <c r="AJ32" s="117"/>
      <c r="AK32" s="117"/>
      <c r="AL32" s="117"/>
      <c r="AM32" s="117"/>
      <c r="AN32" s="117"/>
      <c r="AO32" s="117"/>
      <c r="AP32" s="117"/>
      <c r="AQ32" s="117"/>
      <c r="AR32" s="117"/>
      <c r="AS32" s="117"/>
      <c r="AT32" s="117"/>
      <c r="AU32" s="117"/>
      <c r="AV32" s="117"/>
      <c r="AW32" s="117"/>
    </row>
    <row r="33" spans="1:49">
      <c r="A33" s="117"/>
      <c r="B33" s="117"/>
      <c r="C33" s="117"/>
      <c r="D33" s="117"/>
      <c r="E33" s="117"/>
      <c r="F33" s="117"/>
      <c r="G33" s="117"/>
      <c r="H33" s="117"/>
      <c r="I33" s="117"/>
      <c r="J33" s="117"/>
      <c r="K33" s="117"/>
      <c r="L33" s="117"/>
      <c r="M33" s="117"/>
      <c r="N33" s="117"/>
      <c r="O33" s="117"/>
      <c r="P33" s="117"/>
      <c r="Q33" s="117"/>
      <c r="R33" s="117"/>
      <c r="S33" s="117"/>
      <c r="T33" s="117"/>
      <c r="AI33" s="117"/>
      <c r="AJ33" s="117"/>
      <c r="AK33" s="117"/>
      <c r="AL33" s="117"/>
      <c r="AM33" s="117"/>
      <c r="AN33" s="117"/>
      <c r="AO33" s="117"/>
      <c r="AP33" s="117"/>
      <c r="AQ33" s="117"/>
      <c r="AR33" s="117"/>
      <c r="AS33" s="117"/>
      <c r="AT33" s="117"/>
      <c r="AU33" s="117"/>
      <c r="AV33" s="117"/>
      <c r="AW33" s="117"/>
    </row>
    <row r="34" spans="1:49">
      <c r="A34" s="117"/>
      <c r="B34" s="117"/>
      <c r="C34" s="117"/>
      <c r="D34" s="117"/>
      <c r="E34" s="117"/>
      <c r="F34" s="117"/>
      <c r="G34" s="117"/>
      <c r="H34" s="117"/>
      <c r="I34" s="117"/>
      <c r="J34" s="117"/>
      <c r="K34" s="117"/>
      <c r="L34" s="117"/>
      <c r="M34" s="117"/>
      <c r="N34" s="117"/>
      <c r="O34" s="117"/>
      <c r="P34" s="117"/>
      <c r="Q34" s="117"/>
      <c r="R34" s="117"/>
      <c r="S34" s="117"/>
      <c r="T34" s="117"/>
      <c r="AI34" s="117"/>
      <c r="AJ34" s="117"/>
      <c r="AK34" s="117"/>
      <c r="AL34" s="117"/>
      <c r="AM34" s="117"/>
      <c r="AN34" s="117"/>
      <c r="AO34" s="117"/>
      <c r="AP34" s="117"/>
      <c r="AQ34" s="117"/>
      <c r="AR34" s="117"/>
      <c r="AS34" s="117"/>
      <c r="AT34" s="117"/>
      <c r="AU34" s="117"/>
      <c r="AV34" s="117"/>
      <c r="AW34" s="117"/>
    </row>
    <row r="35" spans="1:49">
      <c r="A35" s="117"/>
      <c r="B35" s="117"/>
      <c r="C35" s="117"/>
      <c r="D35" s="117"/>
      <c r="E35" s="117"/>
      <c r="F35" s="117"/>
      <c r="G35" s="117"/>
      <c r="H35" s="117"/>
      <c r="I35" s="117"/>
      <c r="J35" s="117"/>
      <c r="K35" s="117"/>
      <c r="L35" s="117"/>
      <c r="M35" s="117"/>
      <c r="N35" s="117"/>
      <c r="O35" s="117"/>
      <c r="P35" s="117"/>
      <c r="Q35" s="117"/>
      <c r="R35" s="117"/>
      <c r="S35" s="117"/>
      <c r="T35" s="117"/>
      <c r="AI35" s="117"/>
      <c r="AJ35" s="117"/>
      <c r="AK35" s="117"/>
      <c r="AL35" s="117"/>
      <c r="AM35" s="117"/>
      <c r="AN35" s="117"/>
      <c r="AO35" s="117"/>
      <c r="AP35" s="117"/>
      <c r="AQ35" s="117"/>
      <c r="AR35" s="117"/>
      <c r="AS35" s="117"/>
      <c r="AT35" s="117"/>
      <c r="AU35" s="117"/>
      <c r="AV35" s="117"/>
      <c r="AW35" s="117"/>
    </row>
    <row r="36" spans="1:49">
      <c r="A36" s="117"/>
      <c r="B36" s="117"/>
      <c r="C36" s="117"/>
      <c r="D36" s="117"/>
      <c r="E36" s="117"/>
      <c r="F36" s="117"/>
      <c r="G36" s="117"/>
      <c r="H36" s="117"/>
      <c r="I36" s="117"/>
      <c r="J36" s="117"/>
      <c r="K36" s="117"/>
      <c r="L36" s="117"/>
      <c r="M36" s="117"/>
      <c r="N36" s="117"/>
      <c r="O36" s="117"/>
      <c r="P36" s="117"/>
      <c r="Q36" s="117"/>
      <c r="R36" s="117"/>
      <c r="S36" s="117"/>
      <c r="T36" s="117"/>
      <c r="AI36" s="117"/>
      <c r="AJ36" s="117"/>
      <c r="AK36" s="117"/>
      <c r="AL36" s="117"/>
      <c r="AM36" s="117"/>
      <c r="AN36" s="117"/>
      <c r="AO36" s="117"/>
      <c r="AP36" s="117"/>
      <c r="AQ36" s="117"/>
      <c r="AR36" s="117"/>
      <c r="AS36" s="117"/>
      <c r="AT36" s="117"/>
      <c r="AU36" s="117"/>
      <c r="AV36" s="117"/>
      <c r="AW36" s="117"/>
    </row>
    <row r="37" spans="1:49">
      <c r="A37" s="117"/>
      <c r="B37" s="117"/>
      <c r="C37" s="117"/>
      <c r="D37" s="117"/>
      <c r="E37" s="117"/>
      <c r="F37" s="117"/>
      <c r="G37" s="117"/>
      <c r="H37" s="117"/>
      <c r="I37" s="117"/>
      <c r="J37" s="117"/>
      <c r="K37" s="117"/>
      <c r="L37" s="117"/>
      <c r="M37" s="117"/>
      <c r="N37" s="117"/>
      <c r="O37" s="117"/>
      <c r="P37" s="117"/>
      <c r="Q37" s="117"/>
      <c r="R37" s="117"/>
      <c r="S37" s="117"/>
      <c r="T37" s="117"/>
      <c r="AI37" s="117"/>
      <c r="AJ37" s="117"/>
      <c r="AK37" s="117"/>
      <c r="AL37" s="117"/>
      <c r="AM37" s="117"/>
      <c r="AN37" s="117"/>
      <c r="AO37" s="117"/>
      <c r="AP37" s="117"/>
      <c r="AQ37" s="117"/>
      <c r="AR37" s="117"/>
      <c r="AS37" s="117"/>
      <c r="AT37" s="117"/>
      <c r="AU37" s="117"/>
      <c r="AV37" s="117"/>
      <c r="AW37" s="117"/>
    </row>
    <row r="38" spans="1:49">
      <c r="A38" s="117"/>
      <c r="B38" s="117"/>
      <c r="C38" s="117"/>
      <c r="D38" s="117"/>
      <c r="E38" s="117"/>
      <c r="F38" s="117"/>
      <c r="G38" s="117"/>
      <c r="H38" s="117"/>
      <c r="I38" s="117"/>
      <c r="J38" s="117"/>
      <c r="K38" s="117"/>
      <c r="L38" s="117"/>
      <c r="M38" s="117"/>
      <c r="N38" s="117"/>
      <c r="O38" s="117"/>
      <c r="P38" s="117"/>
      <c r="Q38" s="117"/>
      <c r="R38" s="117"/>
      <c r="S38" s="117"/>
      <c r="T38" s="117"/>
      <c r="AI38" s="117"/>
      <c r="AJ38" s="117"/>
      <c r="AK38" s="117"/>
      <c r="AL38" s="117"/>
      <c r="AM38" s="117"/>
      <c r="AN38" s="117"/>
      <c r="AO38" s="117"/>
      <c r="AP38" s="117"/>
      <c r="AQ38" s="117"/>
      <c r="AR38" s="117"/>
      <c r="AS38" s="117"/>
      <c r="AT38" s="117"/>
      <c r="AU38" s="117"/>
      <c r="AV38" s="117"/>
      <c r="AW38" s="117"/>
    </row>
    <row r="39" spans="1:49">
      <c r="A39" s="117"/>
      <c r="B39" s="117"/>
      <c r="C39" s="117"/>
      <c r="D39" s="117"/>
      <c r="E39" s="117"/>
      <c r="F39" s="117"/>
      <c r="G39" s="117"/>
      <c r="H39" s="117"/>
      <c r="I39" s="117"/>
      <c r="J39" s="117"/>
      <c r="K39" s="117"/>
      <c r="L39" s="117"/>
      <c r="M39" s="117"/>
      <c r="N39" s="117"/>
      <c r="O39" s="117"/>
      <c r="P39" s="117"/>
      <c r="Q39" s="117"/>
      <c r="R39" s="117"/>
      <c r="S39" s="117"/>
      <c r="T39" s="117"/>
      <c r="AI39" s="117"/>
      <c r="AJ39" s="117"/>
      <c r="AK39" s="117"/>
      <c r="AL39" s="117"/>
      <c r="AM39" s="117"/>
      <c r="AN39" s="117"/>
      <c r="AO39" s="117"/>
      <c r="AP39" s="117"/>
      <c r="AQ39" s="117"/>
      <c r="AR39" s="117"/>
      <c r="AS39" s="117"/>
      <c r="AT39" s="117"/>
      <c r="AU39" s="117"/>
      <c r="AV39" s="117"/>
      <c r="AW39" s="117"/>
    </row>
    <row r="40" spans="1:49" ht="25.5">
      <c r="A40" s="117"/>
      <c r="B40" s="287"/>
      <c r="C40" s="287"/>
      <c r="D40" s="287"/>
      <c r="E40" s="287"/>
      <c r="F40" s="287"/>
      <c r="G40" s="287"/>
      <c r="H40" s="287"/>
      <c r="I40" s="287"/>
      <c r="J40" s="288"/>
      <c r="K40" s="287"/>
      <c r="L40" s="287"/>
      <c r="M40" s="287"/>
      <c r="N40" s="287"/>
      <c r="O40" s="117"/>
      <c r="P40" s="117"/>
      <c r="Q40" s="117"/>
      <c r="R40" s="117"/>
      <c r="S40" s="117"/>
      <c r="T40" s="117"/>
      <c r="AI40" s="117"/>
      <c r="AJ40" s="117"/>
      <c r="AK40" s="117"/>
      <c r="AL40" s="117"/>
      <c r="AM40" s="117"/>
      <c r="AN40" s="117"/>
      <c r="AO40" s="117"/>
      <c r="AP40" s="117"/>
      <c r="AQ40" s="117"/>
      <c r="AR40" s="117"/>
      <c r="AS40" s="117"/>
      <c r="AT40" s="117"/>
      <c r="AU40" s="117"/>
      <c r="AV40" s="117"/>
      <c r="AW40" s="117"/>
    </row>
    <row r="41" spans="1:49" ht="26.25">
      <c r="A41" s="117"/>
      <c r="B41" s="395" t="s">
        <v>272</v>
      </c>
      <c r="C41" s="395"/>
      <c r="D41" s="395"/>
      <c r="E41" s="395"/>
      <c r="F41" s="395"/>
      <c r="G41" s="289"/>
      <c r="H41" s="289"/>
      <c r="I41" s="289"/>
      <c r="J41" s="289"/>
      <c r="K41" s="290" t="s">
        <v>273</v>
      </c>
      <c r="L41" s="290"/>
      <c r="M41" s="287"/>
      <c r="N41" s="287"/>
      <c r="O41" s="172"/>
      <c r="P41" s="172"/>
      <c r="Q41" s="117"/>
      <c r="R41" s="117"/>
      <c r="S41" s="117"/>
      <c r="T41" s="117"/>
      <c r="AI41" s="117"/>
      <c r="AJ41" s="117"/>
      <c r="AK41" s="117"/>
      <c r="AL41" s="117"/>
      <c r="AM41" s="117"/>
      <c r="AN41" s="117"/>
      <c r="AO41" s="117"/>
      <c r="AP41" s="117"/>
      <c r="AQ41" s="117"/>
      <c r="AR41" s="117"/>
      <c r="AS41" s="117"/>
      <c r="AT41" s="117"/>
      <c r="AU41" s="117"/>
      <c r="AV41" s="117"/>
      <c r="AW41" s="117"/>
    </row>
    <row r="42" spans="1:49" ht="15.75">
      <c r="B42" s="171"/>
      <c r="C42" s="171"/>
      <c r="D42" s="171"/>
      <c r="E42" s="171"/>
      <c r="F42" s="171"/>
      <c r="G42" s="171"/>
      <c r="H42" s="171"/>
      <c r="I42" s="171"/>
      <c r="J42" s="171"/>
      <c r="K42" s="171"/>
      <c r="L42" s="171"/>
      <c r="M42" s="171"/>
      <c r="N42" s="171"/>
      <c r="O42" s="171"/>
      <c r="P42" s="171"/>
      <c r="AI42" s="117"/>
      <c r="AJ42" s="117"/>
      <c r="AK42" s="117"/>
      <c r="AL42" s="117"/>
      <c r="AM42" s="117"/>
      <c r="AN42" s="117"/>
      <c r="AO42" s="117"/>
      <c r="AP42" s="117"/>
      <c r="AQ42" s="117"/>
      <c r="AR42" s="117"/>
      <c r="AS42" s="117"/>
      <c r="AT42" s="117"/>
      <c r="AU42" s="117"/>
      <c r="AV42" s="117"/>
      <c r="AW42" s="117"/>
    </row>
    <row r="43" spans="1:49" ht="59.25" customHeight="1">
      <c r="A43" s="117"/>
      <c r="B43" s="173"/>
      <c r="C43" s="174" t="s">
        <v>274</v>
      </c>
      <c r="D43" s="174" t="s">
        <v>275</v>
      </c>
      <c r="E43" s="175" t="s">
        <v>276</v>
      </c>
      <c r="F43" s="175" t="s">
        <v>277</v>
      </c>
      <c r="G43" s="117"/>
      <c r="H43" s="176"/>
      <c r="I43" s="171"/>
      <c r="J43" s="171"/>
      <c r="K43" s="177"/>
      <c r="L43" s="177"/>
      <c r="M43" s="174" t="s">
        <v>278</v>
      </c>
      <c r="N43" s="174" t="s">
        <v>279</v>
      </c>
      <c r="O43" s="178"/>
      <c r="P43" s="117"/>
      <c r="Q43" s="117"/>
      <c r="R43" s="117"/>
      <c r="S43" s="117"/>
      <c r="T43" s="117"/>
      <c r="AI43" s="117"/>
      <c r="AJ43" s="117"/>
      <c r="AK43" s="117"/>
      <c r="AL43" s="117"/>
      <c r="AM43" s="117"/>
      <c r="AN43" s="117"/>
      <c r="AO43" s="117"/>
      <c r="AP43" s="117"/>
      <c r="AQ43" s="117"/>
      <c r="AR43" s="117"/>
      <c r="AS43" s="117"/>
      <c r="AT43" s="117"/>
      <c r="AU43" s="117"/>
      <c r="AV43" s="117"/>
      <c r="AW43" s="117"/>
    </row>
    <row r="44" spans="1:49" ht="72.75" customHeight="1">
      <c r="A44" s="117"/>
      <c r="B44" s="179" t="s">
        <v>280</v>
      </c>
      <c r="C44" s="180" t="s">
        <v>281</v>
      </c>
      <c r="D44" s="181">
        <v>0.2</v>
      </c>
      <c r="E44" s="182">
        <v>0</v>
      </c>
      <c r="F44" s="182">
        <v>2</v>
      </c>
      <c r="G44" s="117"/>
      <c r="H44" s="176"/>
      <c r="I44" s="171"/>
      <c r="J44" s="171"/>
      <c r="K44" s="183" t="s">
        <v>282</v>
      </c>
      <c r="L44" s="184">
        <v>0.2</v>
      </c>
      <c r="M44" s="185" t="s">
        <v>283</v>
      </c>
      <c r="N44" s="186" t="s">
        <v>284</v>
      </c>
      <c r="O44" s="187"/>
      <c r="P44" s="117"/>
      <c r="Q44" s="117"/>
      <c r="R44" s="117"/>
      <c r="S44" s="117"/>
      <c r="T44" s="117"/>
      <c r="AI44" s="117"/>
      <c r="AJ44" s="117"/>
      <c r="AK44" s="117"/>
      <c r="AL44" s="117"/>
      <c r="AM44" s="117"/>
      <c r="AN44" s="117"/>
      <c r="AO44" s="117"/>
      <c r="AP44" s="117"/>
      <c r="AQ44" s="117"/>
      <c r="AR44" s="117"/>
      <c r="AS44" s="117"/>
      <c r="AT44" s="117"/>
      <c r="AU44" s="117"/>
      <c r="AV44" s="117"/>
      <c r="AW44" s="117"/>
    </row>
    <row r="45" spans="1:49" ht="84" customHeight="1">
      <c r="A45" s="117"/>
      <c r="B45" s="188" t="s">
        <v>235</v>
      </c>
      <c r="C45" s="180" t="s">
        <v>183</v>
      </c>
      <c r="D45" s="181">
        <v>0.4</v>
      </c>
      <c r="E45" s="182">
        <v>3</v>
      </c>
      <c r="F45" s="182">
        <v>24</v>
      </c>
      <c r="G45" s="117"/>
      <c r="H45" s="176"/>
      <c r="I45" s="171"/>
      <c r="J45" s="171"/>
      <c r="K45" s="189" t="s">
        <v>285</v>
      </c>
      <c r="L45" s="190">
        <v>0.4</v>
      </c>
      <c r="M45" s="191" t="s">
        <v>286</v>
      </c>
      <c r="N45" s="192" t="s">
        <v>287</v>
      </c>
      <c r="O45" s="193"/>
      <c r="P45" s="117"/>
      <c r="Q45" s="117"/>
      <c r="R45" s="117"/>
      <c r="S45" s="117"/>
      <c r="T45" s="117"/>
      <c r="AI45" s="117"/>
      <c r="AJ45" s="117"/>
      <c r="AK45" s="117"/>
      <c r="AL45" s="117"/>
      <c r="AM45" s="117"/>
      <c r="AN45" s="117"/>
      <c r="AO45" s="117"/>
      <c r="AP45" s="117"/>
      <c r="AQ45" s="117"/>
      <c r="AR45" s="117"/>
      <c r="AS45" s="117"/>
      <c r="AT45" s="117"/>
      <c r="AU45" s="117"/>
      <c r="AV45" s="117"/>
      <c r="AW45" s="117"/>
    </row>
    <row r="46" spans="1:49" ht="57" customHeight="1">
      <c r="A46" s="117"/>
      <c r="B46" s="194" t="s">
        <v>288</v>
      </c>
      <c r="C46" s="180" t="s">
        <v>256</v>
      </c>
      <c r="D46" s="181">
        <v>0.6</v>
      </c>
      <c r="E46" s="182">
        <v>25</v>
      </c>
      <c r="F46" s="182">
        <v>500</v>
      </c>
      <c r="G46" s="117"/>
      <c r="H46" s="176"/>
      <c r="I46" s="171"/>
      <c r="J46" s="171"/>
      <c r="K46" s="195" t="s">
        <v>209</v>
      </c>
      <c r="L46" s="196">
        <v>0.6</v>
      </c>
      <c r="M46" s="185" t="s">
        <v>289</v>
      </c>
      <c r="N46" s="197" t="s">
        <v>185</v>
      </c>
      <c r="O46" s="187"/>
      <c r="P46" s="117"/>
      <c r="Q46" s="117"/>
      <c r="R46" s="117"/>
      <c r="S46" s="117"/>
      <c r="T46" s="117"/>
      <c r="AI46" s="117"/>
      <c r="AJ46" s="117"/>
      <c r="AK46" s="117"/>
      <c r="AL46" s="117"/>
      <c r="AM46" s="117"/>
      <c r="AN46" s="117"/>
      <c r="AO46" s="117"/>
      <c r="AP46" s="117"/>
      <c r="AQ46" s="117"/>
      <c r="AR46" s="117"/>
      <c r="AS46" s="117"/>
      <c r="AT46" s="117"/>
      <c r="AU46" s="117"/>
      <c r="AV46" s="117"/>
      <c r="AW46" s="117"/>
    </row>
    <row r="47" spans="1:49" ht="67.5" customHeight="1">
      <c r="A47" s="117"/>
      <c r="B47" s="198" t="s">
        <v>290</v>
      </c>
      <c r="C47" s="180" t="s">
        <v>291</v>
      </c>
      <c r="D47" s="181">
        <v>0.8</v>
      </c>
      <c r="E47" s="182">
        <v>501</v>
      </c>
      <c r="F47" s="182">
        <v>5000</v>
      </c>
      <c r="G47" s="117"/>
      <c r="H47" s="176"/>
      <c r="I47" s="171"/>
      <c r="J47" s="171"/>
      <c r="K47" s="199" t="s">
        <v>292</v>
      </c>
      <c r="L47" s="200">
        <v>0.8</v>
      </c>
      <c r="M47" s="185" t="s">
        <v>293</v>
      </c>
      <c r="N47" s="192" t="s">
        <v>208</v>
      </c>
      <c r="O47" s="187"/>
      <c r="P47" s="117"/>
      <c r="Q47" s="117"/>
      <c r="R47" s="117"/>
      <c r="S47" s="117"/>
      <c r="T47" s="117"/>
    </row>
    <row r="48" spans="1:49" ht="76.5" customHeight="1">
      <c r="A48" s="117"/>
      <c r="B48" s="201" t="s">
        <v>294</v>
      </c>
      <c r="C48" s="180" t="s">
        <v>207</v>
      </c>
      <c r="D48" s="181">
        <v>1</v>
      </c>
      <c r="E48" s="182">
        <v>5001</v>
      </c>
      <c r="F48" s="182"/>
      <c r="G48" s="117"/>
      <c r="H48" s="176"/>
      <c r="I48" s="171"/>
      <c r="J48" s="171"/>
      <c r="K48" s="202" t="s">
        <v>295</v>
      </c>
      <c r="L48" s="203">
        <v>1</v>
      </c>
      <c r="M48" s="185" t="s">
        <v>296</v>
      </c>
      <c r="N48" s="197" t="s">
        <v>297</v>
      </c>
      <c r="O48" s="187"/>
      <c r="P48" s="117"/>
      <c r="Q48" s="117"/>
      <c r="R48" s="117"/>
      <c r="S48" s="117"/>
      <c r="T48" s="117"/>
    </row>
    <row r="49" spans="1:20" ht="16.5" thickBot="1">
      <c r="A49" s="117"/>
      <c r="B49" s="171"/>
      <c r="C49" s="171"/>
      <c r="D49" s="171"/>
      <c r="E49" s="171"/>
      <c r="F49" s="171"/>
      <c r="G49" s="171"/>
      <c r="H49" s="171"/>
      <c r="I49" s="171"/>
      <c r="J49" s="171"/>
      <c r="K49" s="204"/>
      <c r="L49" s="204"/>
      <c r="M49" s="205" t="s">
        <v>184</v>
      </c>
      <c r="N49" s="206" t="s">
        <v>184</v>
      </c>
      <c r="O49" s="207"/>
      <c r="P49" s="207"/>
      <c r="Q49" s="117"/>
      <c r="R49" s="117"/>
      <c r="S49" s="117"/>
      <c r="T49" s="117"/>
    </row>
    <row r="50" spans="1:20" ht="15.75">
      <c r="A50" s="117"/>
      <c r="B50" s="208"/>
      <c r="C50" s="171"/>
      <c r="D50" s="171"/>
      <c r="E50" s="171"/>
      <c r="F50" s="171"/>
      <c r="G50" s="171"/>
      <c r="H50" s="171"/>
      <c r="I50" s="171"/>
      <c r="J50" s="171"/>
      <c r="K50" s="209"/>
      <c r="L50" s="209"/>
      <c r="M50" s="209"/>
      <c r="N50" s="209"/>
      <c r="O50" s="209"/>
      <c r="P50" s="209"/>
      <c r="Q50" s="117"/>
      <c r="R50" s="117"/>
      <c r="S50" s="117"/>
      <c r="T50" s="117"/>
    </row>
    <row r="51" spans="1:20">
      <c r="A51" s="117"/>
      <c r="B51" s="117"/>
      <c r="C51" s="117"/>
      <c r="D51" s="117"/>
      <c r="E51" s="117"/>
      <c r="F51" s="117"/>
      <c r="G51" s="117"/>
      <c r="H51" s="117"/>
      <c r="I51" s="117"/>
      <c r="J51" s="117"/>
      <c r="K51" s="117"/>
      <c r="L51" s="117"/>
      <c r="M51" s="117"/>
      <c r="N51" s="117"/>
      <c r="O51" s="117"/>
      <c r="P51" s="117"/>
      <c r="Q51" s="117"/>
      <c r="R51" s="117"/>
      <c r="S51" s="117"/>
      <c r="T51" s="117"/>
    </row>
    <row r="52" spans="1:20" ht="32.25" customHeight="1">
      <c r="A52" s="117"/>
      <c r="B52" s="117"/>
      <c r="C52" s="117"/>
      <c r="D52" s="117"/>
      <c r="E52" s="117"/>
      <c r="F52" s="117"/>
      <c r="G52" s="117"/>
      <c r="H52" s="117"/>
      <c r="I52" s="117"/>
      <c r="J52" s="117"/>
      <c r="K52" s="117"/>
      <c r="L52" s="117"/>
      <c r="M52" s="117"/>
      <c r="N52" s="117"/>
      <c r="O52" s="117"/>
      <c r="P52" s="117"/>
      <c r="Q52" s="117"/>
      <c r="R52" s="117"/>
      <c r="S52" s="117"/>
      <c r="T52" s="117"/>
    </row>
    <row r="53" spans="1:20" ht="15" thickBot="1">
      <c r="A53" s="117"/>
      <c r="B53" s="117"/>
      <c r="C53" s="117"/>
      <c r="D53" s="117"/>
      <c r="E53" s="117"/>
      <c r="F53" s="117"/>
      <c r="G53" s="117"/>
      <c r="H53" s="117"/>
      <c r="I53" s="117"/>
      <c r="J53" s="117"/>
      <c r="K53" s="117"/>
      <c r="L53" s="117"/>
      <c r="M53" s="117"/>
      <c r="N53" s="117"/>
      <c r="O53" s="117"/>
      <c r="P53" s="117"/>
      <c r="Q53" s="117"/>
      <c r="R53" s="117"/>
      <c r="S53" s="117"/>
      <c r="T53" s="117"/>
    </row>
    <row r="54" spans="1:20" ht="24.95" customHeight="1">
      <c r="A54" s="117"/>
      <c r="B54" s="210"/>
      <c r="C54" s="210"/>
      <c r="D54" s="211"/>
      <c r="E54" s="385" t="s">
        <v>298</v>
      </c>
      <c r="F54" s="385"/>
      <c r="G54" s="385"/>
      <c r="H54" s="385"/>
      <c r="I54" s="386"/>
      <c r="J54" s="117"/>
      <c r="K54" s="117"/>
      <c r="L54" s="117"/>
      <c r="M54" s="117"/>
      <c r="N54" s="117"/>
      <c r="O54" s="117"/>
      <c r="P54" s="117"/>
      <c r="Q54" s="117"/>
      <c r="R54" s="117"/>
      <c r="S54" s="117"/>
      <c r="T54" s="117"/>
    </row>
    <row r="55" spans="1:20" ht="24.95" customHeight="1">
      <c r="A55" s="117"/>
      <c r="B55" s="212"/>
      <c r="C55" s="212"/>
      <c r="D55" s="213"/>
      <c r="E55" s="214">
        <v>0.2</v>
      </c>
      <c r="F55" s="214">
        <v>0.4</v>
      </c>
      <c r="G55" s="214">
        <v>0.6</v>
      </c>
      <c r="H55" s="214">
        <v>0.8</v>
      </c>
      <c r="I55" s="215">
        <v>1</v>
      </c>
      <c r="J55" s="117"/>
      <c r="K55" s="117"/>
      <c r="L55" s="117"/>
      <c r="M55" s="117"/>
      <c r="N55" s="117"/>
      <c r="O55" s="117"/>
      <c r="P55" s="117"/>
      <c r="Q55" s="117"/>
    </row>
    <row r="56" spans="1:20" ht="24.95" customHeight="1">
      <c r="A56" s="117"/>
      <c r="B56" s="212"/>
      <c r="C56" s="212"/>
      <c r="D56" s="216"/>
      <c r="E56" s="217" t="s">
        <v>299</v>
      </c>
      <c r="F56" s="217" t="s">
        <v>285</v>
      </c>
      <c r="G56" s="217" t="s">
        <v>186</v>
      </c>
      <c r="H56" s="217" t="s">
        <v>300</v>
      </c>
      <c r="I56" s="249" t="s">
        <v>295</v>
      </c>
      <c r="J56" s="117"/>
      <c r="K56" s="117"/>
      <c r="L56" s="117"/>
      <c r="M56" s="117"/>
      <c r="N56" s="117"/>
      <c r="O56" s="117"/>
      <c r="P56" s="117"/>
      <c r="Q56" s="117"/>
    </row>
    <row r="57" spans="1:20" ht="24.95" customHeight="1">
      <c r="A57" s="117"/>
      <c r="B57" s="387" t="s">
        <v>275</v>
      </c>
      <c r="C57" s="218">
        <v>1</v>
      </c>
      <c r="D57" s="217" t="s">
        <v>294</v>
      </c>
      <c r="E57" s="219" t="s">
        <v>210</v>
      </c>
      <c r="F57" s="219" t="s">
        <v>210</v>
      </c>
      <c r="G57" s="219" t="s">
        <v>210</v>
      </c>
      <c r="H57" s="219" t="s">
        <v>210</v>
      </c>
      <c r="I57" s="220" t="s">
        <v>301</v>
      </c>
      <c r="J57" s="117"/>
      <c r="K57" s="117"/>
      <c r="L57" s="117"/>
      <c r="M57" s="117"/>
      <c r="N57" s="117"/>
      <c r="O57" s="117"/>
      <c r="P57" s="117"/>
      <c r="Q57" s="117"/>
    </row>
    <row r="58" spans="1:20" ht="24.95" customHeight="1">
      <c r="A58" s="117"/>
      <c r="B58" s="387"/>
      <c r="C58" s="218">
        <v>0.8</v>
      </c>
      <c r="D58" s="217" t="s">
        <v>290</v>
      </c>
      <c r="E58" s="221" t="s">
        <v>186</v>
      </c>
      <c r="F58" s="221" t="s">
        <v>186</v>
      </c>
      <c r="G58" s="219" t="s">
        <v>210</v>
      </c>
      <c r="H58" s="219" t="s">
        <v>210</v>
      </c>
      <c r="I58" s="220" t="s">
        <v>301</v>
      </c>
      <c r="J58" s="117"/>
      <c r="K58" s="117"/>
      <c r="L58" s="117"/>
      <c r="M58" s="117"/>
      <c r="N58" s="117"/>
      <c r="O58" s="117"/>
      <c r="P58" s="117"/>
      <c r="Q58" s="117"/>
    </row>
    <row r="59" spans="1:20" ht="24.95" customHeight="1">
      <c r="A59" s="117"/>
      <c r="B59" s="387"/>
      <c r="C59" s="218">
        <v>0.6</v>
      </c>
      <c r="D59" s="217" t="s">
        <v>288</v>
      </c>
      <c r="E59" s="221" t="s">
        <v>186</v>
      </c>
      <c r="F59" s="221" t="s">
        <v>186</v>
      </c>
      <c r="G59" s="221" t="s">
        <v>186</v>
      </c>
      <c r="H59" s="219" t="s">
        <v>210</v>
      </c>
      <c r="I59" s="220" t="s">
        <v>301</v>
      </c>
      <c r="J59" s="117"/>
      <c r="K59" s="117"/>
      <c r="L59" s="117"/>
      <c r="M59" s="117"/>
      <c r="N59" s="117"/>
      <c r="O59" s="117"/>
      <c r="P59" s="117"/>
      <c r="Q59" s="117"/>
    </row>
    <row r="60" spans="1:20" ht="24.95" customHeight="1">
      <c r="A60" s="117"/>
      <c r="B60" s="387"/>
      <c r="C60" s="218">
        <v>0.4</v>
      </c>
      <c r="D60" s="248" t="s">
        <v>235</v>
      </c>
      <c r="E60" s="222" t="s">
        <v>302</v>
      </c>
      <c r="F60" s="221" t="s">
        <v>186</v>
      </c>
      <c r="G60" s="221" t="s">
        <v>186</v>
      </c>
      <c r="H60" s="219" t="s">
        <v>210</v>
      </c>
      <c r="I60" s="220" t="s">
        <v>301</v>
      </c>
      <c r="J60" s="117"/>
      <c r="K60" s="117"/>
      <c r="L60" s="117"/>
      <c r="M60" s="117"/>
      <c r="N60" s="117"/>
      <c r="O60" s="117"/>
      <c r="P60" s="117"/>
      <c r="Q60" s="117"/>
    </row>
    <row r="61" spans="1:20" ht="54.75" customHeight="1" thickBot="1">
      <c r="A61" s="117"/>
      <c r="B61" s="388"/>
      <c r="C61" s="223">
        <v>0.2</v>
      </c>
      <c r="D61" s="224" t="s">
        <v>280</v>
      </c>
      <c r="E61" s="225" t="s">
        <v>302</v>
      </c>
      <c r="F61" s="225" t="s">
        <v>302</v>
      </c>
      <c r="G61" s="226" t="s">
        <v>186</v>
      </c>
      <c r="H61" s="227" t="s">
        <v>210</v>
      </c>
      <c r="I61" s="228" t="s">
        <v>301</v>
      </c>
      <c r="J61" s="117"/>
      <c r="K61" s="117"/>
      <c r="L61" s="117"/>
      <c r="M61" s="117"/>
      <c r="N61" s="117"/>
      <c r="O61" s="117"/>
      <c r="P61" s="117"/>
      <c r="Q61" s="117"/>
    </row>
    <row r="62" spans="1:20">
      <c r="A62" s="117"/>
      <c r="B62" s="117"/>
      <c r="C62" s="117"/>
      <c r="D62" s="117"/>
      <c r="E62" s="117"/>
      <c r="F62" s="117"/>
      <c r="G62" s="117"/>
      <c r="H62" s="117"/>
      <c r="I62" s="117"/>
      <c r="J62" s="117"/>
      <c r="K62" s="117"/>
      <c r="L62" s="117"/>
      <c r="M62" s="117"/>
      <c r="N62" s="117"/>
      <c r="O62" s="117"/>
      <c r="P62" s="117"/>
      <c r="Q62" s="117"/>
    </row>
    <row r="63" spans="1:20">
      <c r="A63" s="117"/>
      <c r="B63" s="117"/>
      <c r="C63" s="117"/>
      <c r="D63" s="117"/>
      <c r="E63" s="117"/>
      <c r="F63" s="117"/>
      <c r="G63" s="117"/>
      <c r="H63" s="117"/>
      <c r="I63" s="117"/>
      <c r="J63" s="117"/>
      <c r="K63" s="117"/>
      <c r="L63" s="117"/>
      <c r="M63" s="117"/>
      <c r="N63" s="117"/>
      <c r="O63" s="117"/>
      <c r="P63" s="117"/>
      <c r="Q63" s="117"/>
    </row>
    <row r="64" spans="1:20">
      <c r="B64" s="117"/>
      <c r="C64" s="117"/>
      <c r="D64" s="117"/>
      <c r="E64" s="117"/>
      <c r="F64" s="117"/>
      <c r="G64" s="117"/>
      <c r="H64" s="117"/>
      <c r="I64" s="117"/>
      <c r="J64" s="117"/>
      <c r="K64" s="117"/>
      <c r="L64" s="117"/>
      <c r="M64" s="117"/>
      <c r="N64" s="117"/>
      <c r="O64" s="117"/>
      <c r="P64" s="117"/>
      <c r="Q64" s="117"/>
    </row>
  </sheetData>
  <mergeCells count="98">
    <mergeCell ref="B5:B8"/>
    <mergeCell ref="C5:F6"/>
    <mergeCell ref="G5:H5"/>
    <mergeCell ref="G6:H6"/>
    <mergeCell ref="C7:F8"/>
    <mergeCell ref="G7:H7"/>
    <mergeCell ref="G8:H8"/>
    <mergeCell ref="B10:E10"/>
    <mergeCell ref="F10:G10"/>
    <mergeCell ref="B11:E11"/>
    <mergeCell ref="F11:G11"/>
    <mergeCell ref="B13:B15"/>
    <mergeCell ref="C13:C15"/>
    <mergeCell ref="D13:D15"/>
    <mergeCell ref="E13:G14"/>
    <mergeCell ref="AU13:AU15"/>
    <mergeCell ref="AV13:AV15"/>
    <mergeCell ref="AW13:AW15"/>
    <mergeCell ref="I13:T13"/>
    <mergeCell ref="U13:U15"/>
    <mergeCell ref="V13:V15"/>
    <mergeCell ref="W13:AJ13"/>
    <mergeCell ref="AK13:AR14"/>
    <mergeCell ref="Z14:Z15"/>
    <mergeCell ref="AA14:AA15"/>
    <mergeCell ref="AB14:AB15"/>
    <mergeCell ref="AC14:AC15"/>
    <mergeCell ref="AD14:AD15"/>
    <mergeCell ref="AE14:AE15"/>
    <mergeCell ref="AF14:AJ14"/>
    <mergeCell ref="X14:X15"/>
    <mergeCell ref="D17:D19"/>
    <mergeCell ref="E17:E19"/>
    <mergeCell ref="F17:F19"/>
    <mergeCell ref="AS13:AS15"/>
    <mergeCell ref="AT13:AT15"/>
    <mergeCell ref="Y14:Y15"/>
    <mergeCell ref="I14:L14"/>
    <mergeCell ref="M14:T14"/>
    <mergeCell ref="W14:W15"/>
    <mergeCell ref="H13:H15"/>
    <mergeCell ref="T17:T19"/>
    <mergeCell ref="I17:I19"/>
    <mergeCell ref="J17:J19"/>
    <mergeCell ref="K17:K19"/>
    <mergeCell ref="L17:L19"/>
    <mergeCell ref="M17:M19"/>
    <mergeCell ref="N17:N19"/>
    <mergeCell ref="O17:O19"/>
    <mergeCell ref="P17:P19"/>
    <mergeCell ref="Q17:Q19"/>
    <mergeCell ref="AV17:AV19"/>
    <mergeCell ref="AW17:AW19"/>
    <mergeCell ref="C20:C21"/>
    <mergeCell ref="D20:D21"/>
    <mergeCell ref="E20:E21"/>
    <mergeCell ref="F20:F21"/>
    <mergeCell ref="H20:H21"/>
    <mergeCell ref="I20:I21"/>
    <mergeCell ref="J20:J21"/>
    <mergeCell ref="K20:K21"/>
    <mergeCell ref="U17:U19"/>
    <mergeCell ref="W17:W19"/>
    <mergeCell ref="AR17:AR19"/>
    <mergeCell ref="AS17:AS19"/>
    <mergeCell ref="G17:G19"/>
    <mergeCell ref="H17:H19"/>
    <mergeCell ref="AT17:AT19"/>
    <mergeCell ref="AU17:AU19"/>
    <mergeCell ref="W20:W21"/>
    <mergeCell ref="AR20:AR21"/>
    <mergeCell ref="L20:L21"/>
    <mergeCell ref="M20:M21"/>
    <mergeCell ref="N20:N21"/>
    <mergeCell ref="O20:O21"/>
    <mergeCell ref="P20:P21"/>
    <mergeCell ref="Q20:Q21"/>
    <mergeCell ref="AS20:AS21"/>
    <mergeCell ref="AT20:AT21"/>
    <mergeCell ref="AU20:AU21"/>
    <mergeCell ref="R17:R19"/>
    <mergeCell ref="S17:S19"/>
    <mergeCell ref="E54:I54"/>
    <mergeCell ref="B57:B61"/>
    <mergeCell ref="AV20:AV21"/>
    <mergeCell ref="AW20:AW21"/>
    <mergeCell ref="C28:H28"/>
    <mergeCell ref="C29:H29"/>
    <mergeCell ref="B41:F41"/>
    <mergeCell ref="B26:H26"/>
    <mergeCell ref="U26:U27"/>
    <mergeCell ref="C27:H27"/>
    <mergeCell ref="R20:R21"/>
    <mergeCell ref="S20:S21"/>
    <mergeCell ref="T20:T21"/>
    <mergeCell ref="U20:U21"/>
    <mergeCell ref="B16:B22"/>
    <mergeCell ref="C17:C19"/>
  </mergeCells>
  <conditionalFormatting sqref="L16:L17 L20 L23:L25">
    <cfRule type="containsText" dxfId="72" priority="67" operator="containsText" text="MUY BAJA">
      <formula>NOT(ISERROR(SEARCH("MUY BAJA",L16)))</formula>
    </cfRule>
    <cfRule type="containsText" dxfId="71" priority="68" operator="containsText" text="MUY ALTA">
      <formula>NOT(ISERROR(SEARCH("MUY ALTA",L16)))</formula>
    </cfRule>
    <cfRule type="containsText" dxfId="70" priority="69" operator="containsText" text="MUY ALTA ">
      <formula>NOT(ISERROR(SEARCH("MUY ALTA ",L16)))</formula>
    </cfRule>
    <cfRule type="containsText" dxfId="69" priority="70" operator="containsText" text="ALTA">
      <formula>NOT(ISERROR(SEARCH("ALTA",L16)))</formula>
    </cfRule>
    <cfRule type="containsText" dxfId="68" priority="71" operator="containsText" text="BAJA">
      <formula>NOT(ISERROR(SEARCH("BAJA",L16)))</formula>
    </cfRule>
    <cfRule type="containsText" dxfId="67" priority="72" operator="containsText" text="MUY BAJA">
      <formula>NOT(ISERROR(SEARCH("MUY BAJA",L16)))</formula>
    </cfRule>
    <cfRule type="containsText" dxfId="66" priority="73" operator="containsText" text="MEDIA">
      <formula>NOT(ISERROR(SEARCH("MEDIA",L16)))</formula>
    </cfRule>
  </conditionalFormatting>
  <conditionalFormatting sqref="O16:O17 R16:R17 O20 R20 O23:O25 R23:R25">
    <cfRule type="containsBlanks" dxfId="65" priority="55">
      <formula>LEN(TRIM(O16))=0</formula>
    </cfRule>
    <cfRule type="containsText" dxfId="64" priority="61" operator="containsText" text="CATASTRÓFICO">
      <formula>NOT(ISERROR(SEARCH("CATASTRÓFICO",O16)))</formula>
    </cfRule>
    <cfRule type="containsText" dxfId="63" priority="62" operator="containsText" text="CATASTROFICO">
      <formula>NOT(ISERROR(SEARCH("CATASTROFICO",O16)))</formula>
    </cfRule>
    <cfRule type="containsText" dxfId="62" priority="63" operator="containsText" text="MAYOR">
      <formula>NOT(ISERROR(SEARCH("MAYOR",O16)))</formula>
    </cfRule>
    <cfRule type="containsText" dxfId="61" priority="64" operator="containsText" text="MODERADO">
      <formula>NOT(ISERROR(SEARCH("MODERADO",O16)))</formula>
    </cfRule>
    <cfRule type="containsText" dxfId="60" priority="65" operator="containsText" text="MENOR">
      <formula>NOT(ISERROR(SEARCH("MENOR",O16)))</formula>
    </cfRule>
    <cfRule type="containsText" dxfId="59" priority="66" operator="containsText" text="LEVE">
      <formula>NOT(ISERROR(SEARCH("LEVE",O16)))</formula>
    </cfRule>
  </conditionalFormatting>
  <conditionalFormatting sqref="T16:T17 T20 T23:T25">
    <cfRule type="containsText" dxfId="58" priority="56" operator="containsText" text="CATASTRÓFICO">
      <formula>NOT(ISERROR(SEARCH("CATASTRÓFICO",T16)))</formula>
    </cfRule>
    <cfRule type="containsText" dxfId="57" priority="57" operator="containsText" text="MAYOR">
      <formula>NOT(ISERROR(SEARCH("MAYOR",T16)))</formula>
    </cfRule>
    <cfRule type="containsText" dxfId="56" priority="58" operator="containsText" text="MODERADO">
      <formula>NOT(ISERROR(SEARCH("MODERADO",T16)))</formula>
    </cfRule>
    <cfRule type="containsText" dxfId="55" priority="59" operator="containsText" text="MENOR">
      <formula>NOT(ISERROR(SEARCH("MENOR",T16)))</formula>
    </cfRule>
    <cfRule type="containsText" dxfId="54" priority="60" operator="containsText" text="LEVE">
      <formula>NOT(ISERROR(SEARCH("LEVE",T16)))</formula>
    </cfRule>
  </conditionalFormatting>
  <conditionalFormatting sqref="U16:U17">
    <cfRule type="containsText" dxfId="53" priority="30" operator="containsText" text="EXTREMO">
      <formula>NOT(ISERROR(SEARCH("EXTREMO",U16)))</formula>
    </cfRule>
    <cfRule type="containsText" dxfId="52" priority="31" operator="containsText" text="ALTO">
      <formula>NOT(ISERROR(SEARCH("ALTO",U16)))</formula>
    </cfRule>
    <cfRule type="containsText" dxfId="51" priority="32" operator="containsText" text="MODERADO">
      <formula>NOT(ISERROR(SEARCH("MODERADO",U16)))</formula>
    </cfRule>
    <cfRule type="containsText" dxfId="50" priority="33" operator="containsText" text="BAJO">
      <formula>NOT(ISERROR(SEARCH("BAJO",U16)))</formula>
    </cfRule>
    <cfRule type="containsText" dxfId="49" priority="34" operator="containsText" text="BAJO">
      <formula>NOT(ISERROR(SEARCH("BAJO",U16)))</formula>
    </cfRule>
  </conditionalFormatting>
  <conditionalFormatting sqref="U26">
    <cfRule type="containsText" dxfId="48" priority="25" operator="containsText" text="EXTREMO">
      <formula>NOT(ISERROR(SEARCH("EXTREMO",U26)))</formula>
    </cfRule>
    <cfRule type="containsText" dxfId="47" priority="26" operator="containsText" text="ALTO">
      <formula>NOT(ISERROR(SEARCH("ALTO",U26)))</formula>
    </cfRule>
    <cfRule type="containsText" dxfId="46" priority="27" operator="containsText" text="MODERADO">
      <formula>NOT(ISERROR(SEARCH("MODERADO",U26)))</formula>
    </cfRule>
    <cfRule type="containsText" dxfId="45" priority="28" operator="containsText" text="BAJO">
      <formula>NOT(ISERROR(SEARCH("BAJO",U26)))</formula>
    </cfRule>
    <cfRule type="containsText" dxfId="44" priority="29" operator="containsText" text="BAJO">
      <formula>NOT(ISERROR(SEARCH("BAJO",U26)))</formula>
    </cfRule>
  </conditionalFormatting>
  <conditionalFormatting sqref="AM16:AM22">
    <cfRule type="containsText" dxfId="43" priority="47" operator="containsText" text="MUY BAJA">
      <formula>NOT(ISERROR(SEARCH("MUY BAJA",AM16)))</formula>
    </cfRule>
    <cfRule type="containsText" dxfId="42" priority="49" operator="containsText" text="MUY ALTA ">
      <formula>NOT(ISERROR(SEARCH("MUY ALTA ",AM16)))</formula>
    </cfRule>
    <cfRule type="containsText" dxfId="41" priority="50" operator="containsText" text="ALTA">
      <formula>NOT(ISERROR(SEARCH("ALTA",AM16)))</formula>
    </cfRule>
    <cfRule type="containsText" dxfId="40" priority="51" operator="containsText" text="MEDIA">
      <formula>NOT(ISERROR(SEARCH("MEDIA",AM16)))</formula>
    </cfRule>
    <cfRule type="containsText" dxfId="39" priority="52" operator="containsText" text="BAJA">
      <formula>NOT(ISERROR(SEARCH("BAJA",AM16)))</formula>
    </cfRule>
    <cfRule type="containsText" dxfId="38" priority="53" operator="containsText" text="MUY BAJA">
      <formula>NOT(ISERROR(SEARCH("MUY BAJA",AM16)))</formula>
    </cfRule>
    <cfRule type="containsText" dxfId="37" priority="54" operator="containsText" text="MUY BAJA ">
      <formula>NOT(ISERROR(SEARCH("MUY BAJA ",AM16)))</formula>
    </cfRule>
  </conditionalFormatting>
  <conditionalFormatting sqref="AM17:AM22">
    <cfRule type="containsText" dxfId="36" priority="48" operator="containsText" text="MUY BAJA ">
      <formula>NOT(ISERROR(SEARCH("MUY BAJA ",AM17)))</formula>
    </cfRule>
  </conditionalFormatting>
  <conditionalFormatting sqref="AN16:AO22">
    <cfRule type="containsText" dxfId="35" priority="35" operator="containsText" text="MENOR">
      <formula>NOT(ISERROR(SEARCH("MENOR",AN16)))</formula>
    </cfRule>
    <cfRule type="containsText" dxfId="34" priority="36" operator="containsText" text="MENOR">
      <formula>NOT(ISERROR(SEARCH("MENOR",AN16)))</formula>
    </cfRule>
    <cfRule type="containsText" dxfId="33" priority="42" operator="containsText" text="CATASTRÓFICO">
      <formula>NOT(ISERROR(SEARCH("CATASTRÓFICO",AN16)))</formula>
    </cfRule>
    <cfRule type="containsText" dxfId="32" priority="43" operator="containsText" text="MAYOR">
      <formula>NOT(ISERROR(SEARCH("MAYOR",AN16)))</formula>
    </cfRule>
    <cfRule type="containsText" dxfId="31" priority="44" operator="containsText" text="MODERADO">
      <formula>NOT(ISERROR(SEARCH("MODERADO",AN16)))</formula>
    </cfRule>
    <cfRule type="containsText" dxfId="30" priority="45" operator="containsText" text="MENOR ">
      <formula>NOT(ISERROR(SEARCH("MENOR ",AN16)))</formula>
    </cfRule>
    <cfRule type="containsText" dxfId="29" priority="46" operator="containsText" text="LEVE">
      <formula>NOT(ISERROR(SEARCH("LEVE",AN16)))</formula>
    </cfRule>
  </conditionalFormatting>
  <conditionalFormatting sqref="AQ17:AQ19 U20">
    <cfRule type="containsText" dxfId="28" priority="37" operator="containsText" text="EXTREMO">
      <formula>NOT(ISERROR(SEARCH("EXTREMO",U17)))</formula>
    </cfRule>
    <cfRule type="containsText" dxfId="27" priority="38" operator="containsText" text="ALTO">
      <formula>NOT(ISERROR(SEARCH("ALTO",U17)))</formula>
    </cfRule>
    <cfRule type="containsText" dxfId="26" priority="39" operator="containsText" text="MODERADO">
      <formula>NOT(ISERROR(SEARCH("MODERADO",U17)))</formula>
    </cfRule>
    <cfRule type="containsText" dxfId="25" priority="40" operator="containsText" text="BAJO">
      <formula>NOT(ISERROR(SEARCH("BAJO",U17)))</formula>
    </cfRule>
    <cfRule type="containsText" dxfId="24" priority="41" operator="containsText" text="BAJO">
      <formula>NOT(ISERROR(SEARCH("BAJO",U17)))</formula>
    </cfRule>
  </conditionalFormatting>
  <conditionalFormatting sqref="L22">
    <cfRule type="containsText" dxfId="23" priority="18" operator="containsText" text="MUY BAJA">
      <formula>NOT(ISERROR(SEARCH("MUY BAJA",L22)))</formula>
    </cfRule>
    <cfRule type="containsText" dxfId="22" priority="19" operator="containsText" text="MUY ALTA">
      <formula>NOT(ISERROR(SEARCH("MUY ALTA",L22)))</formula>
    </cfRule>
    <cfRule type="containsText" dxfId="21" priority="20" operator="containsText" text="MUY ALTA ">
      <formula>NOT(ISERROR(SEARCH("MUY ALTA ",L22)))</formula>
    </cfRule>
    <cfRule type="containsText" dxfId="20" priority="21" operator="containsText" text="ALTA">
      <formula>NOT(ISERROR(SEARCH("ALTA",L22)))</formula>
    </cfRule>
    <cfRule type="containsText" dxfId="19" priority="22" operator="containsText" text="BAJA">
      <formula>NOT(ISERROR(SEARCH("BAJA",L22)))</formula>
    </cfRule>
    <cfRule type="containsText" dxfId="18" priority="23" operator="containsText" text="MUY BAJA">
      <formula>NOT(ISERROR(SEARCH("MUY BAJA",L22)))</formula>
    </cfRule>
    <cfRule type="containsText" dxfId="17" priority="24" operator="containsText" text="MEDIA">
      <formula>NOT(ISERROR(SEARCH("MEDIA",L22)))</formula>
    </cfRule>
  </conditionalFormatting>
  <conditionalFormatting sqref="O22 R22">
    <cfRule type="containsBlanks" dxfId="16" priority="6">
      <formula>LEN(TRIM(O22))=0</formula>
    </cfRule>
    <cfRule type="containsText" dxfId="15" priority="12" operator="containsText" text="CATASTRÓFICO">
      <formula>NOT(ISERROR(SEARCH("CATASTRÓFICO",O22)))</formula>
    </cfRule>
    <cfRule type="containsText" dxfId="14" priority="13" operator="containsText" text="CATASTROFICO">
      <formula>NOT(ISERROR(SEARCH("CATASTROFICO",O22)))</formula>
    </cfRule>
    <cfRule type="containsText" dxfId="13" priority="14" operator="containsText" text="MAYOR">
      <formula>NOT(ISERROR(SEARCH("MAYOR",O22)))</formula>
    </cfRule>
    <cfRule type="containsText" dxfId="12" priority="15" operator="containsText" text="MODERADO">
      <formula>NOT(ISERROR(SEARCH("MODERADO",O22)))</formula>
    </cfRule>
    <cfRule type="containsText" dxfId="11" priority="16" operator="containsText" text="MENOR">
      <formula>NOT(ISERROR(SEARCH("MENOR",O22)))</formula>
    </cfRule>
    <cfRule type="containsText" dxfId="10" priority="17" operator="containsText" text="LEVE">
      <formula>NOT(ISERROR(SEARCH("LEVE",O22)))</formula>
    </cfRule>
  </conditionalFormatting>
  <conditionalFormatting sqref="T22">
    <cfRule type="containsText" dxfId="9" priority="7" operator="containsText" text="CATASTRÓFICO">
      <formula>NOT(ISERROR(SEARCH("CATASTRÓFICO",T22)))</formula>
    </cfRule>
    <cfRule type="containsText" dxfId="8" priority="8" operator="containsText" text="MAYOR">
      <formula>NOT(ISERROR(SEARCH("MAYOR",T22)))</formula>
    </cfRule>
    <cfRule type="containsText" dxfId="7" priority="9" operator="containsText" text="MODERADO">
      <formula>NOT(ISERROR(SEARCH("MODERADO",T22)))</formula>
    </cfRule>
    <cfRule type="containsText" dxfId="6" priority="10" operator="containsText" text="MENOR">
      <formula>NOT(ISERROR(SEARCH("MENOR",T22)))</formula>
    </cfRule>
    <cfRule type="containsText" dxfId="5" priority="11" operator="containsText" text="LEVE">
      <formula>NOT(ISERROR(SEARCH("LEVE",T22)))</formula>
    </cfRule>
  </conditionalFormatting>
  <conditionalFormatting sqref="U22">
    <cfRule type="containsText" dxfId="4" priority="1" operator="containsText" text="EXTREMO">
      <formula>NOT(ISERROR(SEARCH("EXTREMO",U22)))</formula>
    </cfRule>
    <cfRule type="containsText" dxfId="3" priority="2" operator="containsText" text="ALTO">
      <formula>NOT(ISERROR(SEARCH("ALTO",U22)))</formula>
    </cfRule>
    <cfRule type="containsText" dxfId="2" priority="3" operator="containsText" text="MODERADO">
      <formula>NOT(ISERROR(SEARCH("MODERADO",U22)))</formula>
    </cfRule>
    <cfRule type="containsText" dxfId="1" priority="4" operator="containsText" text="BAJO">
      <formula>NOT(ISERROR(SEARCH("BAJO",U22)))</formula>
    </cfRule>
    <cfRule type="containsText" dxfId="0" priority="5" operator="containsText" text="BAJO">
      <formula>NOT(ISERROR(SEARCH("BAJO",U22)))</formula>
    </cfRule>
  </conditionalFormatting>
  <dataValidations count="3">
    <dataValidation type="list" allowBlank="1" showInputMessage="1" showErrorMessage="1" sqref="J16:J17 J22 J20" xr:uid="{00000000-0002-0000-0100-000000000000}">
      <formula1>$C$44:$C$48</formula1>
    </dataValidation>
    <dataValidation type="list" allowBlank="1" showInputMessage="1" showErrorMessage="1" sqref="P16:P17 P22:P25 P20" xr:uid="{00000000-0002-0000-0100-000001000000}">
      <formula1>$N$44:$N$49</formula1>
    </dataValidation>
    <dataValidation type="list" allowBlank="1" showInputMessage="1" showErrorMessage="1" sqref="M16:M17 M22:M25 M20" xr:uid="{00000000-0002-0000-0100-000002000000}">
      <formula1>$M$44:$M$49</formula1>
    </dataValidation>
  </dataValidations>
  <pageMargins left="0.7" right="0.7" top="0.75" bottom="0.75" header="0.3" footer="0.3"/>
  <pageSetup scale="38" orientation="portrait" r:id="rId1"/>
  <colBreaks count="1" manualBreakCount="1">
    <brk id="42" max="6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'FORMULAS '!#REF!</xm:f>
          </x14:formula1>
          <xm:sqref>H16 C16:C17 C20 E16:E17 E20 AF16:AF22 AH16:AJ22 AD16:AD22 B16 AR16:AR22 B23:B25 E22:E25 C22:C25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90"/>
  <sheetViews>
    <sheetView topLeftCell="A39" workbookViewId="0">
      <selection activeCell="E50" sqref="E50"/>
    </sheetView>
  </sheetViews>
  <sheetFormatPr defaultColWidth="11" defaultRowHeight="14.25"/>
  <cols>
    <col min="2" max="2" width="33.625" customWidth="1"/>
  </cols>
  <sheetData>
    <row r="3" spans="2:2">
      <c r="B3" s="76" t="s">
        <v>303</v>
      </c>
    </row>
    <row r="4" spans="2:2">
      <c r="B4" s="74" t="s">
        <v>304</v>
      </c>
    </row>
    <row r="5" spans="2:2">
      <c r="B5" s="74" t="s">
        <v>305</v>
      </c>
    </row>
    <row r="6" spans="2:2">
      <c r="B6" s="74" t="s">
        <v>306</v>
      </c>
    </row>
    <row r="7" spans="2:2">
      <c r="B7" s="74" t="s">
        <v>307</v>
      </c>
    </row>
    <row r="8" spans="2:2">
      <c r="B8" s="74" t="s">
        <v>308</v>
      </c>
    </row>
    <row r="9" spans="2:2">
      <c r="B9" s="74" t="s">
        <v>309</v>
      </c>
    </row>
    <row r="10" spans="2:2">
      <c r="B10" s="74" t="s">
        <v>178</v>
      </c>
    </row>
    <row r="11" spans="2:2">
      <c r="B11" s="74" t="s">
        <v>310</v>
      </c>
    </row>
    <row r="12" spans="2:2">
      <c r="B12" s="74" t="s">
        <v>311</v>
      </c>
    </row>
    <row r="13" spans="2:2">
      <c r="B13" s="74" t="s">
        <v>312</v>
      </c>
    </row>
    <row r="14" spans="2:2">
      <c r="B14" s="74"/>
    </row>
    <row r="15" spans="2:2">
      <c r="B15" s="74"/>
    </row>
    <row r="18" spans="1:2">
      <c r="B18" s="76" t="s">
        <v>313</v>
      </c>
    </row>
    <row r="20" spans="1:2">
      <c r="B20" s="74" t="s">
        <v>179</v>
      </c>
    </row>
    <row r="21" spans="1:2">
      <c r="B21" s="74" t="s">
        <v>314</v>
      </c>
    </row>
    <row r="24" spans="1:2">
      <c r="B24" s="76" t="s">
        <v>315</v>
      </c>
    </row>
    <row r="25" spans="1:2">
      <c r="A25" s="499" t="s">
        <v>316</v>
      </c>
      <c r="B25" s="77" t="s">
        <v>317</v>
      </c>
    </row>
    <row r="26" spans="1:2">
      <c r="A26" s="500"/>
      <c r="B26" s="77" t="s">
        <v>180</v>
      </c>
    </row>
    <row r="27" spans="1:2" ht="28.5">
      <c r="A27" s="500"/>
      <c r="B27" s="77" t="s">
        <v>318</v>
      </c>
    </row>
    <row r="29" spans="1:2" ht="28.5">
      <c r="A29" s="499" t="s">
        <v>319</v>
      </c>
      <c r="B29" s="75" t="s">
        <v>320</v>
      </c>
    </row>
    <row r="30" spans="1:2" ht="28.5">
      <c r="A30" s="500"/>
      <c r="B30" s="75" t="s">
        <v>321</v>
      </c>
    </row>
    <row r="31" spans="1:2" ht="28.5">
      <c r="A31" s="500"/>
      <c r="B31" s="75" t="s">
        <v>322</v>
      </c>
    </row>
    <row r="32" spans="1:2" ht="28.5">
      <c r="A32" s="500"/>
      <c r="B32" s="75" t="s">
        <v>323</v>
      </c>
    </row>
    <row r="36" spans="2:10">
      <c r="B36" s="76" t="s">
        <v>324</v>
      </c>
    </row>
    <row r="37" spans="2:10">
      <c r="B37" s="78" t="s">
        <v>182</v>
      </c>
    </row>
    <row r="38" spans="2:10">
      <c r="B38" s="78" t="s">
        <v>325</v>
      </c>
    </row>
    <row r="39" spans="2:10">
      <c r="B39" s="78" t="s">
        <v>326</v>
      </c>
    </row>
    <row r="40" spans="2:10">
      <c r="B40" s="78" t="s">
        <v>327</v>
      </c>
    </row>
    <row r="41" spans="2:10">
      <c r="B41" s="78" t="s">
        <v>328</v>
      </c>
    </row>
    <row r="42" spans="2:10" ht="25.5">
      <c r="B42" s="78" t="s">
        <v>329</v>
      </c>
    </row>
    <row r="43" spans="2:10">
      <c r="B43" s="78" t="s">
        <v>330</v>
      </c>
    </row>
    <row r="44" spans="2:10">
      <c r="B44" s="78"/>
    </row>
    <row r="46" spans="2:10">
      <c r="B46" s="79"/>
      <c r="C46" s="86"/>
      <c r="D46" s="86"/>
      <c r="E46" s="86"/>
    </row>
    <row r="47" spans="2:10">
      <c r="B47" s="501" t="s">
        <v>331</v>
      </c>
      <c r="C47" s="501"/>
      <c r="D47" s="501"/>
      <c r="E47" s="501"/>
      <c r="F47" s="86"/>
      <c r="G47" s="80"/>
      <c r="H47" s="501" t="s">
        <v>332</v>
      </c>
      <c r="I47" s="501"/>
      <c r="J47" s="501"/>
    </row>
    <row r="48" spans="2:10" ht="38.25">
      <c r="B48" s="81" t="s">
        <v>333</v>
      </c>
      <c r="C48" s="81" t="s">
        <v>334</v>
      </c>
      <c r="D48" s="81" t="s">
        <v>335</v>
      </c>
      <c r="E48" s="81" t="s">
        <v>336</v>
      </c>
      <c r="G48" s="80"/>
      <c r="H48" s="82" t="s">
        <v>337</v>
      </c>
      <c r="I48" s="82" t="s">
        <v>338</v>
      </c>
      <c r="J48" s="82" t="s">
        <v>339</v>
      </c>
    </row>
    <row r="49" spans="2:15">
      <c r="B49" s="83" t="s">
        <v>243</v>
      </c>
      <c r="C49" s="84">
        <v>0.25</v>
      </c>
      <c r="D49" s="83" t="s">
        <v>340</v>
      </c>
      <c r="E49" s="84">
        <v>0.25</v>
      </c>
      <c r="G49" s="80"/>
      <c r="H49" s="83" t="s">
        <v>196</v>
      </c>
      <c r="I49" s="83" t="s">
        <v>197</v>
      </c>
      <c r="J49" s="83" t="s">
        <v>198</v>
      </c>
    </row>
    <row r="50" spans="2:15" ht="25.5">
      <c r="B50" s="83" t="s">
        <v>194</v>
      </c>
      <c r="C50" s="84">
        <v>0.15</v>
      </c>
      <c r="D50" s="83" t="s">
        <v>195</v>
      </c>
      <c r="E50" s="84">
        <v>0.15</v>
      </c>
      <c r="G50" s="80"/>
      <c r="H50" s="83" t="s">
        <v>341</v>
      </c>
      <c r="I50" s="83" t="s">
        <v>342</v>
      </c>
      <c r="J50" s="83" t="s">
        <v>343</v>
      </c>
    </row>
    <row r="51" spans="2:15">
      <c r="B51" s="83" t="s">
        <v>344</v>
      </c>
      <c r="C51" s="84">
        <v>0.1</v>
      </c>
      <c r="D51" s="78"/>
      <c r="E51" s="78"/>
      <c r="F51" s="78"/>
      <c r="G51" s="80"/>
      <c r="H51" s="83"/>
      <c r="I51" s="83"/>
      <c r="J51" s="83"/>
    </row>
    <row r="52" spans="2:15">
      <c r="B52" s="78"/>
      <c r="C52" s="85"/>
      <c r="D52" s="80"/>
      <c r="E52" s="80"/>
      <c r="F52" s="80"/>
      <c r="G52" s="80"/>
      <c r="H52" s="80"/>
      <c r="I52" s="80"/>
      <c r="J52" s="80"/>
    </row>
    <row r="56" spans="2:15">
      <c r="B56" s="82" t="s">
        <v>177</v>
      </c>
      <c r="F56" s="501" t="s">
        <v>345</v>
      </c>
      <c r="G56" s="501"/>
    </row>
    <row r="57" spans="2:15" ht="25.5">
      <c r="B57" s="83" t="s">
        <v>199</v>
      </c>
      <c r="F57" s="93" t="s">
        <v>333</v>
      </c>
      <c r="G57" s="93" t="s">
        <v>346</v>
      </c>
    </row>
    <row r="58" spans="2:15">
      <c r="B58" s="83" t="s">
        <v>347</v>
      </c>
      <c r="F58" s="83" t="s">
        <v>243</v>
      </c>
      <c r="G58" s="94" t="s">
        <v>275</v>
      </c>
    </row>
    <row r="59" spans="2:15">
      <c r="B59" s="83" t="s">
        <v>348</v>
      </c>
      <c r="F59" s="83" t="s">
        <v>194</v>
      </c>
      <c r="G59" s="94" t="s">
        <v>275</v>
      </c>
    </row>
    <row r="60" spans="2:15">
      <c r="B60" s="83" t="s">
        <v>349</v>
      </c>
      <c r="F60" s="83" t="s">
        <v>344</v>
      </c>
      <c r="G60" s="94" t="s">
        <v>298</v>
      </c>
    </row>
    <row r="61" spans="2:15">
      <c r="B61" s="83" t="s">
        <v>350</v>
      </c>
    </row>
    <row r="64" spans="2:15">
      <c r="E64" s="79"/>
      <c r="F64" s="79"/>
      <c r="G64" s="79"/>
      <c r="H64" s="79"/>
      <c r="I64" s="79"/>
      <c r="J64" s="79"/>
      <c r="K64" s="79"/>
      <c r="L64" s="79"/>
      <c r="M64" s="79"/>
      <c r="N64" s="79"/>
      <c r="O64" s="79"/>
    </row>
    <row r="65" spans="2:15" ht="15">
      <c r="B65" s="87" t="s">
        <v>351</v>
      </c>
      <c r="E65" s="88"/>
      <c r="F65" s="88"/>
      <c r="G65" s="88"/>
      <c r="H65" s="89"/>
      <c r="I65" s="89"/>
      <c r="J65" s="89"/>
      <c r="K65" s="89"/>
      <c r="L65" s="89"/>
      <c r="M65" s="79"/>
      <c r="N65" s="79"/>
      <c r="O65" s="79"/>
    </row>
    <row r="66" spans="2:15" ht="15">
      <c r="B66" s="74" t="s">
        <v>352</v>
      </c>
      <c r="C66" s="74" t="s">
        <v>299</v>
      </c>
      <c r="D66" s="74" t="s">
        <v>353</v>
      </c>
      <c r="E66" s="88"/>
      <c r="F66" s="88"/>
      <c r="G66" s="88"/>
      <c r="H66" s="90"/>
      <c r="I66" s="90"/>
      <c r="J66" s="90"/>
      <c r="K66" s="90"/>
      <c r="L66" s="90"/>
      <c r="M66" s="79"/>
      <c r="N66" s="79"/>
      <c r="O66" s="79"/>
    </row>
    <row r="67" spans="2:15" ht="15" customHeight="1">
      <c r="B67" s="74" t="s">
        <v>280</v>
      </c>
      <c r="C67" s="74" t="s">
        <v>354</v>
      </c>
      <c r="D67" s="74" t="s">
        <v>353</v>
      </c>
      <c r="E67" s="502"/>
      <c r="F67" s="89"/>
      <c r="G67" s="90"/>
      <c r="H67" s="91"/>
      <c r="I67" s="91"/>
      <c r="J67" s="91"/>
      <c r="K67" s="91"/>
      <c r="L67" s="90"/>
      <c r="M67" s="79"/>
      <c r="N67" s="79"/>
      <c r="O67" s="79"/>
    </row>
    <row r="68" spans="2:15" ht="15">
      <c r="B68" s="74" t="s">
        <v>352</v>
      </c>
      <c r="C68" s="74" t="s">
        <v>209</v>
      </c>
      <c r="D68" s="74" t="s">
        <v>209</v>
      </c>
      <c r="E68" s="502"/>
      <c r="F68" s="89"/>
      <c r="G68" s="92"/>
      <c r="H68" s="91"/>
      <c r="I68" s="91"/>
      <c r="J68" s="91"/>
      <c r="K68" s="91"/>
      <c r="L68" s="90"/>
      <c r="M68" s="79"/>
      <c r="N68" s="79"/>
      <c r="O68" s="79"/>
    </row>
    <row r="69" spans="2:15" ht="15">
      <c r="B69" s="74" t="s">
        <v>352</v>
      </c>
      <c r="C69" s="74" t="s">
        <v>292</v>
      </c>
      <c r="D69" s="74" t="s">
        <v>210</v>
      </c>
      <c r="E69" s="502"/>
      <c r="F69" s="89"/>
      <c r="G69" s="92"/>
      <c r="H69" s="91"/>
      <c r="I69" s="91"/>
      <c r="J69" s="91"/>
      <c r="K69" s="91"/>
      <c r="L69" s="90"/>
      <c r="M69" s="79"/>
      <c r="N69" s="79"/>
      <c r="O69" s="79"/>
    </row>
    <row r="70" spans="2:15" ht="15">
      <c r="B70" s="74" t="s">
        <v>352</v>
      </c>
      <c r="C70" s="74" t="s">
        <v>355</v>
      </c>
      <c r="D70" s="74" t="s">
        <v>356</v>
      </c>
      <c r="E70" s="502"/>
      <c r="F70" s="89"/>
      <c r="G70" s="92"/>
      <c r="H70" s="91"/>
      <c r="I70" s="91"/>
      <c r="J70" s="91"/>
      <c r="K70" s="91"/>
      <c r="L70" s="90"/>
      <c r="M70" s="79"/>
      <c r="N70" s="79"/>
      <c r="O70" s="79"/>
    </row>
    <row r="71" spans="2:15" ht="15">
      <c r="B71" s="74" t="s">
        <v>357</v>
      </c>
      <c r="C71" s="74" t="s">
        <v>299</v>
      </c>
      <c r="D71" s="74" t="s">
        <v>353</v>
      </c>
      <c r="E71" s="502"/>
      <c r="F71" s="89"/>
      <c r="G71" s="92"/>
      <c r="H71" s="91"/>
      <c r="I71" s="91"/>
      <c r="J71" s="91"/>
      <c r="K71" s="91"/>
      <c r="L71" s="90"/>
      <c r="M71" s="79"/>
      <c r="N71" s="79"/>
      <c r="O71" s="79"/>
    </row>
    <row r="72" spans="2:15">
      <c r="B72" s="74" t="s">
        <v>357</v>
      </c>
      <c r="C72" s="74" t="s">
        <v>354</v>
      </c>
      <c r="D72" s="74" t="s">
        <v>209</v>
      </c>
    </row>
    <row r="73" spans="2:15">
      <c r="B73" s="74" t="s">
        <v>357</v>
      </c>
      <c r="C73" s="74" t="s">
        <v>209</v>
      </c>
      <c r="D73" s="74" t="s">
        <v>209</v>
      </c>
    </row>
    <row r="74" spans="2:15">
      <c r="B74" s="74" t="s">
        <v>357</v>
      </c>
      <c r="C74" s="74" t="s">
        <v>292</v>
      </c>
      <c r="D74" s="74" t="s">
        <v>210</v>
      </c>
    </row>
    <row r="75" spans="2:15">
      <c r="B75" s="74" t="s">
        <v>357</v>
      </c>
      <c r="C75" s="74" t="s">
        <v>355</v>
      </c>
      <c r="D75" s="74" t="s">
        <v>356</v>
      </c>
    </row>
    <row r="76" spans="2:15">
      <c r="B76" s="74" t="s">
        <v>288</v>
      </c>
      <c r="C76" s="74" t="s">
        <v>299</v>
      </c>
      <c r="D76" s="74" t="s">
        <v>209</v>
      </c>
    </row>
    <row r="77" spans="2:15">
      <c r="B77" s="74" t="s">
        <v>288</v>
      </c>
      <c r="C77" s="74" t="s">
        <v>354</v>
      </c>
      <c r="D77" s="74" t="s">
        <v>209</v>
      </c>
    </row>
    <row r="78" spans="2:15">
      <c r="B78" s="74" t="s">
        <v>288</v>
      </c>
      <c r="C78" s="74" t="s">
        <v>209</v>
      </c>
      <c r="D78" s="74" t="s">
        <v>209</v>
      </c>
    </row>
    <row r="79" spans="2:15">
      <c r="B79" s="74" t="s">
        <v>288</v>
      </c>
      <c r="C79" s="74" t="s">
        <v>292</v>
      </c>
      <c r="D79" s="74" t="s">
        <v>210</v>
      </c>
    </row>
    <row r="80" spans="2:15">
      <c r="B80" s="74" t="s">
        <v>288</v>
      </c>
      <c r="C80" s="74" t="s">
        <v>355</v>
      </c>
      <c r="D80" s="74" t="s">
        <v>356</v>
      </c>
    </row>
    <row r="81" spans="2:4">
      <c r="B81" s="74" t="s">
        <v>358</v>
      </c>
      <c r="C81" s="74" t="s">
        <v>299</v>
      </c>
      <c r="D81" s="74" t="s">
        <v>209</v>
      </c>
    </row>
    <row r="82" spans="2:4">
      <c r="B82" s="74" t="s">
        <v>358</v>
      </c>
      <c r="C82" s="74" t="s">
        <v>354</v>
      </c>
      <c r="D82" s="74" t="s">
        <v>209</v>
      </c>
    </row>
    <row r="83" spans="2:4">
      <c r="B83" s="74" t="s">
        <v>358</v>
      </c>
      <c r="C83" s="74" t="s">
        <v>209</v>
      </c>
      <c r="D83" s="74" t="s">
        <v>210</v>
      </c>
    </row>
    <row r="84" spans="2:4">
      <c r="B84" s="74" t="s">
        <v>358</v>
      </c>
      <c r="C84" s="74" t="s">
        <v>292</v>
      </c>
      <c r="D84" s="74" t="s">
        <v>210</v>
      </c>
    </row>
    <row r="85" spans="2:4">
      <c r="B85" s="74" t="s">
        <v>358</v>
      </c>
      <c r="C85" s="74" t="s">
        <v>355</v>
      </c>
      <c r="D85" s="74" t="s">
        <v>356</v>
      </c>
    </row>
    <row r="86" spans="2:4">
      <c r="B86" s="74" t="s">
        <v>359</v>
      </c>
      <c r="C86" s="74" t="s">
        <v>299</v>
      </c>
      <c r="D86" s="74" t="s">
        <v>210</v>
      </c>
    </row>
    <row r="87" spans="2:4">
      <c r="B87" s="74" t="s">
        <v>359</v>
      </c>
      <c r="C87" s="74" t="s">
        <v>354</v>
      </c>
      <c r="D87" s="74" t="s">
        <v>210</v>
      </c>
    </row>
    <row r="88" spans="2:4">
      <c r="B88" s="74" t="s">
        <v>359</v>
      </c>
      <c r="C88" s="74" t="s">
        <v>209</v>
      </c>
      <c r="D88" s="74" t="s">
        <v>210</v>
      </c>
    </row>
    <row r="89" spans="2:4">
      <c r="B89" s="74" t="s">
        <v>359</v>
      </c>
      <c r="C89" s="74" t="s">
        <v>292</v>
      </c>
      <c r="D89" s="74" t="s">
        <v>210</v>
      </c>
    </row>
    <row r="90" spans="2:4">
      <c r="B90" s="74" t="s">
        <v>359</v>
      </c>
      <c r="C90" s="74" t="s">
        <v>355</v>
      </c>
      <c r="D90" s="74" t="s">
        <v>356</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000"/>
  <sheetViews>
    <sheetView workbookViewId="0"/>
  </sheetViews>
  <sheetFormatPr defaultColWidth="12.625" defaultRowHeight="15" customHeight="1"/>
  <cols>
    <col min="1" max="26" width="9.375" customWidth="1"/>
  </cols>
  <sheetData>
    <row r="2" spans="2:5">
      <c r="B2" s="1" t="s">
        <v>349</v>
      </c>
      <c r="E2" s="1" t="s">
        <v>360</v>
      </c>
    </row>
    <row r="3" spans="2:5">
      <c r="B3" s="1" t="s">
        <v>350</v>
      </c>
      <c r="E3" s="1" t="s">
        <v>361</v>
      </c>
    </row>
    <row r="4" spans="2:5">
      <c r="B4" s="1" t="s">
        <v>362</v>
      </c>
      <c r="E4" s="1" t="s">
        <v>363</v>
      </c>
    </row>
    <row r="5" spans="2:5">
      <c r="B5" s="1" t="s">
        <v>364</v>
      </c>
    </row>
    <row r="8" spans="2:5">
      <c r="B8" s="1" t="s">
        <v>365</v>
      </c>
    </row>
    <row r="9" spans="2:5">
      <c r="B9" s="1" t="s">
        <v>366</v>
      </c>
    </row>
    <row r="10" spans="2:5">
      <c r="B10" s="1" t="s">
        <v>367</v>
      </c>
    </row>
    <row r="13" spans="2:5">
      <c r="B13" s="1" t="s">
        <v>368</v>
      </c>
    </row>
    <row r="14" spans="2:5">
      <c r="B14" s="1" t="s">
        <v>369</v>
      </c>
    </row>
    <row r="15" spans="2:5">
      <c r="B15" s="1" t="s">
        <v>370</v>
      </c>
    </row>
    <row r="16" spans="2:5">
      <c r="B16" s="1" t="s">
        <v>325</v>
      </c>
    </row>
    <row r="17" spans="2:2">
      <c r="B17" s="1" t="s">
        <v>326</v>
      </c>
    </row>
    <row r="18" spans="2:2">
      <c r="B18" s="1" t="s">
        <v>328</v>
      </c>
    </row>
    <row r="19" spans="2:2">
      <c r="B19" s="1" t="s">
        <v>371</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6" width="10" customWidth="1"/>
    <col min="7" max="26" width="9.375" customWidth="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3" t="s">
        <v>243</v>
      </c>
      <c r="B3" s="2"/>
      <c r="C3" s="2"/>
      <c r="D3" s="2"/>
      <c r="E3" s="2"/>
      <c r="F3" s="2"/>
      <c r="G3" s="2"/>
      <c r="H3" s="2"/>
      <c r="I3" s="2"/>
      <c r="J3" s="2"/>
      <c r="K3" s="2"/>
      <c r="L3" s="2"/>
      <c r="M3" s="2"/>
      <c r="N3" s="2"/>
      <c r="O3" s="2"/>
      <c r="P3" s="2"/>
      <c r="Q3" s="2"/>
      <c r="R3" s="2"/>
      <c r="S3" s="2"/>
      <c r="T3" s="2"/>
      <c r="U3" s="2"/>
      <c r="V3" s="2"/>
      <c r="W3" s="2"/>
      <c r="X3" s="2"/>
      <c r="Y3" s="2"/>
      <c r="Z3" s="2"/>
    </row>
    <row r="4" spans="1:26" ht="12.75" customHeight="1">
      <c r="A4" s="3" t="s">
        <v>194</v>
      </c>
      <c r="B4" s="2"/>
      <c r="C4" s="2"/>
      <c r="D4" s="2"/>
      <c r="E4" s="2"/>
      <c r="F4" s="2"/>
      <c r="G4" s="2"/>
      <c r="H4" s="2"/>
      <c r="I4" s="2"/>
      <c r="J4" s="2"/>
      <c r="K4" s="2"/>
      <c r="L4" s="2"/>
      <c r="M4" s="2"/>
      <c r="N4" s="2"/>
      <c r="O4" s="2"/>
      <c r="P4" s="2"/>
      <c r="Q4" s="2"/>
      <c r="R4" s="2"/>
      <c r="S4" s="2"/>
      <c r="T4" s="2"/>
      <c r="U4" s="2"/>
      <c r="V4" s="2"/>
      <c r="W4" s="2"/>
      <c r="X4" s="2"/>
      <c r="Y4" s="2"/>
      <c r="Z4" s="2"/>
    </row>
    <row r="5" spans="1:26" ht="12.75" customHeight="1">
      <c r="A5" s="3" t="s">
        <v>344</v>
      </c>
      <c r="B5" s="2"/>
      <c r="C5" s="2"/>
      <c r="D5" s="2"/>
      <c r="E5" s="2"/>
      <c r="F5" s="2"/>
      <c r="G5" s="2"/>
      <c r="H5" s="2"/>
      <c r="I5" s="2"/>
      <c r="J5" s="2"/>
      <c r="K5" s="2"/>
      <c r="L5" s="2"/>
      <c r="M5" s="2"/>
      <c r="N5" s="2"/>
      <c r="O5" s="2"/>
      <c r="P5" s="2"/>
      <c r="Q5" s="2"/>
      <c r="R5" s="2"/>
      <c r="S5" s="2"/>
      <c r="T5" s="2"/>
      <c r="U5" s="2"/>
      <c r="V5" s="2"/>
      <c r="W5" s="2"/>
      <c r="X5" s="2"/>
      <c r="Y5" s="2"/>
      <c r="Z5" s="2"/>
    </row>
    <row r="6" spans="1:26" ht="12.75" customHeight="1">
      <c r="A6" s="3" t="s">
        <v>340</v>
      </c>
      <c r="B6" s="2"/>
      <c r="C6" s="2"/>
      <c r="D6" s="2"/>
      <c r="E6" s="2"/>
      <c r="F6" s="2"/>
      <c r="G6" s="2"/>
      <c r="H6" s="2"/>
      <c r="I6" s="2"/>
      <c r="J6" s="2"/>
      <c r="K6" s="2"/>
      <c r="L6" s="2"/>
      <c r="M6" s="2"/>
      <c r="N6" s="2"/>
      <c r="O6" s="2"/>
      <c r="P6" s="2"/>
      <c r="Q6" s="2"/>
      <c r="R6" s="2"/>
      <c r="S6" s="2"/>
      <c r="T6" s="2"/>
      <c r="U6" s="2"/>
      <c r="V6" s="2"/>
      <c r="W6" s="2"/>
      <c r="X6" s="2"/>
      <c r="Y6" s="2"/>
      <c r="Z6" s="2"/>
    </row>
    <row r="7" spans="1:26" ht="12.75" customHeight="1">
      <c r="A7" s="3" t="s">
        <v>195</v>
      </c>
      <c r="B7" s="2"/>
      <c r="C7" s="2"/>
      <c r="D7" s="2"/>
      <c r="E7" s="2"/>
      <c r="F7" s="2"/>
      <c r="G7" s="2"/>
      <c r="H7" s="2"/>
      <c r="I7" s="2"/>
      <c r="J7" s="2"/>
      <c r="K7" s="2"/>
      <c r="L7" s="2"/>
      <c r="M7" s="2"/>
      <c r="N7" s="2"/>
      <c r="O7" s="2"/>
      <c r="P7" s="2"/>
      <c r="Q7" s="2"/>
      <c r="R7" s="2"/>
      <c r="S7" s="2"/>
      <c r="T7" s="2"/>
      <c r="U7" s="2"/>
      <c r="V7" s="2"/>
      <c r="W7" s="2"/>
      <c r="X7" s="2"/>
      <c r="Y7" s="2"/>
      <c r="Z7" s="2"/>
    </row>
    <row r="8" spans="1:26" ht="12.75" customHeight="1">
      <c r="A8" s="3" t="s">
        <v>196</v>
      </c>
      <c r="B8" s="2"/>
      <c r="C8" s="2"/>
      <c r="D8" s="2"/>
      <c r="E8" s="2"/>
      <c r="F8" s="2"/>
      <c r="G8" s="2"/>
      <c r="H8" s="2"/>
      <c r="I8" s="2"/>
      <c r="J8" s="2"/>
      <c r="K8" s="2"/>
      <c r="L8" s="2"/>
      <c r="M8" s="2"/>
      <c r="N8" s="2"/>
      <c r="O8" s="2"/>
      <c r="P8" s="2"/>
      <c r="Q8" s="2"/>
      <c r="R8" s="2"/>
      <c r="S8" s="2"/>
      <c r="T8" s="2"/>
      <c r="U8" s="2"/>
      <c r="V8" s="2"/>
      <c r="W8" s="2"/>
      <c r="X8" s="2"/>
      <c r="Y8" s="2"/>
      <c r="Z8" s="2"/>
    </row>
    <row r="9" spans="1:26" ht="12.75" customHeight="1">
      <c r="A9" s="3" t="s">
        <v>341</v>
      </c>
      <c r="B9" s="2"/>
      <c r="C9" s="2"/>
      <c r="D9" s="2"/>
      <c r="E9" s="2"/>
      <c r="F9" s="2"/>
      <c r="G9" s="2"/>
      <c r="H9" s="2"/>
      <c r="I9" s="2"/>
      <c r="J9" s="2"/>
      <c r="K9" s="2"/>
      <c r="L9" s="2"/>
      <c r="M9" s="2"/>
      <c r="N9" s="2"/>
      <c r="O9" s="2"/>
      <c r="P9" s="2"/>
      <c r="Q9" s="2"/>
      <c r="R9" s="2"/>
      <c r="S9" s="2"/>
      <c r="T9" s="2"/>
      <c r="U9" s="2"/>
      <c r="V9" s="2"/>
      <c r="W9" s="2"/>
      <c r="X9" s="2"/>
      <c r="Y9" s="2"/>
      <c r="Z9" s="2"/>
    </row>
    <row r="10" spans="1:26" ht="12.75" customHeight="1">
      <c r="A10" s="3" t="s">
        <v>197</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3" t="s">
        <v>342</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3" t="s">
        <v>372</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3" t="s">
        <v>373</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3" t="s">
        <v>374</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3" t="s">
        <v>199</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3" t="s">
        <v>349</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3" t="s">
        <v>350</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3" t="s">
        <v>366</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3" t="s">
        <v>367</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
  <cp:revision/>
  <dcterms:created xsi:type="dcterms:W3CDTF">2020-03-24T23:12:47Z</dcterms:created>
  <dcterms:modified xsi:type="dcterms:W3CDTF">2025-09-09T00:14:47Z</dcterms:modified>
  <cp:category/>
  <cp:contentStatus/>
</cp:coreProperties>
</file>