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"/>
    </mc:Choice>
  </mc:AlternateContent>
  <bookViews>
    <workbookView xWindow="0" yWindow="0" windowWidth="20490" windowHeight="7620" tabRatio="801"/>
  </bookViews>
  <sheets>
    <sheet name="RIESGOS SERVICIO CIUDADANIA " sheetId="21" r:id="rId1"/>
    <sheet name="PROB E IMPACTO" sheetId="16" state="hidden" r:id="rId2"/>
    <sheet name="FORMULAS " sheetId="10" state="hidden" r:id="rId3"/>
    <sheet name="Hoja1" sheetId="7" state="hidden" r:id="rId4"/>
  </sheets>
  <externalReferences>
    <externalReference r:id="rId5"/>
    <externalReference r:id="rId6"/>
  </externalReferences>
  <definedNames>
    <definedName name="A_Obj1" localSheetId="1">OFFSET(#REF!,0,0,COUNTA(#REF!)-1,1)</definedName>
    <definedName name="A_Obj1" localSheetId="0">OFFSET(#REF!,0,0,COUNTA(#REF!)-1,1)</definedName>
    <definedName name="A_Obj1">OFFSET(#REF!,0,0,COUNTA(#REF!)-1,1)</definedName>
    <definedName name="A_Obj2" localSheetId="1">OFFSET(#REF!,0,0,COUNTA(#REF!)-1,1)</definedName>
    <definedName name="A_Obj2" localSheetId="0">OFFSET(#REF!,0,0,COUNTA(#REF!)-1,1)</definedName>
    <definedName name="A_Obj2">OFFSET(#REF!,0,0,COUNTA(#REF!)-1,1)</definedName>
    <definedName name="A_Obj3" localSheetId="1">OFFSET(#REF!,0,0,COUNTA(#REF!)-1,1)</definedName>
    <definedName name="A_Obj3" localSheetId="0">OFFSET(#REF!,0,0,COUNTA(#REF!)-1,1)</definedName>
    <definedName name="A_Obj3">OFFSET(#REF!,0,0,COUNTA(#REF!)-1,1)</definedName>
    <definedName name="A_Obj4" localSheetId="1">OFFSET(#REF!,0,0,COUNTA(#REF!)-1,1)</definedName>
    <definedName name="A_Obj4" localSheetId="0">OFFSET(#REF!,0,0,COUNTA(#REF!)-1,1)</definedName>
    <definedName name="A_Obj4">OFFSET(#REF!,0,0,COUNTA(#REF!)-1,1)</definedName>
    <definedName name="Acc_1" localSheetId="1">#REF!</definedName>
    <definedName name="Acc_1" localSheetId="0">#REF!</definedName>
    <definedName name="Acc_1">#REF!</definedName>
    <definedName name="Acc_2" localSheetId="1">#REF!</definedName>
    <definedName name="Acc_2" localSheetId="0">#REF!</definedName>
    <definedName name="Acc_2">#REF!</definedName>
    <definedName name="Acc_3" localSheetId="1">#REF!</definedName>
    <definedName name="Acc_3" localSheetId="0">#REF!</definedName>
    <definedName name="Acc_3">#REF!</definedName>
    <definedName name="Acc_4" localSheetId="1">#REF!</definedName>
    <definedName name="Acc_4" localSheetId="0">#REF!</definedName>
    <definedName name="Acc_4">#REF!</definedName>
    <definedName name="Acc_5" localSheetId="1">#REF!</definedName>
    <definedName name="Acc_5" localSheetId="0">#REF!</definedName>
    <definedName name="Acc_5">#REF!</definedName>
    <definedName name="Acc_6" localSheetId="1">#REF!</definedName>
    <definedName name="Acc_6" localSheetId="0">#REF!</definedName>
    <definedName name="Acc_6">#REF!</definedName>
    <definedName name="Acc_7" localSheetId="1">#REF!</definedName>
    <definedName name="Acc_7" localSheetId="0">#REF!</definedName>
    <definedName name="Acc_7">#REF!</definedName>
    <definedName name="Acc_8" localSheetId="1">#REF!</definedName>
    <definedName name="Acc_8" localSheetId="0">#REF!</definedName>
    <definedName name="Acc_8">#REF!</definedName>
    <definedName name="Acc_9" localSheetId="1">#REF!</definedName>
    <definedName name="Acc_9" localSheetId="0">#REF!</definedName>
    <definedName name="Acc_9">#REF!</definedName>
    <definedName name="AMAZONASL" localSheetId="1">#REF!</definedName>
    <definedName name="AMAZONASL" localSheetId="0">#REF!</definedName>
    <definedName name="AMAZONASL">#REF!</definedName>
    <definedName name="ANTIOQUIA" localSheetId="1">#REF!</definedName>
    <definedName name="ANTIOQUIA" localSheetId="0">#REF!</definedName>
    <definedName name="ANTIOQUIA">#REF!</definedName>
    <definedName name="ANTIOQUIAL" localSheetId="1">#REF!</definedName>
    <definedName name="ANTIOQUIAL" localSheetId="0">#REF!</definedName>
    <definedName name="ANTIOQUIAL">#REF!</definedName>
    <definedName name="ARAUCA" localSheetId="1">#REF!</definedName>
    <definedName name="ARAUCA" localSheetId="0">#REF!</definedName>
    <definedName name="ARAUCA">#REF!</definedName>
    <definedName name="ARAUCAL" localSheetId="1">#REF!</definedName>
    <definedName name="ARAUCAL" localSheetId="0">#REF!</definedName>
    <definedName name="ARAUCAL">#REF!</definedName>
    <definedName name="ATLANTICO" localSheetId="1">#REF!</definedName>
    <definedName name="ATLANTICO" localSheetId="0">#REF!</definedName>
    <definedName name="ATLANTICO">#REF!</definedName>
    <definedName name="ATLANTICOL" localSheetId="1">#REF!</definedName>
    <definedName name="ATLANTICOL" localSheetId="0">#REF!</definedName>
    <definedName name="ATLANTICOL">#REF!</definedName>
    <definedName name="BOLIVAR" localSheetId="1">#REF!</definedName>
    <definedName name="BOLIVAR" localSheetId="0">#REF!</definedName>
    <definedName name="BOLIVAR">#REF!</definedName>
    <definedName name="BOLIVARL" localSheetId="1">#REF!</definedName>
    <definedName name="BOLIVARL" localSheetId="0">#REF!</definedName>
    <definedName name="BOLIVARL">#REF!</definedName>
    <definedName name="BOYACA" localSheetId="1">#REF!</definedName>
    <definedName name="BOYACA" localSheetId="0">#REF!</definedName>
    <definedName name="BOYACA">#REF!</definedName>
    <definedName name="BOYACAL" localSheetId="1">#REF!</definedName>
    <definedName name="BOYACAL" localSheetId="0">#REF!</definedName>
    <definedName name="BOYACAL">#REF!</definedName>
    <definedName name="CALDAS" localSheetId="1">#REF!</definedName>
    <definedName name="CALDAS" localSheetId="0">#REF!</definedName>
    <definedName name="CALDAS">#REF!</definedName>
    <definedName name="CALDASL" localSheetId="1">#REF!</definedName>
    <definedName name="CALDASL" localSheetId="0">#REF!</definedName>
    <definedName name="CALDASL">#REF!</definedName>
    <definedName name="CAQUETA" localSheetId="1">#REF!</definedName>
    <definedName name="CAQUETA" localSheetId="0">#REF!</definedName>
    <definedName name="CAQUETA">#REF!</definedName>
    <definedName name="CAQUETAL" localSheetId="1">#REF!</definedName>
    <definedName name="CAQUETAL" localSheetId="0">#REF!</definedName>
    <definedName name="CAQUETAL">#REF!</definedName>
    <definedName name="CASANARE" localSheetId="1">#REF!</definedName>
    <definedName name="CASANARE" localSheetId="0">#REF!</definedName>
    <definedName name="CASANARE">#REF!</definedName>
    <definedName name="CASANAREL" localSheetId="1">#REF!</definedName>
    <definedName name="CASANAREL" localSheetId="0">#REF!</definedName>
    <definedName name="CASANAREL">#REF!</definedName>
    <definedName name="CAUCA" localSheetId="1">#REF!</definedName>
    <definedName name="CAUCA" localSheetId="0">#REF!</definedName>
    <definedName name="CAUCA">#REF!</definedName>
    <definedName name="CAUCAL" localSheetId="1">#REF!</definedName>
    <definedName name="CAUCAL" localSheetId="0">#REF!</definedName>
    <definedName name="CAUCAL">#REF!</definedName>
    <definedName name="CENTRO" localSheetId="1">#REF!</definedName>
    <definedName name="CENTRO" localSheetId="0">#REF!</definedName>
    <definedName name="CENTRO">#REF!</definedName>
    <definedName name="CENTROS_REGIONALES" localSheetId="1">#REF!</definedName>
    <definedName name="CENTROS_REGIONALES" localSheetId="0">#REF!</definedName>
    <definedName name="CENTROS_REGIONALES">#REF!</definedName>
    <definedName name="CENTROS2" localSheetId="1">#REF!</definedName>
    <definedName name="CENTROS2" localSheetId="0">#REF!</definedName>
    <definedName name="CENTROS2">#REF!</definedName>
    <definedName name="CESAR" localSheetId="1">#REF!</definedName>
    <definedName name="CESAR" localSheetId="0">#REF!</definedName>
    <definedName name="CESAR">#REF!</definedName>
    <definedName name="CESARL" localSheetId="1">#REF!</definedName>
    <definedName name="CESARL" localSheetId="0">#REF!</definedName>
    <definedName name="CESARL">#REF!</definedName>
    <definedName name="CHOCO" localSheetId="1">#REF!</definedName>
    <definedName name="CHOCO" localSheetId="0">#REF!</definedName>
    <definedName name="CHOCO">#REF!</definedName>
    <definedName name="CHOCOL" localSheetId="1">#REF!</definedName>
    <definedName name="CHOCOL" localSheetId="0">#REF!</definedName>
    <definedName name="CHOCOL">#REF!</definedName>
    <definedName name="CORDOBA" localSheetId="1">#REF!</definedName>
    <definedName name="CORDOBA" localSheetId="0">#REF!</definedName>
    <definedName name="CORDOBA">#REF!</definedName>
    <definedName name="CORDOBAL" localSheetId="1">#REF!</definedName>
    <definedName name="CORDOBAL" localSheetId="0">#REF!</definedName>
    <definedName name="CORDOBAL">#REF!</definedName>
    <definedName name="CUNDINAMARCA" localSheetId="1">#REF!</definedName>
    <definedName name="CUNDINAMARCA" localSheetId="0">#REF!</definedName>
    <definedName name="CUNDINAMARCA">#REF!</definedName>
    <definedName name="CUNDINAMARCAL" localSheetId="1">#REF!</definedName>
    <definedName name="CUNDINAMARCAL" localSheetId="0">#REF!</definedName>
    <definedName name="CUNDINAMARCAL">#REF!</definedName>
    <definedName name="Departamentos" localSheetId="1">#REF!</definedName>
    <definedName name="Departamentos" localSheetId="0">#REF!</definedName>
    <definedName name="Departamentos">#REF!</definedName>
    <definedName name="DIRECCIONL" localSheetId="1">#REF!</definedName>
    <definedName name="DIRECCIONL" localSheetId="0">#REF!</definedName>
    <definedName name="DIRECCIONL">#REF!</definedName>
    <definedName name="DISTRITOL" localSheetId="1">#REF!</definedName>
    <definedName name="DISTRITOL" localSheetId="0">#REF!</definedName>
    <definedName name="DISTRITOL">#REF!</definedName>
    <definedName name="Fuentes" localSheetId="1">#REF!</definedName>
    <definedName name="Fuentes" localSheetId="0">#REF!</definedName>
    <definedName name="Fuentes">#REF!</definedName>
    <definedName name="GUAINIAL" localSheetId="1">#REF!</definedName>
    <definedName name="GUAINIAL" localSheetId="0">#REF!</definedName>
    <definedName name="GUAINIAL">#REF!</definedName>
    <definedName name="GUAJIRAL" localSheetId="1">#REF!</definedName>
    <definedName name="GUAJIRAL" localSheetId="0">#REF!</definedName>
    <definedName name="GUAJIRAL">#REF!</definedName>
    <definedName name="GUAVIAREL" localSheetId="1">#REF!</definedName>
    <definedName name="GUAVIAREL" localSheetId="0">#REF!</definedName>
    <definedName name="GUAVIAREL">#REF!</definedName>
    <definedName name="HUILAL" localSheetId="1">#REF!</definedName>
    <definedName name="HUILAL" localSheetId="0">#REF!</definedName>
    <definedName name="HUILAL">#REF!</definedName>
    <definedName name="Indicadores" localSheetId="1">#REF!</definedName>
    <definedName name="Indicadores" localSheetId="0">#REF!</definedName>
    <definedName name="Indicadores">#REF!</definedName>
    <definedName name="jo_1">#REF!</definedName>
    <definedName name="jom" localSheetId="1">OFFSET(#REF!,0,0,COUNTA(#REF!)-1,1)</definedName>
    <definedName name="jom" localSheetId="0">OFFSET(#REF!,0,0,COUNTA(#REF!)-1,1)</definedName>
    <definedName name="jom">OFFSET(#REF!,0,0,COUNTA(#REF!)-1,1)</definedName>
    <definedName name="LISTA_CENTROS_REGIONALES" localSheetId="1">#REF!</definedName>
    <definedName name="LISTA_CENTROS_REGIONALES" localSheetId="0">#REF!</definedName>
    <definedName name="LISTA_CENTROS_REGIONALES">#REF!</definedName>
    <definedName name="LISTA_REGIONALES" localSheetId="1">#REF!</definedName>
    <definedName name="LISTA_REGIONALES" localSheetId="0">#REF!</definedName>
    <definedName name="LISTA_REGIONALES">#REF!</definedName>
    <definedName name="LISTADESPLEGAR_CENTRO" localSheetId="1">#REF!</definedName>
    <definedName name="LISTADESPLEGAR_CENTRO" localSheetId="0">#REF!</definedName>
    <definedName name="LISTADESPLEGAR_CENTRO">#REF!</definedName>
    <definedName name="MAGDALENAL" localSheetId="1">#REF!</definedName>
    <definedName name="MAGDALENAL" localSheetId="0">#REF!</definedName>
    <definedName name="MAGDALENAL">#REF!</definedName>
    <definedName name="METAL" localSheetId="1">#REF!</definedName>
    <definedName name="METAL" localSheetId="0">#REF!</definedName>
    <definedName name="METAL">#REF!</definedName>
    <definedName name="NARIÑOL" localSheetId="1">#REF!</definedName>
    <definedName name="NARIÑOL" localSheetId="0">#REF!</definedName>
    <definedName name="NARIÑOL">#REF!</definedName>
    <definedName name="NORTEL" localSheetId="1">#REF!</definedName>
    <definedName name="NORTEL" localSheetId="0">#REF!</definedName>
    <definedName name="NORTEL">#REF!</definedName>
    <definedName name="Objetivos" localSheetId="1">OFFSET(#REF!,0,0,COUNTA(#REF!)-1,1)</definedName>
    <definedName name="Objetivos" localSheetId="0">OFFSET(#REF!,0,0,COUNTA(#REF!)-1,1)</definedName>
    <definedName name="Objetivos">OFFSET(#REF!,0,0,COUNTA(#REF!)-1,1)</definedName>
    <definedName name="ok">OFFSET(#REF!,0,0,COUNTA(#REF!)-1,1)</definedName>
    <definedName name="PUTUMAYOL" localSheetId="1">#REF!</definedName>
    <definedName name="PUTUMAYOL" localSheetId="0">#REF!</definedName>
    <definedName name="PUTUMAYOL">#REF!</definedName>
    <definedName name="QUINDIOL" localSheetId="1">#REF!</definedName>
    <definedName name="QUINDIOL" localSheetId="0">#REF!</definedName>
    <definedName name="QUINDIOL">#REF!</definedName>
    <definedName name="REGIONAL" localSheetId="1">#REF!</definedName>
    <definedName name="REGIONAL" localSheetId="0">#REF!</definedName>
    <definedName name="REGIONAL">#REF!</definedName>
    <definedName name="REGIONALES" localSheetId="1">#REF!</definedName>
    <definedName name="REGIONALES" localSheetId="0">#REF!</definedName>
    <definedName name="REGIONALES">#REF!</definedName>
    <definedName name="RISARALDAL" localSheetId="1">#REF!</definedName>
    <definedName name="RISARALDAL" localSheetId="0">#REF!</definedName>
    <definedName name="RISARALDAL">#REF!</definedName>
    <definedName name="SANANDRESL" localSheetId="1">#REF!</definedName>
    <definedName name="SANANDRESL" localSheetId="0">#REF!</definedName>
    <definedName name="SANANDRESL">#REF!</definedName>
    <definedName name="SANTANDERL" localSheetId="1">#REF!</definedName>
    <definedName name="SANTANDERL" localSheetId="0">#REF!</definedName>
    <definedName name="SANTANDERL">#REF!</definedName>
    <definedName name="sebas" localSheetId="1">#REF!</definedName>
    <definedName name="sebas" localSheetId="0">#REF!</definedName>
    <definedName name="sebas">#REF!</definedName>
    <definedName name="SN">[1]Maestros!$B$1:$B$2</definedName>
    <definedName name="SUCREL" localSheetId="1">#REF!</definedName>
    <definedName name="SUCREL" localSheetId="0">#REF!</definedName>
    <definedName name="SUCREL">#REF!</definedName>
    <definedName name="TOLIMAL" localSheetId="1">#REF!</definedName>
    <definedName name="TOLIMAL" localSheetId="0">#REF!</definedName>
    <definedName name="TOLIMAL">#REF!</definedName>
    <definedName name="VALLE" localSheetId="1">#REF!</definedName>
    <definedName name="VALLE" localSheetId="0">#REF!</definedName>
    <definedName name="VALLE">#REF!</definedName>
    <definedName name="VALLEL" localSheetId="1">#REF!</definedName>
    <definedName name="VALLEL" localSheetId="0">#REF!</definedName>
    <definedName name="VALLEL">#REF!</definedName>
    <definedName name="VAUPESL" localSheetId="1">#REF!</definedName>
    <definedName name="VAUPESL" localSheetId="0">#REF!</definedName>
    <definedName name="VAUPESL">#REF!</definedName>
    <definedName name="VICHADAL" localSheetId="1">#REF!</definedName>
    <definedName name="VICHADAL" localSheetId="0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4j+EpcdQpWDW7IJY13cNpL8ldUg=="/>
    </ext>
  </extLst>
</workbook>
</file>

<file path=xl/calcChain.xml><?xml version="1.0" encoding="utf-8"?>
<calcChain xmlns="http://schemas.openxmlformats.org/spreadsheetml/2006/main">
  <c r="AB28" i="21" l="1"/>
  <c r="AN27" i="21"/>
  <c r="AB27" i="21"/>
  <c r="K27" i="21"/>
  <c r="K21" i="16" l="1"/>
  <c r="J21" i="16" l="1"/>
  <c r="I21" i="16"/>
  <c r="H21" i="16"/>
</calcChain>
</file>

<file path=xl/sharedStrings.xml><?xml version="1.0" encoding="utf-8"?>
<sst xmlns="http://schemas.openxmlformats.org/spreadsheetml/2006/main" count="373" uniqueCount="242">
  <si>
    <t>Plan de Acción</t>
  </si>
  <si>
    <t>Tratamiento</t>
  </si>
  <si>
    <t>Responsable</t>
  </si>
  <si>
    <t>Implementación</t>
  </si>
  <si>
    <t>Documentación</t>
  </si>
  <si>
    <t>Frecuencia</t>
  </si>
  <si>
    <t>Evidencia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</si>
  <si>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</si>
  <si>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</si>
  <si>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</si>
  <si>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</si>
  <si>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</si>
  <si>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</si>
  <si>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</si>
  <si>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</si>
  <si>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</si>
  <si>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Con Registro</t>
  </si>
  <si>
    <t>Aceptar</t>
  </si>
  <si>
    <t>Evitar</t>
  </si>
  <si>
    <t>Finalizado</t>
  </si>
  <si>
    <t>En curso</t>
  </si>
  <si>
    <t>Registro Sustancial</t>
  </si>
  <si>
    <t>Registro Material</t>
  </si>
  <si>
    <t>Sin registro</t>
  </si>
  <si>
    <t>Reducir</t>
  </si>
  <si>
    <t xml:space="preserve">Fecha  final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</si>
  <si>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</si>
  <si>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</si>
  <si>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</si>
  <si>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</si>
  <si>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</si>
  <si>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 xml:space="preserve">NOMBRE DEPROCESO </t>
  </si>
  <si>
    <t xml:space="preserve">TIPOLOGIA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</si>
  <si>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</si>
  <si>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</si>
  <si>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</si>
  <si>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</si>
  <si>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</si>
  <si>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</si>
  <si>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</si>
  <si>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>EVALUACIÓN Y CONTROL</t>
  </si>
  <si>
    <t>PROCESO</t>
  </si>
  <si>
    <t xml:space="preserve">TIPO DE RIESGO </t>
  </si>
  <si>
    <t xml:space="preserve">RIESGO No. </t>
  </si>
  <si>
    <t xml:space="preserve">DESCRIPCION DEL RIESGO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</si>
  <si>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</si>
  <si>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</si>
  <si>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</si>
  <si>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</si>
  <si>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</si>
  <si>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</si>
  <si>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</si>
  <si>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COMO SE ACTUA EN CASO DE OBSERVACIONES O DESVIACIONES </t>
  </si>
  <si>
    <t xml:space="preserve">EVIDENCIA </t>
  </si>
  <si>
    <t>Atributos Informativos</t>
  </si>
  <si>
    <t>Tipo de control</t>
  </si>
  <si>
    <t>Peso del Control</t>
  </si>
  <si>
    <t>Peso de la implementación</t>
  </si>
  <si>
    <t>Sin Registro</t>
  </si>
  <si>
    <t xml:space="preserve">TIPO DE CONTROL </t>
  </si>
  <si>
    <t xml:space="preserve">controles </t>
  </si>
  <si>
    <t xml:space="preserve">ZONA RIESGO INHERENTE </t>
  </si>
  <si>
    <t>Mitigar</t>
  </si>
  <si>
    <t>Transferir</t>
  </si>
  <si>
    <t xml:space="preserve">RESPONSABLE PRIMERA LINEA </t>
  </si>
  <si>
    <t>Corrupción</t>
  </si>
  <si>
    <t xml:space="preserve">
CAUSA
</t>
  </si>
  <si>
    <t xml:space="preserve">CONSECUENCIA </t>
  </si>
  <si>
    <t>Casi Seguro (5)</t>
  </si>
  <si>
    <t>Probable (4)</t>
  </si>
  <si>
    <t>Posible (3)</t>
  </si>
  <si>
    <t>Improbable (2)</t>
  </si>
  <si>
    <t>Raro (1)</t>
  </si>
  <si>
    <t>Catastrófico (5)</t>
  </si>
  <si>
    <t>Mayor (4)</t>
  </si>
  <si>
    <t>Moderado (3)</t>
  </si>
  <si>
    <t>Menor (2)</t>
  </si>
  <si>
    <t>Insignificante (1)</t>
  </si>
  <si>
    <t xml:space="preserve">PROBABILIDAD </t>
  </si>
  <si>
    <t xml:space="preserve">IMPACTO </t>
  </si>
  <si>
    <t>5:  Casi seguro
4: Probable
3: Posible 
2: Improbable 
1: Raro</t>
  </si>
  <si>
    <t xml:space="preserve">5: Catastrófico
4: Mayor
3: Moderado
2: Menor 
1: Insignificante 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</si>
  <si>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</si>
  <si>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</si>
  <si>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</si>
  <si>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</si>
  <si>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</si>
  <si>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</si>
  <si>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</si>
  <si>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</si>
  <si>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</si>
  <si>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</si>
  <si>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</si>
  <si>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</si>
  <si>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</si>
  <si>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</si>
  <si>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</si>
  <si>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</si>
  <si>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</si>
  <si>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</si>
  <si>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</si>
  <si>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</si>
  <si>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</si>
  <si>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</si>
  <si>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</si>
  <si>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</si>
  <si>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</si>
  <si>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</si>
  <si>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</si>
  <si>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</si>
  <si>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</si>
  <si>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</si>
  <si>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</si>
  <si>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</si>
  <si>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</si>
  <si>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</si>
  <si>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</si>
  <si>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</si>
  <si>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</si>
  <si>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</si>
  <si>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</si>
  <si>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</si>
  <si>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</si>
  <si>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</si>
  <si>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</si>
  <si>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</si>
  <si>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</si>
  <si>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</si>
  <si>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</si>
  <si>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</si>
  <si>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</si>
  <si>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</si>
  <si>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</si>
  <si>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</si>
  <si>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</si>
  <si>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</si>
  <si>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</si>
  <si>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</si>
  <si>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</si>
  <si>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</si>
  <si>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</si>
  <si>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</si>
  <si>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</si>
  <si>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</si>
  <si>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</si>
  <si>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</si>
  <si>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</si>
  <si>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Lavado de activos </t>
  </si>
  <si>
    <t>Débil</t>
  </si>
  <si>
    <t xml:space="preserve">Plan de contingencia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</si>
  <si>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</si>
  <si>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</si>
  <si>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 disminuye </t>
  </si>
  <si>
    <t xml:space="preserve">NOMBRE TRAMITE / OPA </t>
  </si>
  <si>
    <t xml:space="preserve">Fuerte </t>
  </si>
  <si>
    <t>Fuerte</t>
  </si>
  <si>
    <t>Criterios para calificar el impacto en riesgos de corrupción</t>
  </si>
  <si>
    <t>1. ¿Afecta al grupo de funcionarios del proceso?</t>
  </si>
  <si>
    <t xml:space="preserve">2. ¿Afecta el cumplimiento de metas y objetivos de la dependencia? 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</si>
  <si>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</si>
  <si>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</si>
  <si>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</si>
  <si>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</si>
  <si>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</si>
  <si>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</si>
  <si>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</si>
  <si>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</si>
  <si>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</si>
  <si>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</si>
  <si>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</si>
  <si>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</si>
  <si>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</si>
  <si>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</si>
  <si>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</si>
  <si>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</si>
  <si>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</si>
  <si>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</si>
  <si>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</si>
  <si>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Moderado</t>
  </si>
  <si>
    <t>FuerteDébil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</si>
  <si>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</si>
  <si>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</si>
  <si>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</si>
  <si>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</si>
  <si>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</si>
  <si>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</si>
  <si>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</si>
  <si>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</si>
  <si>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</si>
  <si>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</si>
  <si>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</si>
  <si>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</si>
  <si>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</si>
  <si>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</si>
  <si>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</si>
  <si>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</si>
  <si>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</si>
  <si>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</si>
  <si>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 xml:space="preserve">TOTAL </t>
  </si>
  <si>
    <t xml:space="preserve">SI </t>
  </si>
  <si>
    <t xml:space="preserve">NO </t>
  </si>
  <si>
    <t xml:space="preserve">
Responder afirmativamente de SEIS a ONCE preguntas genera un impacto mayor.
</t>
  </si>
  <si>
    <t>Responder afirmativamente de DOCE a DIECINUEVE preguntas genera un impacto catastrófico</t>
  </si>
  <si>
    <t>Responder afirmativamente de UNA a CINCO pregunta(s) genera un impacto moderado.</t>
  </si>
  <si>
    <t>RIESGO 
Posibilidad de ACCION /OMISION +USO DEL PODER+DESVIACION DE LA GESTION DE LO PUBLICO +BENEFICIO PRIVADO</t>
  </si>
  <si>
    <t>15. ¿ Genera pérdida de credibilidad del sector?</t>
  </si>
  <si>
    <t xml:space="preserve">PARA CONTROL INTERNO </t>
  </si>
  <si>
    <t xml:space="preserve">PARA DIRECCION </t>
  </si>
  <si>
    <t xml:space="preserve">PARA DISCIPLINARIO </t>
  </si>
  <si>
    <t xml:space="preserve">PARA JURIDICA  </t>
  </si>
  <si>
    <t xml:space="preserve">
ACCIÓN 
( Verificar Revisar Validar Cotejar </t>
  </si>
  <si>
    <t>Julio de 2025</t>
  </si>
  <si>
    <t>JULIO DE 2025</t>
  </si>
  <si>
    <t xml:space="preserve">N.A.  
</t>
  </si>
  <si>
    <t xml:space="preserve">Posibilidad de manipular el valor en el pago  de OPAS de la entidad   por uso del poder  desviando  la gestión de lo público para el beneficio privado o de un tercero </t>
  </si>
  <si>
    <t>debido a insuficiente sensibilizacion al equipo de servicio a la ciudadania.</t>
  </si>
  <si>
    <t>Quejas de los ciudadanos
Imagen negativa de la entidad</t>
  </si>
  <si>
    <t xml:space="preserve">Subdirectora de Gestión Corporativa </t>
  </si>
  <si>
    <t xml:space="preserve">Profesional Contratista (Lider del proceso de servicio al ciudadano) </t>
  </si>
  <si>
    <t xml:space="preserve">Semestral </t>
  </si>
  <si>
    <t xml:space="preserve">Verificar la realización de sensibilizaciones  sobre temas para prevenir hechos de corrupción  en el desarrollo de las actividades del proceso </t>
  </si>
  <si>
    <t xml:space="preserve">Se realizan sensibilizaciones a los colaboradores en  temas que que prevengan  posibles  hechos de corrupcion  en la entidad </t>
  </si>
  <si>
    <t>Reprogramar sensibilizaciones</t>
  </si>
  <si>
    <t xml:space="preserve">Listado de asistencia </t>
  </si>
  <si>
    <t xml:space="preserve">Elaborar la estrategia divulgativa de prevención de hechos de corrupción que promuevan la transparencia institucional </t>
  </si>
  <si>
    <t>diciembre de 2025</t>
  </si>
  <si>
    <r>
      <t xml:space="preserve">NOMBRE: </t>
    </r>
    <r>
      <rPr>
        <sz val="20"/>
        <color theme="1"/>
        <rFont val="Arial"/>
        <family val="2"/>
      </rPr>
      <t xml:space="preserve"> Número de quejas recibidas por cobros  en el tramite de una OPA </t>
    </r>
    <r>
      <rPr>
        <b/>
        <sz val="20"/>
        <color theme="1"/>
        <rFont val="Arial"/>
        <family val="2"/>
      </rPr>
      <t xml:space="preserve">
FORMULA: </t>
    </r>
    <r>
      <rPr>
        <sz val="20"/>
        <color theme="1"/>
        <rFont val="Arial"/>
        <family val="2"/>
      </rPr>
      <t xml:space="preserve">Número de quejas recibidas por cobros  en el tramite de una OPA 
</t>
    </r>
    <r>
      <rPr>
        <b/>
        <sz val="20"/>
        <color theme="1"/>
        <rFont val="Arial"/>
        <family val="2"/>
      </rPr>
      <t xml:space="preserve">
META :</t>
    </r>
    <r>
      <rPr>
        <sz val="20"/>
        <color theme="1"/>
        <rFont val="Arial"/>
        <family val="2"/>
      </rPr>
      <t xml:space="preserve"> 0 </t>
    </r>
    <r>
      <rPr>
        <b/>
        <sz val="20"/>
        <color theme="1"/>
        <rFont val="Arial"/>
        <family val="2"/>
      </rPr>
      <t xml:space="preserve">
FRECUENCIA DE MEDICIÓN : </t>
    </r>
    <r>
      <rPr>
        <sz val="20"/>
        <color theme="1"/>
        <rFont val="Arial"/>
        <family val="2"/>
      </rPr>
      <t xml:space="preserve">Trimestral </t>
    </r>
  </si>
  <si>
    <t xml:space="preserve">Reportar el posible hecho de corrupcion a la Oficina de Control Disciplinario Interno </t>
  </si>
  <si>
    <t>Debido a falta de información de los costos de las OPAS para claridad de la ciudadanía.</t>
  </si>
  <si>
    <t xml:space="preserve">Revisar el contenido de las piezas comunicacionales enfocadas a prevenir hechos de corrupción  </t>
  </si>
  <si>
    <t>Se revisa que las piezas comunicacionales dirigidas a la ciudadania sean claras  respecto a la informacion relacionada con los pagos de las OPAS con el fin de evitar  posibles hechos de corrupción, así comosu publicación en la sucursal virtual (pagina web) y redes sociales   de la entidad.</t>
  </si>
  <si>
    <t xml:space="preserve">Solicitar el ajuste del contenido de la pieza a la oficina de prensa </t>
  </si>
  <si>
    <t xml:space="preserve">Pieza comunicacional
correo electrónico solicitan ajustes </t>
  </si>
  <si>
    <t xml:space="preserve">Identificación de riesgo de corrupción para el proceso   de acuerdo con el análisis del contexto </t>
  </si>
  <si>
    <t xml:space="preserve">DIRECCIONAMIENTO ESTRATEGICO </t>
  </si>
  <si>
    <t xml:space="preserve">Página 1 de 1 </t>
  </si>
  <si>
    <t xml:space="preserve">MAPA DE RIESGOS  DE CORRUPCIÓN </t>
  </si>
  <si>
    <t>Código: GE-GA01-FT02</t>
  </si>
  <si>
    <t>Versión: 04</t>
  </si>
  <si>
    <t>Fecha:  30 DE JULIO DE 2025</t>
  </si>
  <si>
    <t xml:space="preserve">FECHA DE  APROBACIÓN </t>
  </si>
  <si>
    <t xml:space="preserve">VERSIÓN DE CONTENIDO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</si>
</sst>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0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2"/>
    <xf numFmtId="0" fontId="4" fillId="0" borderId="2"/>
    <xf numFmtId="0" fontId="7" fillId="0" borderId="2"/>
    <xf numFmtId="0" fontId="11" fillId="0" borderId="2"/>
    <xf numFmtId="0" fontId="18" fillId="0" borderId="2"/>
  </cellStyleXfs>
  <cellXfs count="1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0" fillId="0" borderId="0" xfId="0"/>
    <xf numFmtId="0" fontId="4" fillId="0" borderId="0" xfId="0" applyFont="1"/>
    <xf numFmtId="0" fontId="4" fillId="6" borderId="0" xfId="0" applyFont="1" applyFill="1"/>
    <xf numFmtId="0" fontId="6" fillId="0" borderId="2" xfId="0" applyFont="1" applyBorder="1" applyAlignment="1" applyProtection="1">
      <alignment wrapText="1"/>
    </xf>
    <xf numFmtId="0" fontId="0" fillId="0" borderId="0" xfId="0"/>
    <xf numFmtId="0" fontId="0" fillId="0" borderId="2" xfId="0" applyBorder="1"/>
    <xf numFmtId="0" fontId="6" fillId="0" borderId="0" xfId="0" applyFont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9" fontId="6" fillId="0" borderId="3" xfId="0" applyNumberFormat="1" applyFont="1" applyBorder="1" applyAlignment="1" applyProtection="1">
      <alignment wrapText="1"/>
    </xf>
    <xf numFmtId="9" fontId="6" fillId="0" borderId="2" xfId="0" applyNumberFormat="1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0" fillId="9" borderId="0" xfId="0" applyFill="1"/>
    <xf numFmtId="0" fontId="0" fillId="6" borderId="0" xfId="0" applyFont="1" applyFill="1"/>
    <xf numFmtId="0" fontId="9" fillId="9" borderId="0" xfId="0" applyFont="1" applyFill="1"/>
    <xf numFmtId="0" fontId="4" fillId="0" borderId="2" xfId="2"/>
    <xf numFmtId="0" fontId="0" fillId="0" borderId="0" xfId="0" applyAlignment="1">
      <alignment wrapText="1"/>
    </xf>
    <xf numFmtId="0" fontId="0" fillId="12" borderId="0" xfId="0" applyFill="1"/>
    <xf numFmtId="0" fontId="5" fillId="11" borderId="3" xfId="2" applyFont="1" applyFill="1" applyBorder="1" applyAlignment="1">
      <alignment horizontal="center"/>
    </xf>
    <xf numFmtId="0" fontId="1" fillId="0" borderId="2" xfId="2" applyFont="1"/>
    <xf numFmtId="0" fontId="15" fillId="0" borderId="2" xfId="2" applyFont="1"/>
    <xf numFmtId="0" fontId="12" fillId="14" borderId="3" xfId="2" applyFont="1" applyFill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0" fontId="5" fillId="10" borderId="3" xfId="2" applyFont="1" applyFill="1" applyBorder="1" applyAlignment="1">
      <alignment horizontal="center"/>
    </xf>
    <xf numFmtId="0" fontId="13" fillId="11" borderId="3" xfId="2" applyFont="1" applyFill="1" applyBorder="1" applyAlignment="1">
      <alignment horizontal="center" vertical="center" wrapText="1"/>
    </xf>
    <xf numFmtId="0" fontId="13" fillId="10" borderId="3" xfId="2" applyFont="1" applyFill="1" applyBorder="1" applyAlignment="1">
      <alignment horizontal="center" vertical="center" wrapText="1"/>
    </xf>
    <xf numFmtId="0" fontId="4" fillId="0" borderId="3" xfId="2" applyBorder="1"/>
    <xf numFmtId="0" fontId="13" fillId="15" borderId="3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/>
    </xf>
    <xf numFmtId="0" fontId="16" fillId="4" borderId="3" xfId="2" applyFont="1" applyFill="1" applyBorder="1" applyAlignment="1">
      <alignment horizontal="center" vertical="center"/>
    </xf>
    <xf numFmtId="0" fontId="13" fillId="16" borderId="3" xfId="2" applyFont="1" applyFill="1" applyBorder="1" applyAlignment="1">
      <alignment horizontal="center" vertical="center" wrapText="1"/>
    </xf>
    <xf numFmtId="0" fontId="5" fillId="16" borderId="3" xfId="2" applyFont="1" applyFill="1" applyBorder="1" applyAlignment="1">
      <alignment horizontal="center"/>
    </xf>
    <xf numFmtId="0" fontId="18" fillId="0" borderId="2" xfId="5"/>
    <xf numFmtId="0" fontId="18" fillId="2" borderId="2" xfId="5" applyFill="1"/>
    <xf numFmtId="0" fontId="18" fillId="2" borderId="2" xfId="5" applyFill="1" applyBorder="1"/>
    <xf numFmtId="0" fontId="18" fillId="2" borderId="2" xfId="5" applyFill="1" applyBorder="1" applyAlignment="1">
      <alignment horizontal="center"/>
    </xf>
    <xf numFmtId="0" fontId="5" fillId="2" borderId="2" xfId="5" applyFont="1" applyFill="1" applyBorder="1" applyAlignment="1">
      <alignment horizontal="center" vertical="center" wrapText="1"/>
    </xf>
    <xf numFmtId="0" fontId="5" fillId="2" borderId="2" xfId="5" quotePrefix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20" fillId="2" borderId="4" xfId="5" applyFont="1" applyFill="1" applyBorder="1" applyAlignment="1">
      <alignment horizontal="center" vertical="center"/>
    </xf>
    <xf numFmtId="15" fontId="10" fillId="2" borderId="3" xfId="5" applyNumberFormat="1" applyFont="1" applyFill="1" applyBorder="1" applyAlignment="1">
      <alignment horizontal="center" vertical="center"/>
    </xf>
    <xf numFmtId="0" fontId="10" fillId="2" borderId="3" xfId="5" applyFont="1" applyFill="1" applyBorder="1"/>
    <xf numFmtId="0" fontId="23" fillId="5" borderId="7" xfId="3" applyFont="1" applyFill="1" applyBorder="1" applyAlignment="1" applyProtection="1">
      <alignment horizontal="center" vertical="center" wrapText="1"/>
    </xf>
    <xf numFmtId="0" fontId="23" fillId="5" borderId="20" xfId="3" applyFont="1" applyFill="1" applyBorder="1" applyAlignment="1" applyProtection="1">
      <alignment horizontal="center" vertical="center" wrapText="1"/>
    </xf>
    <xf numFmtId="0" fontId="23" fillId="5" borderId="21" xfId="3" applyFont="1" applyFill="1" applyBorder="1" applyAlignment="1" applyProtection="1">
      <alignment horizontal="center" vertical="center" wrapText="1"/>
    </xf>
    <xf numFmtId="0" fontId="25" fillId="5" borderId="23" xfId="5" applyFont="1" applyFill="1" applyBorder="1" applyAlignment="1">
      <alignment horizontal="center" vertical="center" wrapText="1"/>
    </xf>
    <xf numFmtId="0" fontId="22" fillId="5" borderId="23" xfId="5" applyFont="1" applyFill="1" applyBorder="1" applyAlignment="1">
      <alignment horizontal="center" vertical="center" wrapText="1"/>
    </xf>
    <xf numFmtId="0" fontId="21" fillId="5" borderId="22" xfId="5" applyFont="1" applyFill="1" applyBorder="1" applyAlignment="1">
      <alignment vertical="center" wrapText="1"/>
    </xf>
    <xf numFmtId="0" fontId="22" fillId="5" borderId="22" xfId="5" applyFont="1" applyFill="1" applyBorder="1" applyAlignment="1">
      <alignment vertical="center" wrapText="1"/>
    </xf>
    <xf numFmtId="0" fontId="23" fillId="5" borderId="22" xfId="3" applyFont="1" applyFill="1" applyBorder="1" applyAlignment="1" applyProtection="1">
      <alignment horizontal="center" vertical="center" wrapText="1"/>
    </xf>
    <xf numFmtId="0" fontId="10" fillId="0" borderId="29" xfId="5" applyFont="1" applyBorder="1" applyAlignment="1">
      <alignment horizontal="center" vertical="center"/>
    </xf>
    <xf numFmtId="0" fontId="10" fillId="2" borderId="29" xfId="5" applyFont="1" applyFill="1" applyBorder="1" applyAlignment="1">
      <alignment horizontal="center" vertical="center" wrapText="1"/>
    </xf>
    <xf numFmtId="0" fontId="10" fillId="0" borderId="29" xfId="5" applyFont="1" applyBorder="1" applyAlignment="1">
      <alignment horizontal="center" vertical="center" wrapText="1"/>
    </xf>
    <xf numFmtId="0" fontId="10" fillId="2" borderId="29" xfId="5" applyFont="1" applyFill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/>
    </xf>
    <xf numFmtId="0" fontId="19" fillId="2" borderId="3" xfId="5" applyFont="1" applyFill="1" applyBorder="1" applyAlignment="1">
      <alignment horizontal="center" vertical="center" wrapText="1"/>
    </xf>
    <xf numFmtId="0" fontId="19" fillId="2" borderId="29" xfId="5" applyFont="1" applyFill="1" applyBorder="1" applyAlignment="1">
      <alignment vertical="center" wrapText="1"/>
    </xf>
    <xf numFmtId="0" fontId="10" fillId="2" borderId="4" xfId="5" applyFont="1" applyFill="1" applyBorder="1" applyAlignment="1">
      <alignment vertical="center" wrapText="1"/>
    </xf>
    <xf numFmtId="0" fontId="10" fillId="0" borderId="4" xfId="5" applyFont="1" applyBorder="1" applyAlignment="1">
      <alignment horizontal="center" vertical="center" wrapText="1"/>
    </xf>
    <xf numFmtId="0" fontId="12" fillId="2" borderId="3" xfId="2" applyFont="1" applyFill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2" fillId="0" borderId="3" xfId="2" applyFont="1" applyBorder="1" applyAlignment="1">
      <alignment horizontal="left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/>
    </xf>
    <xf numFmtId="0" fontId="4" fillId="2" borderId="3" xfId="2" applyFill="1" applyBorder="1" applyAlignment="1">
      <alignment horizontal="center"/>
    </xf>
    <xf numFmtId="0" fontId="21" fillId="2" borderId="3" xfId="2" applyFont="1" applyFill="1" applyBorder="1" applyAlignment="1">
      <alignment horizontal="center" vertical="center"/>
    </xf>
    <xf numFmtId="0" fontId="20" fillId="2" borderId="10" xfId="5" applyFont="1" applyFill="1" applyBorder="1" applyAlignment="1">
      <alignment horizontal="center" vertical="center"/>
    </xf>
    <xf numFmtId="0" fontId="20" fillId="2" borderId="11" xfId="5" applyFont="1" applyFill="1" applyBorder="1" applyAlignment="1">
      <alignment horizontal="center" vertical="center"/>
    </xf>
    <xf numFmtId="0" fontId="20" fillId="2" borderId="12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10" fillId="2" borderId="15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/>
    </xf>
    <xf numFmtId="0" fontId="10" fillId="2" borderId="15" xfId="5" applyFont="1" applyFill="1" applyBorder="1" applyAlignment="1">
      <alignment horizontal="center"/>
    </xf>
    <xf numFmtId="0" fontId="10" fillId="2" borderId="6" xfId="5" applyFont="1" applyFill="1" applyBorder="1" applyAlignment="1">
      <alignment horizontal="center"/>
    </xf>
    <xf numFmtId="0" fontId="20" fillId="2" borderId="24" xfId="5" applyFont="1" applyFill="1" applyBorder="1" applyAlignment="1">
      <alignment horizontal="center" vertical="center"/>
    </xf>
    <xf numFmtId="0" fontId="20" fillId="2" borderId="25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9" fillId="2" borderId="18" xfId="5" applyFont="1" applyFill="1" applyBorder="1" applyAlignment="1">
      <alignment horizontal="center" vertical="center"/>
    </xf>
    <xf numFmtId="0" fontId="19" fillId="2" borderId="4" xfId="5" applyFont="1" applyFill="1" applyBorder="1" applyAlignment="1">
      <alignment horizontal="center" vertical="center"/>
    </xf>
    <xf numFmtId="0" fontId="10" fillId="10" borderId="18" xfId="5" applyFont="1" applyFill="1" applyBorder="1" applyAlignment="1">
      <alignment horizontal="center" vertical="center"/>
    </xf>
    <xf numFmtId="0" fontId="10" fillId="3" borderId="18" xfId="5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24" fillId="5" borderId="21" xfId="5" applyFont="1" applyFill="1" applyBorder="1" applyAlignment="1">
      <alignment horizontal="center" vertical="center" wrapText="1"/>
    </xf>
    <xf numFmtId="0" fontId="24" fillId="5" borderId="22" xfId="5" applyFont="1" applyFill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18" xfId="5" quotePrefix="1" applyFont="1" applyBorder="1" applyAlignment="1">
      <alignment horizontal="center" vertical="center" wrapText="1"/>
    </xf>
    <xf numFmtId="0" fontId="10" fillId="0" borderId="4" xfId="5" quotePrefix="1" applyFont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 wrapText="1"/>
    </xf>
    <xf numFmtId="0" fontId="22" fillId="7" borderId="21" xfId="5" applyFont="1" applyFill="1" applyBorder="1" applyAlignment="1">
      <alignment horizontal="center" vertical="center" wrapText="1"/>
    </xf>
    <xf numFmtId="0" fontId="22" fillId="7" borderId="22" xfId="5" applyFont="1" applyFill="1" applyBorder="1" applyAlignment="1">
      <alignment horizontal="center" vertical="center" wrapText="1"/>
    </xf>
    <xf numFmtId="0" fontId="22" fillId="5" borderId="21" xfId="5" applyFont="1" applyFill="1" applyBorder="1" applyAlignment="1">
      <alignment horizontal="center" vertical="center"/>
    </xf>
    <xf numFmtId="0" fontId="22" fillId="5" borderId="22" xfId="5" applyFont="1" applyFill="1" applyBorder="1" applyAlignment="1">
      <alignment horizontal="center" vertical="center"/>
    </xf>
    <xf numFmtId="0" fontId="22" fillId="5" borderId="9" xfId="5" applyFont="1" applyFill="1" applyBorder="1" applyAlignment="1">
      <alignment horizontal="center" vertical="center" wrapText="1"/>
    </xf>
    <xf numFmtId="0" fontId="22" fillId="5" borderId="13" xfId="5" applyFont="1" applyFill="1" applyBorder="1" applyAlignment="1">
      <alignment horizontal="center" vertical="center" wrapText="1"/>
    </xf>
    <xf numFmtId="0" fontId="22" fillId="5" borderId="7" xfId="5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center" wrapText="1"/>
    </xf>
    <xf numFmtId="0" fontId="22" fillId="5" borderId="22" xfId="5" applyFont="1" applyFill="1" applyBorder="1" applyAlignment="1">
      <alignment horizontal="center" vertical="center" wrapText="1"/>
    </xf>
    <xf numFmtId="0" fontId="24" fillId="8" borderId="20" xfId="5" applyFont="1" applyFill="1" applyBorder="1" applyAlignment="1">
      <alignment horizontal="center" vertical="center" wrapText="1"/>
    </xf>
    <xf numFmtId="0" fontId="24" fillId="8" borderId="21" xfId="5" applyFont="1" applyFill="1" applyBorder="1" applyAlignment="1">
      <alignment horizontal="center" vertical="center" wrapText="1"/>
    </xf>
    <xf numFmtId="0" fontId="24" fillId="8" borderId="22" xfId="5" applyFont="1" applyFill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 textRotation="90" wrapText="1"/>
    </xf>
    <xf numFmtId="0" fontId="22" fillId="7" borderId="21" xfId="5" applyFont="1" applyFill="1" applyBorder="1" applyAlignment="1">
      <alignment horizontal="center" vertical="center" textRotation="90" wrapText="1"/>
    </xf>
    <xf numFmtId="0" fontId="22" fillId="7" borderId="22" xfId="5" applyFont="1" applyFill="1" applyBorder="1" applyAlignment="1">
      <alignment horizontal="center" vertical="center" textRotation="90" wrapText="1"/>
    </xf>
    <xf numFmtId="0" fontId="24" fillId="5" borderId="20" xfId="5" applyFont="1" applyFill="1" applyBorder="1" applyAlignment="1">
      <alignment horizontal="center" vertical="center" wrapText="1"/>
    </xf>
    <xf numFmtId="0" fontId="22" fillId="5" borderId="7" xfId="5" applyFont="1" applyFill="1" applyBorder="1" applyAlignment="1">
      <alignment horizontal="center" vertical="center"/>
    </xf>
    <xf numFmtId="0" fontId="22" fillId="5" borderId="13" xfId="5" applyFont="1" applyFill="1" applyBorder="1" applyAlignment="1">
      <alignment horizontal="center" vertical="center"/>
    </xf>
    <xf numFmtId="0" fontId="22" fillId="5" borderId="20" xfId="5" applyFont="1" applyFill="1" applyBorder="1" applyAlignment="1">
      <alignment horizontal="center" vertical="center"/>
    </xf>
    <xf numFmtId="0" fontId="22" fillId="8" borderId="20" xfId="5" applyFont="1" applyFill="1" applyBorder="1" applyAlignment="1">
      <alignment horizontal="center" vertical="center" wrapText="1"/>
    </xf>
    <xf numFmtId="0" fontId="22" fillId="8" borderId="21" xfId="5" applyFont="1" applyFill="1" applyBorder="1" applyAlignment="1">
      <alignment horizontal="center" vertical="center" wrapText="1"/>
    </xf>
    <xf numFmtId="0" fontId="22" fillId="8" borderId="22" xfId="5" applyFont="1" applyFill="1" applyBorder="1" applyAlignment="1">
      <alignment horizontal="center" vertical="center" wrapText="1"/>
    </xf>
    <xf numFmtId="0" fontId="22" fillId="5" borderId="17" xfId="5" applyFont="1" applyFill="1" applyBorder="1" applyAlignment="1">
      <alignment horizontal="center" vertical="center"/>
    </xf>
    <xf numFmtId="0" fontId="22" fillId="5" borderId="27" xfId="5" applyFont="1" applyFill="1" applyBorder="1" applyAlignment="1">
      <alignment horizontal="center" vertical="center"/>
    </xf>
    <xf numFmtId="0" fontId="24" fillId="5" borderId="20" xfId="3" applyFont="1" applyFill="1" applyBorder="1" applyAlignment="1">
      <alignment horizontal="center" vertical="center" wrapText="1"/>
    </xf>
    <xf numFmtId="0" fontId="24" fillId="5" borderId="21" xfId="3" applyFont="1" applyFill="1" applyBorder="1" applyAlignment="1">
      <alignment horizontal="center" vertical="center" wrapText="1"/>
    </xf>
    <xf numFmtId="0" fontId="24" fillId="5" borderId="22" xfId="3" applyFont="1" applyFill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 wrapText="1"/>
    </xf>
    <xf numFmtId="0" fontId="22" fillId="0" borderId="21" xfId="5" applyFont="1" applyBorder="1" applyAlignment="1">
      <alignment horizontal="center" vertical="center" wrapText="1"/>
    </xf>
    <xf numFmtId="0" fontId="22" fillId="0" borderId="22" xfId="5" applyFont="1" applyBorder="1" applyAlignment="1">
      <alignment horizontal="center" vertical="center" wrapText="1"/>
    </xf>
    <xf numFmtId="0" fontId="22" fillId="5" borderId="8" xfId="5" applyFont="1" applyFill="1" applyBorder="1" applyAlignment="1">
      <alignment horizontal="center" vertical="center"/>
    </xf>
    <xf numFmtId="0" fontId="22" fillId="5" borderId="16" xfId="5" applyFont="1" applyFill="1" applyBorder="1" applyAlignment="1">
      <alignment horizontal="center" vertical="center"/>
    </xf>
    <xf numFmtId="0" fontId="22" fillId="5" borderId="14" xfId="5" applyFont="1" applyFill="1" applyBorder="1" applyAlignment="1">
      <alignment horizontal="center" vertical="center"/>
    </xf>
    <xf numFmtId="0" fontId="22" fillId="5" borderId="19" xfId="5" applyFont="1" applyFill="1" applyBorder="1" applyAlignment="1">
      <alignment horizontal="center" vertical="center"/>
    </xf>
    <xf numFmtId="0" fontId="23" fillId="5" borderId="21" xfId="3" applyFont="1" applyFill="1" applyBorder="1" applyAlignment="1" applyProtection="1">
      <alignment horizontal="center" vertical="center" wrapText="1"/>
    </xf>
    <xf numFmtId="0" fontId="23" fillId="5" borderId="22" xfId="3" applyFont="1" applyFill="1" applyBorder="1" applyAlignment="1" applyProtection="1">
      <alignment horizontal="center" vertical="center" wrapText="1"/>
    </xf>
    <xf numFmtId="0" fontId="23" fillId="5" borderId="28" xfId="3" applyFont="1" applyFill="1" applyBorder="1" applyAlignment="1" applyProtection="1">
      <alignment horizontal="center" vertical="center" wrapText="1"/>
    </xf>
    <xf numFmtId="0" fontId="23" fillId="5" borderId="19" xfId="3" applyFont="1" applyFill="1" applyBorder="1" applyAlignment="1" applyProtection="1">
      <alignment horizontal="center" vertical="center" wrapText="1"/>
    </xf>
    <xf numFmtId="0" fontId="23" fillId="5" borderId="20" xfId="3" applyFont="1" applyFill="1" applyBorder="1" applyAlignment="1" applyProtection="1">
      <alignment horizontal="center" vertical="center" wrapText="1"/>
    </xf>
    <xf numFmtId="0" fontId="23" fillId="5" borderId="24" xfId="3" applyFont="1" applyFill="1" applyBorder="1" applyAlignment="1" applyProtection="1">
      <alignment horizontal="center" vertical="center" wrapText="1"/>
    </xf>
    <xf numFmtId="0" fontId="23" fillId="5" borderId="25" xfId="3" applyFont="1" applyFill="1" applyBorder="1" applyAlignment="1" applyProtection="1">
      <alignment horizontal="center" vertical="center" wrapText="1"/>
    </xf>
    <xf numFmtId="0" fontId="23" fillId="5" borderId="26" xfId="3" applyFont="1" applyFill="1" applyBorder="1" applyAlignment="1" applyProtection="1">
      <alignment horizontal="center" vertical="center" wrapText="1"/>
    </xf>
    <xf numFmtId="0" fontId="21" fillId="3" borderId="18" xfId="5" applyFont="1" applyFill="1" applyBorder="1" applyAlignment="1">
      <alignment horizontal="left" vertical="center" wrapText="1"/>
    </xf>
    <xf numFmtId="0" fontId="21" fillId="3" borderId="4" xfId="5" applyFont="1" applyFill="1" applyBorder="1" applyAlignment="1">
      <alignment horizontal="left" vertical="center" wrapText="1"/>
    </xf>
    <xf numFmtId="0" fontId="10" fillId="3" borderId="29" xfId="5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0" fillId="10" borderId="4" xfId="5" applyFont="1" applyFill="1" applyBorder="1" applyAlignment="1">
      <alignment horizontal="center" vertical="center"/>
    </xf>
    <xf numFmtId="0" fontId="19" fillId="0" borderId="18" xfId="5" quotePrefix="1" applyFont="1" applyBorder="1" applyAlignment="1">
      <alignment horizontal="center" vertical="center" wrapText="1"/>
    </xf>
    <xf numFmtId="0" fontId="19" fillId="0" borderId="4" xfId="5" quotePrefix="1" applyFont="1" applyBorder="1" applyAlignment="1">
      <alignment horizontal="center" vertical="center" wrapText="1"/>
    </xf>
    <xf numFmtId="0" fontId="10" fillId="10" borderId="18" xfId="5" applyFont="1" applyFill="1" applyBorder="1" applyAlignment="1">
      <alignment horizontal="center" vertical="center" wrapText="1"/>
    </xf>
    <xf numFmtId="0" fontId="10" fillId="10" borderId="4" xfId="5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13" fillId="11" borderId="5" xfId="2" applyFont="1" applyFill="1" applyBorder="1" applyAlignment="1">
      <alignment horizontal="center" vertical="center"/>
    </xf>
    <xf numFmtId="0" fontId="13" fillId="11" borderId="15" xfId="2" applyFont="1" applyFill="1" applyBorder="1" applyAlignment="1">
      <alignment horizontal="center" vertical="center"/>
    </xf>
    <xf numFmtId="0" fontId="13" fillId="11" borderId="6" xfId="2" applyFont="1" applyFill="1" applyBorder="1" applyAlignment="1">
      <alignment horizontal="center" vertical="center"/>
    </xf>
    <xf numFmtId="0" fontId="14" fillId="13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/>
    </xf>
    <xf numFmtId="0" fontId="14" fillId="4" borderId="3" xfId="2" applyFont="1" applyFill="1" applyBorder="1" applyAlignment="1">
      <alignment horizontal="left" vertical="center" wrapText="1"/>
    </xf>
    <xf numFmtId="0" fontId="12" fillId="14" borderId="3" xfId="2" applyFont="1" applyFill="1" applyBorder="1" applyAlignment="1">
      <alignment horizontal="center" vertical="center"/>
    </xf>
    <xf numFmtId="0" fontId="14" fillId="10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/>
    </xf>
    <xf numFmtId="0" fontId="8" fillId="0" borderId="3" xfId="0" applyFont="1" applyBorder="1" applyAlignment="1" applyProtection="1">
      <alignment horizontal="center" wrapText="1"/>
    </xf>
  </cellXfs>
  <cellStyles count="6">
    <cellStyle name="Normal" xfId="0" builtinId="0"/>
    <cellStyle name="Normal 2" xfId="3"/>
    <cellStyle name="Normal 2 2 2" xfId="2"/>
    <cellStyle name="Normal 3" xfId="1"/>
    <cellStyle name="Normal 4" xfId="4"/>
    <cellStyle name="Normal 5" xfId="5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99FF66"/>
      <color rgb="FFFFFF99"/>
      <color rgb="FF99FF33"/>
      <color rgb="FFCCFF66"/>
      <color rgb="FF33CC33"/>
      <color rgb="FF009900"/>
      <color rgb="FFFFFFCC"/>
      <color rgb="FFFFFF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833438</xdr:colOff>
      <xdr:row>28</xdr:row>
      <xdr:rowOff>404811</xdr:rowOff>
    </xdr:from>
    <xdr:to>
      <xdr:col>15</xdr:col>
      <xdr:colOff>1143000</xdr:colOff>
      <xdr:row>45</xdr:row>
      <xdr:rowOff>182561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79188" y="11863386"/>
          <a:ext cx="13854112" cy="7569200"/>
        </a:xfrm>
        <a:prstGeom prst="rect">
          <a:avLst/>
        </a:prstGeom>
      </xdr:spPr>
    </xdr:pic>
    <xdr:clientData/>
  </xdr:twoCellAnchor>
  <xdr:twoCellAnchor editAs="oneCell">
    <xdr:from>
      <xdr:col>8</xdr:col>
      <xdr:colOff>2119312</xdr:colOff>
      <xdr:row>28</xdr:row>
      <xdr:rowOff>666749</xdr:rowOff>
    </xdr:from>
    <xdr:to>
      <xdr:col>8</xdr:col>
      <xdr:colOff>4446327</xdr:colOff>
      <xdr:row>46</xdr:row>
      <xdr:rowOff>55562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02587" y="12125324"/>
          <a:ext cx="2327015" cy="7494588"/>
        </a:xfrm>
        <a:prstGeom prst="rect">
          <a:avLst/>
        </a:prstGeom>
      </xdr:spPr>
    </xdr:pic>
    <xdr:clientData/>
  </xdr:twoCellAnchor>
  <xdr:oneCellAnchor>
    <xdr:from>
      <xdr:col>1</xdr:col>
      <xdr:colOff>1781175</xdr:colOff>
      <xdr:row>4</xdr:row>
      <xdr:rowOff>12700</xdr:rowOff>
    </xdr:from>
    <xdr:ext cx="1768475" cy="762000"/>
    <xdr:pic>
      <xdr:nvPicPr>
        <xdr:cNvPr id="4" name="Imagen 3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7550"/>
          <a:ext cx="1768475" cy="76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23811</xdr:colOff>
      <xdr:row>1</xdr:row>
      <xdr:rowOff>71436</xdr:rowOff>
    </xdr:from>
    <xdr:to>
      <xdr:col>27</xdr:col>
      <xdr:colOff>547686</xdr:colOff>
      <xdr:row>23</xdr:row>
      <xdr:rowOff>71437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51" t="27380" r="12270" b="16286"/>
        <a:stretch/>
      </xdr:blipFill>
      <xdr:spPr>
        <a:xfrm>
          <a:off x="10739436" y="309561"/>
          <a:ext cx="11953875" cy="650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RIESGOS%20GESTION%20-FISCAL-%20CORRUPCI&#211;N%20-%20copia/SERVICIO%20CIUDADANA/MATRIZ%20RIESGOS%20CORRUPCION%202025%20ATN%20CIUDAD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PROB E IMPACTO"/>
      <sheetName val="FORMULAS "/>
      <sheetName val="Hoja1"/>
    </sheetNames>
    <sheetDataSet>
      <sheetData sheetId="0"/>
      <sheetData sheetId="1"/>
      <sheetData sheetId="2">
        <row r="38">
          <cell r="B38" t="str">
            <v>Raro (1)Insignificante (1)</v>
          </cell>
          <cell r="C38" t="str">
            <v>Bajo (1)</v>
          </cell>
        </row>
        <row r="39">
          <cell r="B39" t="str">
            <v>Raro (1)Menor (2)</v>
          </cell>
          <cell r="C39" t="str">
            <v>Bajo (2)</v>
          </cell>
        </row>
        <row r="40">
          <cell r="B40" t="str">
            <v>Raro (1)Moderado (3)</v>
          </cell>
          <cell r="C40" t="str">
            <v>Moderado (3)</v>
          </cell>
        </row>
        <row r="41">
          <cell r="B41" t="str">
            <v>Raro (1)Mayor (4)</v>
          </cell>
          <cell r="C41" t="str">
            <v>Alto (4)</v>
          </cell>
        </row>
        <row r="42">
          <cell r="B42" t="str">
            <v>Raro (1)Catastrófico (5)</v>
          </cell>
          <cell r="C42" t="str">
            <v>Alto (5)</v>
          </cell>
        </row>
        <row r="43">
          <cell r="B43" t="str">
            <v>Improbable (2)Insignificante (1)</v>
          </cell>
          <cell r="C43" t="str">
            <v>Bajo (2)</v>
          </cell>
        </row>
        <row r="44">
          <cell r="B44" t="str">
            <v>Improbable (2)Menor (2)</v>
          </cell>
          <cell r="C44" t="str">
            <v>Bajo (4)</v>
          </cell>
        </row>
        <row r="45">
          <cell r="B45" t="str">
            <v>Improbable (2)Moderado (3)</v>
          </cell>
          <cell r="C45" t="str">
            <v>Moderado (6)</v>
          </cell>
        </row>
        <row r="46">
          <cell r="B46" t="str">
            <v>Improbable (2)Mayor (4)</v>
          </cell>
          <cell r="C46" t="str">
            <v>Alto (8)</v>
          </cell>
        </row>
        <row r="47">
          <cell r="B47" t="str">
            <v>Improbable (2)Catastrófico (5)</v>
          </cell>
          <cell r="C47" t="str">
            <v>Extremo (10)</v>
          </cell>
        </row>
        <row r="48">
          <cell r="B48" t="str">
            <v>Posible (3)Insignificante (1)</v>
          </cell>
          <cell r="C48" t="str">
            <v>Bajo (3)</v>
          </cell>
        </row>
        <row r="49">
          <cell r="B49" t="str">
            <v>Posible (3)Menor (2)</v>
          </cell>
          <cell r="C49" t="str">
            <v>Moderado (6)</v>
          </cell>
        </row>
        <row r="50">
          <cell r="B50" t="str">
            <v>Posible (3)Moderado (3)</v>
          </cell>
          <cell r="C50" t="str">
            <v>Alto (9)</v>
          </cell>
        </row>
        <row r="51">
          <cell r="B51" t="str">
            <v>Posible (3)Mayor (4)</v>
          </cell>
          <cell r="C51" t="str">
            <v>Extremo (12)</v>
          </cell>
        </row>
        <row r="52">
          <cell r="B52" t="str">
            <v>Posible (3)Catastrófico (5)</v>
          </cell>
          <cell r="C52" t="str">
            <v>Extremo (15)</v>
          </cell>
        </row>
        <row r="53">
          <cell r="B53" t="str">
            <v>Probable (4)Insignificante (1)</v>
          </cell>
          <cell r="C53" t="str">
            <v>Moderado (4)</v>
          </cell>
        </row>
        <row r="54">
          <cell r="B54" t="str">
            <v>Probable (4)Menor (2)</v>
          </cell>
          <cell r="C54" t="str">
            <v>Alto (8)</v>
          </cell>
        </row>
        <row r="55">
          <cell r="B55" t="str">
            <v>Probable (4)Moderado (3)</v>
          </cell>
          <cell r="C55" t="str">
            <v>Alto (12)</v>
          </cell>
        </row>
        <row r="56">
          <cell r="B56" t="str">
            <v>Probable (4)Mayor (4)</v>
          </cell>
          <cell r="C56" t="str">
            <v>Extremo (16)</v>
          </cell>
        </row>
        <row r="57">
          <cell r="B57" t="str">
            <v>Probable (4)Catastrófico (5)</v>
          </cell>
          <cell r="C57" t="str">
            <v>Extremo (20)</v>
          </cell>
        </row>
        <row r="58">
          <cell r="B58" t="str">
            <v>Casi Seguro (5)Insignificante (1)</v>
          </cell>
          <cell r="C58" t="str">
            <v>Alto (5)</v>
          </cell>
        </row>
        <row r="59">
          <cell r="B59" t="str">
            <v>Casi Seguro (5)Menor (2)</v>
          </cell>
          <cell r="C59" t="str">
            <v>Alto (10)</v>
          </cell>
        </row>
        <row r="60">
          <cell r="B60" t="str">
            <v>Casi Seguro (5)Moderado (3)</v>
          </cell>
          <cell r="C60" t="str">
            <v>Extremo (15)</v>
          </cell>
        </row>
        <row r="61">
          <cell r="B61" t="str">
            <v>Casi Seguro (5)Mayor (4)</v>
          </cell>
          <cell r="C61" t="str">
            <v>Extremo (20)</v>
          </cell>
        </row>
        <row r="62">
          <cell r="B62" t="str">
            <v>Casi Seguro (5)Catastrófico (5)</v>
          </cell>
          <cell r="C62" t="str">
            <v>Extremo (25)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X54"/>
  <sheetViews>
    <sheetView tabSelected="1" zoomScale="30" zoomScaleNormal="30" workbookViewId="0">
      <selection activeCell="G22" sqref="G22"/>
    </sheetView>
  </sheetViews>
  <sheetFormatPr baseColWidth="10" defaultRowHeight="14.25" x14ac:dyDescent="0.2"/>
  <cols>
    <col min="1" max="1" width="11" style="36"/>
    <col min="2" max="2" width="38.5" style="36" customWidth="1"/>
    <col min="3" max="3" width="29.25" style="36" customWidth="1"/>
    <col min="4" max="5" width="24.125" style="36" customWidth="1"/>
    <col min="6" max="6" width="44.625" style="36" customWidth="1"/>
    <col min="7" max="7" width="34.5" style="36" customWidth="1"/>
    <col min="8" max="8" width="70.625" style="36" customWidth="1"/>
    <col min="9" max="9" width="59.875" style="36" customWidth="1"/>
    <col min="10" max="10" width="59" style="36" customWidth="1"/>
    <col min="11" max="11" width="19" style="36" customWidth="1"/>
    <col min="12" max="12" width="12.625" style="36" customWidth="1"/>
    <col min="13" max="13" width="20.75" style="36" customWidth="1"/>
    <col min="14" max="14" width="37.375" style="36" customWidth="1"/>
    <col min="15" max="15" width="29" style="36" customWidth="1"/>
    <col min="16" max="16" width="40.875" style="36" customWidth="1"/>
    <col min="17" max="17" width="73.125" style="36" customWidth="1"/>
    <col min="18" max="18" width="98" style="36" customWidth="1"/>
    <col min="19" max="19" width="48.25" style="36" customWidth="1"/>
    <col min="20" max="20" width="30.375" style="36" customWidth="1"/>
    <col min="21" max="21" width="27.75" style="36" customWidth="1"/>
    <col min="22" max="22" width="27.125" style="36" customWidth="1"/>
    <col min="23" max="23" width="23" style="36" customWidth="1"/>
    <col min="24" max="24" width="27.375" style="36" customWidth="1"/>
    <col min="25" max="25" width="30.25" style="36" customWidth="1"/>
    <col min="26" max="26" width="38.375" style="36" customWidth="1"/>
    <col min="27" max="27" width="30.875" style="36" customWidth="1"/>
    <col min="28" max="28" width="29.875" style="36" customWidth="1"/>
    <col min="29" max="29" width="40.5" style="36" customWidth="1"/>
    <col min="30" max="30" width="42.75" style="36" customWidth="1"/>
    <col min="31" max="31" width="35.25" style="36" customWidth="1"/>
    <col min="32" max="32" width="33.375" style="36" customWidth="1"/>
    <col min="33" max="33" width="65.25" style="36" customWidth="1"/>
    <col min="34" max="34" width="35.875" style="36" customWidth="1"/>
    <col min="35" max="35" width="42.375" style="36" customWidth="1"/>
    <col min="36" max="36" width="34" style="36" customWidth="1"/>
    <col min="37" max="37" width="29" style="36" customWidth="1"/>
    <col min="38" max="38" width="31.75" style="36" customWidth="1"/>
    <col min="39" max="39" width="35.25" style="36" customWidth="1"/>
    <col min="40" max="40" width="23" style="36" customWidth="1"/>
    <col min="41" max="41" width="24.125" style="36" customWidth="1"/>
    <col min="42" max="42" width="53.125" style="36" customWidth="1"/>
    <col min="43" max="43" width="22.25" style="36" customWidth="1"/>
    <col min="44" max="44" width="23.25" style="36" customWidth="1"/>
    <col min="45" max="45" width="22" style="36" customWidth="1"/>
    <col min="46" max="46" width="108.875" style="36" customWidth="1"/>
    <col min="47" max="47" width="34.375" style="36" customWidth="1"/>
    <col min="48" max="48" width="23.75" style="36" customWidth="1"/>
    <col min="49" max="16384" width="11" style="36"/>
  </cols>
  <sheetData>
    <row r="4" spans="2:8" ht="27" x14ac:dyDescent="0.2">
      <c r="B4" s="71"/>
      <c r="C4" s="71"/>
      <c r="D4" s="72" t="s">
        <v>234</v>
      </c>
      <c r="E4" s="72"/>
      <c r="F4" s="72"/>
      <c r="G4" s="72"/>
      <c r="H4" s="66" t="s">
        <v>237</v>
      </c>
    </row>
    <row r="5" spans="2:8" ht="27" x14ac:dyDescent="0.2">
      <c r="B5" s="71"/>
      <c r="C5" s="71"/>
      <c r="D5" s="72"/>
      <c r="E5" s="72"/>
      <c r="F5" s="72"/>
      <c r="G5" s="72"/>
      <c r="H5" s="67" t="s">
        <v>238</v>
      </c>
    </row>
    <row r="6" spans="2:8" ht="27" x14ac:dyDescent="0.2">
      <c r="B6" s="71"/>
      <c r="C6" s="71"/>
      <c r="D6" s="72" t="s">
        <v>236</v>
      </c>
      <c r="E6" s="72"/>
      <c r="F6" s="72"/>
      <c r="G6" s="72"/>
      <c r="H6" s="67" t="s">
        <v>239</v>
      </c>
    </row>
    <row r="7" spans="2:8" ht="27" x14ac:dyDescent="0.2">
      <c r="B7" s="71"/>
      <c r="C7" s="71"/>
      <c r="D7" s="72"/>
      <c r="E7" s="72"/>
      <c r="F7" s="72"/>
      <c r="G7" s="72"/>
      <c r="H7" s="68" t="s">
        <v>235</v>
      </c>
    </row>
    <row r="11" spans="2:8" ht="45" customHeight="1" x14ac:dyDescent="0.2">
      <c r="B11" s="160" t="s">
        <v>240</v>
      </c>
      <c r="C11" s="160"/>
      <c r="D11" s="160"/>
      <c r="E11" s="160"/>
      <c r="F11" s="69" t="s">
        <v>241</v>
      </c>
    </row>
    <row r="12" spans="2:8" ht="50.25" customHeight="1" x14ac:dyDescent="0.2">
      <c r="B12" s="160" t="s">
        <v>212</v>
      </c>
      <c r="C12" s="160"/>
      <c r="D12" s="160"/>
      <c r="E12" s="160"/>
      <c r="F12" s="70">
        <v>1</v>
      </c>
    </row>
    <row r="23" spans="1:50" ht="57" customHeight="1" thickBo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50" ht="28.5" customHeight="1" thickBot="1" x14ac:dyDescent="0.25">
      <c r="A24" s="37"/>
      <c r="B24" s="128" t="s">
        <v>41</v>
      </c>
      <c r="C24" s="131" t="s">
        <v>42</v>
      </c>
      <c r="D24" s="128" t="s">
        <v>43</v>
      </c>
      <c r="E24" s="134" t="s">
        <v>153</v>
      </c>
      <c r="F24" s="117" t="s">
        <v>44</v>
      </c>
      <c r="G24" s="137"/>
      <c r="H24" s="138"/>
      <c r="I24" s="117" t="s">
        <v>45</v>
      </c>
      <c r="J24" s="119" t="s">
        <v>46</v>
      </c>
      <c r="K24" s="120" t="s">
        <v>61</v>
      </c>
      <c r="L24" s="145" t="s">
        <v>47</v>
      </c>
      <c r="M24" s="46"/>
      <c r="N24" s="146" t="s">
        <v>48</v>
      </c>
      <c r="O24" s="147"/>
      <c r="P24" s="147"/>
      <c r="Q24" s="147"/>
      <c r="R24" s="147"/>
      <c r="S24" s="147"/>
      <c r="T24" s="148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116" t="s">
        <v>136</v>
      </c>
      <c r="AF24" s="116" t="s">
        <v>137</v>
      </c>
      <c r="AG24" s="116" t="s">
        <v>138</v>
      </c>
      <c r="AH24" s="116" t="s">
        <v>139</v>
      </c>
      <c r="AI24" s="125" t="s">
        <v>151</v>
      </c>
      <c r="AJ24" s="116" t="s">
        <v>140</v>
      </c>
      <c r="AK24" s="116" t="s">
        <v>141</v>
      </c>
      <c r="AL24" s="107" t="s">
        <v>144</v>
      </c>
      <c r="AM24" s="108" t="s">
        <v>145</v>
      </c>
      <c r="AN24" s="110" t="s">
        <v>142</v>
      </c>
      <c r="AO24" s="113" t="s">
        <v>143</v>
      </c>
      <c r="AP24" s="100" t="s">
        <v>0</v>
      </c>
      <c r="AQ24" s="100" t="s">
        <v>2</v>
      </c>
      <c r="AR24" s="100" t="s">
        <v>30</v>
      </c>
      <c r="AS24" s="100" t="s">
        <v>25</v>
      </c>
      <c r="AT24" s="100" t="s">
        <v>26</v>
      </c>
      <c r="AU24" s="100" t="s">
        <v>149</v>
      </c>
    </row>
    <row r="25" spans="1:50" ht="32.25" customHeight="1" thickBot="1" x14ac:dyDescent="0.25">
      <c r="A25" s="37"/>
      <c r="B25" s="129"/>
      <c r="C25" s="132"/>
      <c r="D25" s="129"/>
      <c r="E25" s="135"/>
      <c r="F25" s="118"/>
      <c r="G25" s="139"/>
      <c r="H25" s="140"/>
      <c r="I25" s="118"/>
      <c r="J25" s="104"/>
      <c r="K25" s="121"/>
      <c r="L25" s="141"/>
      <c r="M25" s="48"/>
      <c r="N25" s="141" t="s">
        <v>64</v>
      </c>
      <c r="O25" s="141" t="s">
        <v>50</v>
      </c>
      <c r="P25" s="141" t="s">
        <v>51</v>
      </c>
      <c r="Q25" s="143" t="s">
        <v>210</v>
      </c>
      <c r="R25" s="103" t="s">
        <v>49</v>
      </c>
      <c r="S25" s="105" t="s">
        <v>52</v>
      </c>
      <c r="T25" s="123" t="s">
        <v>53</v>
      </c>
      <c r="U25" s="94" t="s">
        <v>126</v>
      </c>
      <c r="V25" s="94" t="s">
        <v>127</v>
      </c>
      <c r="W25" s="94" t="s">
        <v>128</v>
      </c>
      <c r="X25" s="94" t="s">
        <v>129</v>
      </c>
      <c r="Y25" s="94" t="s">
        <v>130</v>
      </c>
      <c r="Z25" s="94" t="s">
        <v>131</v>
      </c>
      <c r="AA25" s="94" t="s">
        <v>132</v>
      </c>
      <c r="AB25" s="94" t="s">
        <v>133</v>
      </c>
      <c r="AC25" s="94" t="s">
        <v>134</v>
      </c>
      <c r="AD25" s="94" t="s">
        <v>135</v>
      </c>
      <c r="AE25" s="94"/>
      <c r="AF25" s="94"/>
      <c r="AG25" s="94"/>
      <c r="AH25" s="94"/>
      <c r="AI25" s="126"/>
      <c r="AJ25" s="94"/>
      <c r="AK25" s="94"/>
      <c r="AL25" s="106"/>
      <c r="AM25" s="109"/>
      <c r="AN25" s="111"/>
      <c r="AO25" s="114"/>
      <c r="AP25" s="101"/>
      <c r="AQ25" s="101"/>
      <c r="AR25" s="101"/>
      <c r="AS25" s="101"/>
      <c r="AT25" s="101"/>
      <c r="AU25" s="101"/>
    </row>
    <row r="26" spans="1:50" ht="178.5" customHeight="1" thickBot="1" x14ac:dyDescent="0.25">
      <c r="A26" s="37"/>
      <c r="B26" s="130"/>
      <c r="C26" s="133"/>
      <c r="D26" s="130"/>
      <c r="E26" s="136"/>
      <c r="F26" s="49" t="s">
        <v>204</v>
      </c>
      <c r="G26" s="50" t="s">
        <v>66</v>
      </c>
      <c r="H26" s="50" t="s">
        <v>67</v>
      </c>
      <c r="I26" s="51" t="s">
        <v>80</v>
      </c>
      <c r="J26" s="52" t="s">
        <v>81</v>
      </c>
      <c r="K26" s="122"/>
      <c r="L26" s="142"/>
      <c r="M26" s="53" t="s">
        <v>59</v>
      </c>
      <c r="N26" s="142"/>
      <c r="O26" s="142"/>
      <c r="P26" s="142"/>
      <c r="Q26" s="144"/>
      <c r="R26" s="104"/>
      <c r="S26" s="106"/>
      <c r="T26" s="124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127"/>
      <c r="AJ26" s="95"/>
      <c r="AK26" s="95"/>
      <c r="AL26" s="52" t="s">
        <v>80</v>
      </c>
      <c r="AM26" s="52" t="s">
        <v>146</v>
      </c>
      <c r="AN26" s="112"/>
      <c r="AO26" s="115"/>
      <c r="AP26" s="102"/>
      <c r="AQ26" s="102"/>
      <c r="AR26" s="102"/>
      <c r="AS26" s="102"/>
      <c r="AT26" s="102"/>
      <c r="AU26" s="102"/>
    </row>
    <row r="27" spans="1:50" ht="224.25" customHeight="1" x14ac:dyDescent="0.2">
      <c r="A27" s="37"/>
      <c r="B27" s="96" t="s">
        <v>38</v>
      </c>
      <c r="C27" s="96" t="s">
        <v>65</v>
      </c>
      <c r="D27" s="96">
        <v>1</v>
      </c>
      <c r="E27" s="96" t="s">
        <v>213</v>
      </c>
      <c r="F27" s="92" t="s">
        <v>214</v>
      </c>
      <c r="G27" s="63" t="s">
        <v>215</v>
      </c>
      <c r="H27" s="96" t="s">
        <v>216</v>
      </c>
      <c r="I27" s="98" t="s">
        <v>72</v>
      </c>
      <c r="J27" s="156" t="s">
        <v>74</v>
      </c>
      <c r="K27" s="158" t="str">
        <f>VLOOKUP(CONCATENATE(I27,J27),'[2]FORMULAS '!B38:C62,2,FALSE)</f>
        <v>Alto (4)</v>
      </c>
      <c r="L27" s="54">
        <v>1</v>
      </c>
      <c r="M27" s="54" t="s">
        <v>7</v>
      </c>
      <c r="N27" s="92" t="s">
        <v>217</v>
      </c>
      <c r="O27" s="92" t="s">
        <v>218</v>
      </c>
      <c r="P27" s="55" t="s">
        <v>219</v>
      </c>
      <c r="Q27" s="55" t="s">
        <v>220</v>
      </c>
      <c r="R27" s="55" t="s">
        <v>221</v>
      </c>
      <c r="S27" s="56" t="s">
        <v>222</v>
      </c>
      <c r="T27" s="56" t="s">
        <v>223</v>
      </c>
      <c r="U27" s="54">
        <v>15</v>
      </c>
      <c r="V27" s="54">
        <v>15</v>
      </c>
      <c r="W27" s="54">
        <v>15</v>
      </c>
      <c r="X27" s="54">
        <v>15</v>
      </c>
      <c r="Y27" s="54">
        <v>15</v>
      </c>
      <c r="Z27" s="54">
        <v>15</v>
      </c>
      <c r="AA27" s="54">
        <v>10</v>
      </c>
      <c r="AB27" s="57">
        <f>SUM(U27:AA27)</f>
        <v>100</v>
      </c>
      <c r="AC27" s="55" t="s">
        <v>154</v>
      </c>
      <c r="AD27" s="54" t="s">
        <v>154</v>
      </c>
      <c r="AE27" s="57" t="s">
        <v>154</v>
      </c>
      <c r="AF27" s="54">
        <v>100</v>
      </c>
      <c r="AG27" s="86" t="s">
        <v>155</v>
      </c>
      <c r="AH27" s="86" t="s">
        <v>150</v>
      </c>
      <c r="AI27" s="86" t="s">
        <v>152</v>
      </c>
      <c r="AJ27" s="86">
        <v>2</v>
      </c>
      <c r="AK27" s="86">
        <v>0</v>
      </c>
      <c r="AL27" s="86" t="s">
        <v>72</v>
      </c>
      <c r="AM27" s="153" t="s">
        <v>74</v>
      </c>
      <c r="AN27" s="90" t="str">
        <f>VLOOKUP(CONCATENATE(AL27,AM27),'[2]FORMULAS '!B38:C62,2,FALSE)</f>
        <v>Alto (4)</v>
      </c>
      <c r="AO27" s="88" t="s">
        <v>24</v>
      </c>
      <c r="AP27" s="91" t="s">
        <v>224</v>
      </c>
      <c r="AQ27" s="91" t="s">
        <v>218</v>
      </c>
      <c r="AR27" s="91" t="s">
        <v>211</v>
      </c>
      <c r="AS27" s="91" t="s">
        <v>225</v>
      </c>
      <c r="AT27" s="149" t="s">
        <v>226</v>
      </c>
      <c r="AU27" s="151" t="s">
        <v>227</v>
      </c>
    </row>
    <row r="28" spans="1:50" ht="222" customHeight="1" x14ac:dyDescent="0.2">
      <c r="A28" s="37"/>
      <c r="B28" s="97"/>
      <c r="C28" s="97"/>
      <c r="D28" s="97"/>
      <c r="E28" s="97"/>
      <c r="F28" s="93"/>
      <c r="G28" s="64" t="s">
        <v>228</v>
      </c>
      <c r="H28" s="97"/>
      <c r="I28" s="99"/>
      <c r="J28" s="157"/>
      <c r="K28" s="159"/>
      <c r="L28" s="58">
        <v>2</v>
      </c>
      <c r="M28" s="59" t="s">
        <v>7</v>
      </c>
      <c r="N28" s="93"/>
      <c r="O28" s="93"/>
      <c r="P28" s="60" t="s">
        <v>219</v>
      </c>
      <c r="Q28" s="62" t="s">
        <v>229</v>
      </c>
      <c r="R28" s="60" t="s">
        <v>230</v>
      </c>
      <c r="S28" s="65" t="s">
        <v>231</v>
      </c>
      <c r="T28" s="65" t="s">
        <v>232</v>
      </c>
      <c r="U28" s="59">
        <v>15</v>
      </c>
      <c r="V28" s="59">
        <v>15</v>
      </c>
      <c r="W28" s="59">
        <v>15</v>
      </c>
      <c r="X28" s="59">
        <v>15</v>
      </c>
      <c r="Y28" s="59">
        <v>15</v>
      </c>
      <c r="Z28" s="59">
        <v>15</v>
      </c>
      <c r="AA28" s="59">
        <v>10</v>
      </c>
      <c r="AB28" s="61">
        <f>SUM(U28:AA28)</f>
        <v>100</v>
      </c>
      <c r="AC28" s="60" t="s">
        <v>154</v>
      </c>
      <c r="AD28" s="59" t="s">
        <v>154</v>
      </c>
      <c r="AE28" s="61" t="s">
        <v>154</v>
      </c>
      <c r="AF28" s="59">
        <v>100</v>
      </c>
      <c r="AG28" s="87"/>
      <c r="AH28" s="87"/>
      <c r="AI28" s="87"/>
      <c r="AJ28" s="87"/>
      <c r="AK28" s="87"/>
      <c r="AL28" s="87"/>
      <c r="AM28" s="154"/>
      <c r="AN28" s="155"/>
      <c r="AO28" s="89"/>
      <c r="AP28" s="85"/>
      <c r="AQ28" s="85"/>
      <c r="AR28" s="85"/>
      <c r="AS28" s="85"/>
      <c r="AT28" s="150"/>
      <c r="AU28" s="152"/>
    </row>
    <row r="29" spans="1:50" ht="76.5" customHeight="1" thickBot="1" x14ac:dyDescent="0.25">
      <c r="A29" s="38"/>
      <c r="B29" s="39"/>
      <c r="C29" s="40"/>
      <c r="D29" s="40"/>
      <c r="E29" s="40"/>
      <c r="F29" s="40"/>
      <c r="G29" s="40"/>
      <c r="H29" s="40"/>
      <c r="I29" s="41"/>
      <c r="J29" s="41"/>
      <c r="K29" s="42"/>
      <c r="L29" s="38"/>
      <c r="M29" s="38"/>
      <c r="N29" s="38"/>
      <c r="O29" s="38"/>
      <c r="P29" s="38"/>
      <c r="Q29" s="38"/>
      <c r="R29" s="38"/>
      <c r="S29" s="38"/>
      <c r="T29" s="38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</row>
    <row r="30" spans="1:50" ht="52.5" customHeight="1" thickBot="1" x14ac:dyDescent="0.25">
      <c r="A30" s="38"/>
      <c r="B30" s="82" t="s">
        <v>27</v>
      </c>
      <c r="C30" s="83"/>
      <c r="D30" s="83"/>
      <c r="E30" s="83"/>
      <c r="F30" s="84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</row>
    <row r="31" spans="1:50" ht="60" customHeight="1" x14ac:dyDescent="0.2">
      <c r="A31" s="37"/>
      <c r="B31" s="43" t="s">
        <v>28</v>
      </c>
      <c r="C31" s="73" t="s">
        <v>29</v>
      </c>
      <c r="D31" s="74"/>
      <c r="E31" s="74"/>
      <c r="F31" s="7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</row>
    <row r="32" spans="1:50" ht="113.25" customHeight="1" x14ac:dyDescent="0.2">
      <c r="A32" s="37"/>
      <c r="B32" s="44" t="s">
        <v>212</v>
      </c>
      <c r="C32" s="76" t="s">
        <v>233</v>
      </c>
      <c r="D32" s="77"/>
      <c r="E32" s="77"/>
      <c r="F32" s="78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1:50" ht="98.25" customHeight="1" x14ac:dyDescent="0.35">
      <c r="A33" s="37"/>
      <c r="B33" s="45"/>
      <c r="C33" s="79"/>
      <c r="D33" s="80"/>
      <c r="E33" s="80"/>
      <c r="F33" s="81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1:50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</row>
    <row r="35" spans="1:50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</row>
    <row r="36" spans="1:50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</row>
    <row r="37" spans="1:50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1:50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1:50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</row>
    <row r="40" spans="1:5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</row>
    <row r="41" spans="1:5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1:50" ht="24.9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</row>
    <row r="43" spans="1:50" ht="24.9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</row>
    <row r="44" spans="1:50" ht="24.9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</row>
    <row r="45" spans="1:50" ht="24.9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</row>
    <row r="46" spans="1:50" ht="24.9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</row>
    <row r="47" spans="1:50" ht="24.9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</row>
    <row r="48" spans="1:50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</row>
    <row r="49" spans="1:33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</row>
    <row r="50" spans="1:33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33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</row>
    <row r="52" spans="1:33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</row>
    <row r="53" spans="1:33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</row>
    <row r="54" spans="1:33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</row>
  </sheetData>
  <mergeCells count="79">
    <mergeCell ref="B4:C7"/>
    <mergeCell ref="D4:G5"/>
    <mergeCell ref="D6:G7"/>
    <mergeCell ref="B11:E11"/>
    <mergeCell ref="B12:E12"/>
    <mergeCell ref="B24:B26"/>
    <mergeCell ref="C24:C26"/>
    <mergeCell ref="D24:D26"/>
    <mergeCell ref="E24:E26"/>
    <mergeCell ref="F24:H25"/>
    <mergeCell ref="AK24:AK26"/>
    <mergeCell ref="I24:I25"/>
    <mergeCell ref="J24:J25"/>
    <mergeCell ref="K24:K26"/>
    <mergeCell ref="L24:L26"/>
    <mergeCell ref="N24:T24"/>
    <mergeCell ref="AE24:AE26"/>
    <mergeCell ref="T25:T26"/>
    <mergeCell ref="U25:U26"/>
    <mergeCell ref="V25:V26"/>
    <mergeCell ref="W25:W26"/>
    <mergeCell ref="AF24:AF26"/>
    <mergeCell ref="AG24:AG26"/>
    <mergeCell ref="AH24:AH26"/>
    <mergeCell ref="AI24:AI26"/>
    <mergeCell ref="AJ24:AJ26"/>
    <mergeCell ref="AR24:AR26"/>
    <mergeCell ref="AS24:AS26"/>
    <mergeCell ref="AT24:AT26"/>
    <mergeCell ref="AU24:AU26"/>
    <mergeCell ref="N25:N26"/>
    <mergeCell ref="O25:O26"/>
    <mergeCell ref="P25:P26"/>
    <mergeCell ref="Q25:Q26"/>
    <mergeCell ref="R25:R26"/>
    <mergeCell ref="S25:S26"/>
    <mergeCell ref="AL24:AL25"/>
    <mergeCell ref="AM24:AM25"/>
    <mergeCell ref="AN24:AN26"/>
    <mergeCell ref="AO24:AO26"/>
    <mergeCell ref="AP24:AP26"/>
    <mergeCell ref="AQ24:AQ26"/>
    <mergeCell ref="AD25:AD26"/>
    <mergeCell ref="B27:B28"/>
    <mergeCell ref="C27:C28"/>
    <mergeCell ref="D27:D28"/>
    <mergeCell ref="E27:E28"/>
    <mergeCell ref="F27:F28"/>
    <mergeCell ref="H27:H28"/>
    <mergeCell ref="I27:I28"/>
    <mergeCell ref="J27:J28"/>
    <mergeCell ref="K27:K28"/>
    <mergeCell ref="X25:X26"/>
    <mergeCell ref="Y25:Y26"/>
    <mergeCell ref="Z25:Z26"/>
    <mergeCell ref="AA25:AA26"/>
    <mergeCell ref="AB25:AB26"/>
    <mergeCell ref="AC25:AC26"/>
    <mergeCell ref="AS27:AS28"/>
    <mergeCell ref="AT27:AT28"/>
    <mergeCell ref="AU27:AU28"/>
    <mergeCell ref="B30:F30"/>
    <mergeCell ref="AK27:AK28"/>
    <mergeCell ref="AL27:AL28"/>
    <mergeCell ref="AM27:AM28"/>
    <mergeCell ref="AN27:AN28"/>
    <mergeCell ref="AO27:AO28"/>
    <mergeCell ref="AP27:AP28"/>
    <mergeCell ref="N27:N28"/>
    <mergeCell ref="O27:O28"/>
    <mergeCell ref="AG27:AG28"/>
    <mergeCell ref="AH27:AH28"/>
    <mergeCell ref="AI27:AI28"/>
    <mergeCell ref="AJ27:AJ28"/>
    <mergeCell ref="C31:F31"/>
    <mergeCell ref="C32:F32"/>
    <mergeCell ref="C33:F33"/>
    <mergeCell ref="AQ27:AQ28"/>
    <mergeCell ref="AR27:AR2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'C:\Users\sebastian\Downloads\DOCUMENTOS  BOMBEROS\contextos elaborados\FINALES\MAPAS RIESGOS GESTION -FISCAL- CORRUPCIÓN - copia\SERVICIO CIUDADANA\[MATRIZ RIESGOS CORRUPCION 2025 ATN CIUDADANO.xlsx]FORMULAS '!#REF!</xm:f>
          </x14:formula1>
          <xm:sqref>M27:M28 B29:C29 F29 B27:C27 AO27 AL27:AL28 I27:J27 AM27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zoomScaleNormal="100" workbookViewId="0">
      <selection activeCell="A24" sqref="A24:G24"/>
    </sheetView>
  </sheetViews>
  <sheetFormatPr baseColWidth="10" defaultColWidth="10" defaultRowHeight="14.25" x14ac:dyDescent="0.2"/>
  <cols>
    <col min="1" max="6" width="10" style="19"/>
    <col min="7" max="7" width="26.375" style="19" customWidth="1"/>
    <col min="8" max="8" width="7.375" style="19" customWidth="1"/>
    <col min="9" max="9" width="19.5" style="19" customWidth="1"/>
    <col min="10" max="10" width="19.375" style="19" customWidth="1"/>
    <col min="11" max="11" width="19.5" style="19" customWidth="1"/>
    <col min="12" max="16384" width="10" style="19"/>
  </cols>
  <sheetData>
    <row r="1" spans="1:14" ht="80.25" customHeight="1" x14ac:dyDescent="0.2">
      <c r="A1" s="161" t="s">
        <v>156</v>
      </c>
      <c r="B1" s="162"/>
      <c r="C1" s="162"/>
      <c r="D1" s="162"/>
      <c r="E1" s="162"/>
      <c r="F1" s="162"/>
      <c r="G1" s="163"/>
      <c r="H1" s="28" t="s">
        <v>207</v>
      </c>
      <c r="I1" s="29" t="s">
        <v>206</v>
      </c>
      <c r="J1" s="31" t="s">
        <v>208</v>
      </c>
      <c r="K1" s="34" t="s">
        <v>209</v>
      </c>
    </row>
    <row r="2" spans="1:14" ht="20.100000000000001" customHeight="1" x14ac:dyDescent="0.2">
      <c r="A2" s="165" t="s">
        <v>157</v>
      </c>
      <c r="B2" s="165"/>
      <c r="C2" s="165"/>
      <c r="D2" s="165"/>
      <c r="E2" s="165"/>
      <c r="F2" s="165"/>
      <c r="G2" s="165"/>
      <c r="H2" s="22" t="s">
        <v>199</v>
      </c>
      <c r="I2" s="27" t="s">
        <v>199</v>
      </c>
      <c r="J2" s="32" t="s">
        <v>199</v>
      </c>
      <c r="K2" s="35" t="s">
        <v>199</v>
      </c>
      <c r="L2" s="24"/>
      <c r="M2" s="23"/>
      <c r="N2" s="23"/>
    </row>
    <row r="3" spans="1:14" ht="20.100000000000001" customHeight="1" x14ac:dyDescent="0.2">
      <c r="A3" s="165" t="s">
        <v>158</v>
      </c>
      <c r="B3" s="165"/>
      <c r="C3" s="165"/>
      <c r="D3" s="165"/>
      <c r="E3" s="165"/>
      <c r="F3" s="165"/>
      <c r="G3" s="165"/>
      <c r="H3" s="22" t="s">
        <v>199</v>
      </c>
      <c r="I3" s="27" t="s">
        <v>199</v>
      </c>
      <c r="J3" s="32" t="s">
        <v>199</v>
      </c>
      <c r="K3" s="35" t="s">
        <v>199</v>
      </c>
      <c r="L3" s="24"/>
      <c r="M3" s="23"/>
      <c r="N3" s="23"/>
    </row>
    <row r="4" spans="1:14" ht="20.100000000000001" customHeight="1" x14ac:dyDescent="0.2">
      <c r="A4" s="165" t="s">
        <v>159</v>
      </c>
      <c r="B4" s="165"/>
      <c r="C4" s="165"/>
      <c r="D4" s="165"/>
      <c r="E4" s="165"/>
      <c r="F4" s="165"/>
      <c r="G4" s="165"/>
      <c r="H4" s="22" t="s">
        <v>199</v>
      </c>
      <c r="I4" s="27" t="s">
        <v>199</v>
      </c>
      <c r="J4" s="32" t="s">
        <v>200</v>
      </c>
      <c r="K4" s="35" t="s">
        <v>199</v>
      </c>
      <c r="L4" s="24"/>
      <c r="M4" s="23"/>
      <c r="N4" s="23"/>
    </row>
    <row r="5" spans="1:14" ht="20.100000000000001" customHeight="1" x14ac:dyDescent="0.2">
      <c r="A5" s="165" t="s">
        <v>160</v>
      </c>
      <c r="B5" s="165"/>
      <c r="C5" s="165"/>
      <c r="D5" s="165"/>
      <c r="E5" s="165"/>
      <c r="F5" s="165"/>
      <c r="G5" s="165"/>
      <c r="H5" s="22" t="s">
        <v>200</v>
      </c>
      <c r="I5" s="27" t="s">
        <v>200</v>
      </c>
      <c r="J5" s="32" t="s">
        <v>200</v>
      </c>
      <c r="K5" s="35" t="s">
        <v>200</v>
      </c>
      <c r="L5" s="23"/>
      <c r="M5" s="23"/>
      <c r="N5" s="23"/>
    </row>
    <row r="6" spans="1:14" ht="20.100000000000001" customHeight="1" x14ac:dyDescent="0.2">
      <c r="A6" s="165" t="s">
        <v>161</v>
      </c>
      <c r="B6" s="165"/>
      <c r="C6" s="165"/>
      <c r="D6" s="165"/>
      <c r="E6" s="165"/>
      <c r="F6" s="165"/>
      <c r="G6" s="165"/>
      <c r="H6" s="22" t="s">
        <v>199</v>
      </c>
      <c r="I6" s="27" t="s">
        <v>199</v>
      </c>
      <c r="J6" s="32" t="s">
        <v>199</v>
      </c>
      <c r="K6" s="35" t="s">
        <v>199</v>
      </c>
      <c r="L6" s="23"/>
      <c r="M6" s="23"/>
      <c r="N6" s="23"/>
    </row>
    <row r="7" spans="1:14" ht="20.100000000000001" customHeight="1" x14ac:dyDescent="0.2">
      <c r="A7" s="170" t="s">
        <v>162</v>
      </c>
      <c r="B7" s="170"/>
      <c r="C7" s="170"/>
      <c r="D7" s="170"/>
      <c r="E7" s="170"/>
      <c r="F7" s="170"/>
      <c r="G7" s="170"/>
      <c r="H7" s="22" t="s">
        <v>200</v>
      </c>
      <c r="I7" s="27" t="s">
        <v>200</v>
      </c>
      <c r="J7" s="32" t="s">
        <v>200</v>
      </c>
      <c r="K7" s="35" t="s">
        <v>199</v>
      </c>
    </row>
    <row r="8" spans="1:14" ht="20.100000000000001" customHeight="1" x14ac:dyDescent="0.2">
      <c r="A8" s="165" t="s">
        <v>163</v>
      </c>
      <c r="B8" s="165"/>
      <c r="C8" s="165"/>
      <c r="D8" s="165"/>
      <c r="E8" s="165"/>
      <c r="F8" s="165"/>
      <c r="G8" s="165"/>
      <c r="H8" s="22" t="s">
        <v>199</v>
      </c>
      <c r="I8" s="27" t="s">
        <v>199</v>
      </c>
      <c r="J8" s="32" t="s">
        <v>200</v>
      </c>
      <c r="K8" s="35" t="s">
        <v>200</v>
      </c>
    </row>
    <row r="9" spans="1:14" ht="33.75" customHeight="1" x14ac:dyDescent="0.2">
      <c r="A9" s="169" t="s">
        <v>164</v>
      </c>
      <c r="B9" s="169"/>
      <c r="C9" s="169"/>
      <c r="D9" s="169"/>
      <c r="E9" s="169"/>
      <c r="F9" s="169"/>
      <c r="G9" s="169"/>
      <c r="H9" s="22" t="s">
        <v>200</v>
      </c>
      <c r="I9" s="27" t="s">
        <v>200</v>
      </c>
      <c r="J9" s="32" t="s">
        <v>200</v>
      </c>
      <c r="K9" s="35" t="s">
        <v>200</v>
      </c>
    </row>
    <row r="10" spans="1:14" ht="20.100000000000001" customHeight="1" x14ac:dyDescent="0.2">
      <c r="A10" s="165" t="s">
        <v>165</v>
      </c>
      <c r="B10" s="165"/>
      <c r="C10" s="165"/>
      <c r="D10" s="165"/>
      <c r="E10" s="165"/>
      <c r="F10" s="165"/>
      <c r="G10" s="165"/>
      <c r="H10" s="22" t="s">
        <v>199</v>
      </c>
      <c r="I10" s="27" t="s">
        <v>200</v>
      </c>
      <c r="J10" s="32" t="s">
        <v>200</v>
      </c>
      <c r="K10" s="35" t="s">
        <v>200</v>
      </c>
    </row>
    <row r="11" spans="1:14" ht="20.100000000000001" customHeight="1" x14ac:dyDescent="0.2">
      <c r="A11" s="165" t="s">
        <v>166</v>
      </c>
      <c r="B11" s="165"/>
      <c r="C11" s="165"/>
      <c r="D11" s="165"/>
      <c r="E11" s="165"/>
      <c r="F11" s="165"/>
      <c r="G11" s="165"/>
      <c r="H11" s="22" t="s">
        <v>199</v>
      </c>
      <c r="I11" s="27" t="s">
        <v>199</v>
      </c>
      <c r="J11" s="32" t="s">
        <v>200</v>
      </c>
      <c r="K11" s="35" t="s">
        <v>199</v>
      </c>
    </row>
    <row r="12" spans="1:14" ht="20.100000000000001" customHeight="1" x14ac:dyDescent="0.2">
      <c r="A12" s="165" t="s">
        <v>167</v>
      </c>
      <c r="B12" s="165"/>
      <c r="C12" s="165"/>
      <c r="D12" s="165"/>
      <c r="E12" s="165"/>
      <c r="F12" s="165"/>
      <c r="G12" s="165"/>
      <c r="H12" s="22" t="s">
        <v>199</v>
      </c>
      <c r="I12" s="27" t="s">
        <v>199</v>
      </c>
      <c r="J12" s="32" t="s">
        <v>199</v>
      </c>
      <c r="K12" s="35" t="s">
        <v>199</v>
      </c>
    </row>
    <row r="13" spans="1:14" ht="20.100000000000001" customHeight="1" x14ac:dyDescent="0.2">
      <c r="A13" s="165" t="s">
        <v>168</v>
      </c>
      <c r="B13" s="165"/>
      <c r="C13" s="165"/>
      <c r="D13" s="165"/>
      <c r="E13" s="165"/>
      <c r="F13" s="165"/>
      <c r="G13" s="165"/>
      <c r="H13" s="22" t="s">
        <v>199</v>
      </c>
      <c r="I13" s="27" t="s">
        <v>199</v>
      </c>
      <c r="J13" s="32" t="s">
        <v>199</v>
      </c>
      <c r="K13" s="35" t="s">
        <v>199</v>
      </c>
    </row>
    <row r="14" spans="1:14" ht="20.100000000000001" customHeight="1" x14ac:dyDescent="0.2">
      <c r="A14" s="165" t="s">
        <v>169</v>
      </c>
      <c r="B14" s="165"/>
      <c r="C14" s="165"/>
      <c r="D14" s="165"/>
      <c r="E14" s="165"/>
      <c r="F14" s="165"/>
      <c r="G14" s="165"/>
      <c r="H14" s="22" t="s">
        <v>200</v>
      </c>
      <c r="I14" s="27" t="s">
        <v>200</v>
      </c>
      <c r="J14" s="32" t="s">
        <v>200</v>
      </c>
      <c r="K14" s="35" t="s">
        <v>199</v>
      </c>
    </row>
    <row r="15" spans="1:14" ht="20.100000000000001" customHeight="1" x14ac:dyDescent="0.2">
      <c r="A15" s="165" t="s">
        <v>170</v>
      </c>
      <c r="B15" s="165"/>
      <c r="C15" s="165"/>
      <c r="D15" s="165"/>
      <c r="E15" s="165"/>
      <c r="F15" s="165"/>
      <c r="G15" s="165"/>
      <c r="H15" s="22" t="s">
        <v>199</v>
      </c>
      <c r="I15" s="27" t="s">
        <v>199</v>
      </c>
      <c r="J15" s="32" t="s">
        <v>200</v>
      </c>
      <c r="K15" s="35" t="s">
        <v>199</v>
      </c>
    </row>
    <row r="16" spans="1:14" ht="20.100000000000001" customHeight="1" x14ac:dyDescent="0.2">
      <c r="A16" s="165" t="s">
        <v>205</v>
      </c>
      <c r="B16" s="165"/>
      <c r="C16" s="165"/>
      <c r="D16" s="165"/>
      <c r="E16" s="165"/>
      <c r="F16" s="165"/>
      <c r="G16" s="165"/>
      <c r="H16" s="22" t="s">
        <v>200</v>
      </c>
      <c r="I16" s="27" t="s">
        <v>199</v>
      </c>
      <c r="J16" s="32" t="s">
        <v>200</v>
      </c>
      <c r="K16" s="35" t="s">
        <v>200</v>
      </c>
    </row>
    <row r="17" spans="1:11" ht="20.100000000000001" customHeight="1" x14ac:dyDescent="0.2">
      <c r="A17" s="165" t="s">
        <v>171</v>
      </c>
      <c r="B17" s="165"/>
      <c r="C17" s="165"/>
      <c r="D17" s="165"/>
      <c r="E17" s="165"/>
      <c r="F17" s="165"/>
      <c r="G17" s="165"/>
      <c r="H17" s="22" t="s">
        <v>200</v>
      </c>
      <c r="I17" s="27" t="s">
        <v>200</v>
      </c>
      <c r="J17" s="32" t="s">
        <v>200</v>
      </c>
      <c r="K17" s="35" t="s">
        <v>200</v>
      </c>
    </row>
    <row r="18" spans="1:11" ht="20.100000000000001" customHeight="1" x14ac:dyDescent="0.2">
      <c r="A18" s="165" t="s">
        <v>172</v>
      </c>
      <c r="B18" s="165"/>
      <c r="C18" s="165"/>
      <c r="D18" s="165"/>
      <c r="E18" s="165"/>
      <c r="F18" s="165"/>
      <c r="G18" s="165"/>
      <c r="H18" s="22" t="s">
        <v>200</v>
      </c>
      <c r="I18" s="27" t="s">
        <v>200</v>
      </c>
      <c r="J18" s="32" t="s">
        <v>200</v>
      </c>
      <c r="K18" s="35" t="s">
        <v>200</v>
      </c>
    </row>
    <row r="19" spans="1:11" ht="20.100000000000001" customHeight="1" x14ac:dyDescent="0.2">
      <c r="A19" s="165" t="s">
        <v>173</v>
      </c>
      <c r="B19" s="165"/>
      <c r="C19" s="165"/>
      <c r="D19" s="165"/>
      <c r="E19" s="165"/>
      <c r="F19" s="165"/>
      <c r="G19" s="165"/>
      <c r="H19" s="22" t="s">
        <v>199</v>
      </c>
      <c r="I19" s="27" t="s">
        <v>199</v>
      </c>
      <c r="J19" s="32" t="s">
        <v>200</v>
      </c>
      <c r="K19" s="35" t="s">
        <v>200</v>
      </c>
    </row>
    <row r="20" spans="1:11" ht="20.100000000000001" customHeight="1" x14ac:dyDescent="0.2">
      <c r="A20" s="165" t="s">
        <v>174</v>
      </c>
      <c r="B20" s="165"/>
      <c r="C20" s="165"/>
      <c r="D20" s="165"/>
      <c r="E20" s="165"/>
      <c r="F20" s="165"/>
      <c r="G20" s="165"/>
      <c r="H20" s="22" t="s">
        <v>200</v>
      </c>
      <c r="I20" s="27" t="s">
        <v>200</v>
      </c>
      <c r="J20" s="32" t="s">
        <v>200</v>
      </c>
      <c r="K20" s="35" t="s">
        <v>200</v>
      </c>
    </row>
    <row r="21" spans="1:11" ht="54.75" customHeight="1" x14ac:dyDescent="0.2">
      <c r="F21" s="167" t="s">
        <v>198</v>
      </c>
      <c r="G21" s="167"/>
      <c r="H21" s="25">
        <f>COUNTIF(H2:H20,H2)</f>
        <v>11</v>
      </c>
      <c r="I21" s="25">
        <f>COUNTIF(I2:I20,I2)</f>
        <v>11</v>
      </c>
      <c r="J21" s="25">
        <f>COUNTIF(J2:J20,J2)</f>
        <v>5</v>
      </c>
      <c r="K21" s="25">
        <f>COUNTIF(K2:K20,K2)</f>
        <v>10</v>
      </c>
    </row>
    <row r="23" spans="1:11" ht="71.25" customHeight="1" x14ac:dyDescent="0.2">
      <c r="A23" s="166" t="s">
        <v>203</v>
      </c>
      <c r="B23" s="166"/>
      <c r="C23" s="166"/>
      <c r="D23" s="166"/>
      <c r="E23" s="166"/>
      <c r="F23" s="166"/>
      <c r="G23" s="166"/>
      <c r="H23" s="26"/>
      <c r="I23" s="30"/>
      <c r="J23" s="33">
        <v>5</v>
      </c>
    </row>
    <row r="24" spans="1:11" ht="62.25" customHeight="1" x14ac:dyDescent="0.2">
      <c r="A24" s="168" t="s">
        <v>201</v>
      </c>
      <c r="B24" s="168"/>
      <c r="C24" s="168"/>
      <c r="D24" s="168"/>
      <c r="E24" s="168"/>
      <c r="F24" s="168"/>
      <c r="G24" s="168"/>
      <c r="H24" s="33">
        <v>11</v>
      </c>
      <c r="I24" s="30"/>
      <c r="J24" s="33">
        <v>10</v>
      </c>
    </row>
    <row r="25" spans="1:11" ht="86.25" customHeight="1" x14ac:dyDescent="0.2">
      <c r="A25" s="164" t="s">
        <v>202</v>
      </c>
      <c r="B25" s="164"/>
      <c r="C25" s="164"/>
      <c r="D25" s="164"/>
      <c r="E25" s="164"/>
      <c r="F25" s="164"/>
      <c r="G25" s="164"/>
      <c r="H25" s="26"/>
      <c r="I25" s="30"/>
      <c r="J25" s="30"/>
    </row>
  </sheetData>
  <mergeCells count="24">
    <mergeCell ref="A9:G9"/>
    <mergeCell ref="A10:G10"/>
    <mergeCell ref="A11:G11"/>
    <mergeCell ref="A4:G4"/>
    <mergeCell ref="A5:G5"/>
    <mergeCell ref="A6:G6"/>
    <mergeCell ref="A7:G7"/>
    <mergeCell ref="A8:G8"/>
    <mergeCell ref="A1:G1"/>
    <mergeCell ref="A25:G25"/>
    <mergeCell ref="A13:G13"/>
    <mergeCell ref="A14:G14"/>
    <mergeCell ref="A15:G15"/>
    <mergeCell ref="A16:G16"/>
    <mergeCell ref="A17:G17"/>
    <mergeCell ref="A18:G18"/>
    <mergeCell ref="A19:G19"/>
    <mergeCell ref="A20:G20"/>
    <mergeCell ref="A23:G23"/>
    <mergeCell ref="F21:G21"/>
    <mergeCell ref="A24:G24"/>
    <mergeCell ref="A12:G12"/>
    <mergeCell ref="A2:G2"/>
    <mergeCell ref="A3:G3"/>
  </mergeCells>
  <dataValidations count="1">
    <dataValidation type="list" allowBlank="1" showInputMessage="1" showErrorMessage="1" sqref="H2:K20">
      <formula1>$K$2:$K$3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3"/>
  <sheetViews>
    <sheetView topLeftCell="A17" workbookViewId="0">
      <selection activeCell="F21" sqref="F21"/>
    </sheetView>
  </sheetViews>
  <sheetFormatPr baseColWidth="10" defaultRowHeight="14.25" x14ac:dyDescent="0.2"/>
  <cols>
    <col min="2" max="2" width="33.625" customWidth="1"/>
    <col min="6" max="6" width="37" customWidth="1"/>
    <col min="8" max="8" width="24.625" customWidth="1"/>
  </cols>
  <sheetData>
    <row r="3" spans="2:7" x14ac:dyDescent="0.2">
      <c r="B3" s="5" t="s">
        <v>31</v>
      </c>
      <c r="F3" s="5" t="s">
        <v>175</v>
      </c>
      <c r="G3" s="7"/>
    </row>
    <row r="4" spans="2:7" x14ac:dyDescent="0.2">
      <c r="B4" s="4" t="s">
        <v>33</v>
      </c>
      <c r="F4" s="7" t="s">
        <v>176</v>
      </c>
      <c r="G4" s="7" t="s">
        <v>155</v>
      </c>
    </row>
    <row r="5" spans="2:7" x14ac:dyDescent="0.2">
      <c r="B5" s="4" t="s">
        <v>34</v>
      </c>
      <c r="F5" s="7" t="s">
        <v>177</v>
      </c>
      <c r="G5" s="7" t="s">
        <v>178</v>
      </c>
    </row>
    <row r="6" spans="2:7" x14ac:dyDescent="0.2">
      <c r="B6" s="4" t="s">
        <v>35</v>
      </c>
      <c r="F6" s="7" t="s">
        <v>179</v>
      </c>
      <c r="G6" s="7" t="s">
        <v>148</v>
      </c>
    </row>
    <row r="7" spans="2:7" x14ac:dyDescent="0.2">
      <c r="B7" s="4" t="s">
        <v>36</v>
      </c>
      <c r="F7" s="20" t="s">
        <v>180</v>
      </c>
      <c r="G7" s="7" t="s">
        <v>178</v>
      </c>
    </row>
    <row r="8" spans="2:7" x14ac:dyDescent="0.2">
      <c r="B8" s="4" t="s">
        <v>37</v>
      </c>
      <c r="F8" s="7" t="s">
        <v>181</v>
      </c>
      <c r="G8" s="7" t="s">
        <v>178</v>
      </c>
    </row>
    <row r="9" spans="2:7" x14ac:dyDescent="0.2">
      <c r="B9" s="4" t="s">
        <v>38</v>
      </c>
      <c r="F9" s="20" t="s">
        <v>182</v>
      </c>
      <c r="G9" s="7" t="s">
        <v>148</v>
      </c>
    </row>
    <row r="10" spans="2:7" x14ac:dyDescent="0.2">
      <c r="B10" s="4" t="s">
        <v>39</v>
      </c>
      <c r="F10" s="7" t="s">
        <v>183</v>
      </c>
      <c r="G10" s="7" t="s">
        <v>148</v>
      </c>
    </row>
    <row r="11" spans="2:7" s="3" customFormat="1" x14ac:dyDescent="0.2">
      <c r="B11" s="4"/>
      <c r="F11" s="20" t="s">
        <v>184</v>
      </c>
      <c r="G11" s="7" t="s">
        <v>148</v>
      </c>
    </row>
    <row r="12" spans="2:7" s="3" customFormat="1" x14ac:dyDescent="0.2">
      <c r="B12" s="4"/>
      <c r="F12" s="7" t="s">
        <v>185</v>
      </c>
      <c r="G12" s="7" t="s">
        <v>148</v>
      </c>
    </row>
    <row r="13" spans="2:7" s="3" customFormat="1" x14ac:dyDescent="0.2">
      <c r="B13" s="4" t="s">
        <v>40</v>
      </c>
    </row>
    <row r="14" spans="2:7" s="3" customFormat="1" x14ac:dyDescent="0.2">
      <c r="B14" s="4"/>
    </row>
    <row r="15" spans="2:7" s="3" customFormat="1" x14ac:dyDescent="0.2">
      <c r="B15" s="4"/>
    </row>
    <row r="18" spans="2:10" x14ac:dyDescent="0.2">
      <c r="B18" s="5" t="s">
        <v>32</v>
      </c>
      <c r="F18" s="5" t="s">
        <v>140</v>
      </c>
      <c r="G18" s="5"/>
      <c r="H18" s="5"/>
      <c r="I18" s="5"/>
      <c r="J18" s="21"/>
    </row>
    <row r="19" spans="2:10" x14ac:dyDescent="0.2">
      <c r="B19" s="4" t="s">
        <v>65</v>
      </c>
      <c r="F19" s="7" t="s">
        <v>186</v>
      </c>
      <c r="G19" s="7">
        <v>2</v>
      </c>
      <c r="H19" s="7"/>
    </row>
    <row r="20" spans="2:10" s="7" customFormat="1" x14ac:dyDescent="0.2">
      <c r="B20" s="4" t="s">
        <v>147</v>
      </c>
      <c r="F20" s="7" t="s">
        <v>187</v>
      </c>
      <c r="G20" s="7">
        <v>2</v>
      </c>
    </row>
    <row r="21" spans="2:10" x14ac:dyDescent="0.2">
      <c r="B21" s="4"/>
      <c r="F21" s="7" t="s">
        <v>188</v>
      </c>
      <c r="G21" s="7">
        <v>2</v>
      </c>
      <c r="H21" s="7"/>
    </row>
    <row r="22" spans="2:10" x14ac:dyDescent="0.2">
      <c r="B22" s="5" t="s">
        <v>78</v>
      </c>
      <c r="F22" s="7" t="s">
        <v>189</v>
      </c>
      <c r="G22" s="7">
        <v>0</v>
      </c>
      <c r="H22" s="7"/>
    </row>
    <row r="23" spans="2:10" x14ac:dyDescent="0.2">
      <c r="B23" s="7" t="s">
        <v>68</v>
      </c>
      <c r="F23" s="7" t="s">
        <v>190</v>
      </c>
      <c r="G23" s="7">
        <v>1</v>
      </c>
      <c r="H23" s="7"/>
    </row>
    <row r="24" spans="2:10" x14ac:dyDescent="0.2">
      <c r="B24" s="7" t="s">
        <v>69</v>
      </c>
      <c r="F24" s="7" t="s">
        <v>191</v>
      </c>
      <c r="G24" s="7">
        <v>1</v>
      </c>
      <c r="H24" s="7"/>
    </row>
    <row r="25" spans="2:10" s="7" customFormat="1" x14ac:dyDescent="0.2">
      <c r="B25" s="7" t="s">
        <v>70</v>
      </c>
      <c r="F25" s="7" t="s">
        <v>192</v>
      </c>
      <c r="G25" s="7">
        <v>1</v>
      </c>
    </row>
    <row r="26" spans="2:10" s="7" customFormat="1" x14ac:dyDescent="0.2">
      <c r="B26" s="7" t="s">
        <v>71</v>
      </c>
      <c r="F26" s="7" t="s">
        <v>193</v>
      </c>
      <c r="G26" s="7">
        <v>0</v>
      </c>
    </row>
    <row r="27" spans="2:10" s="7" customFormat="1" x14ac:dyDescent="0.2">
      <c r="B27" s="7" t="s">
        <v>72</v>
      </c>
      <c r="F27" s="7" t="s">
        <v>194</v>
      </c>
      <c r="G27" s="7">
        <v>0</v>
      </c>
    </row>
    <row r="28" spans="2:10" s="7" customFormat="1" x14ac:dyDescent="0.2">
      <c r="F28" s="7" t="s">
        <v>195</v>
      </c>
      <c r="G28" s="7">
        <v>0</v>
      </c>
    </row>
    <row r="29" spans="2:10" s="7" customFormat="1" x14ac:dyDescent="0.2">
      <c r="B29" s="17" t="s">
        <v>79</v>
      </c>
      <c r="F29" s="7" t="s">
        <v>196</v>
      </c>
      <c r="G29" s="7">
        <v>0</v>
      </c>
    </row>
    <row r="30" spans="2:10" s="7" customFormat="1" x14ac:dyDescent="0.2">
      <c r="B30" s="7" t="s">
        <v>73</v>
      </c>
      <c r="F30" s="7" t="s">
        <v>197</v>
      </c>
      <c r="G30" s="7">
        <v>0</v>
      </c>
    </row>
    <row r="31" spans="2:10" s="7" customFormat="1" x14ac:dyDescent="0.2">
      <c r="B31" s="7" t="s">
        <v>74</v>
      </c>
    </row>
    <row r="32" spans="2:10" s="7" customFormat="1" x14ac:dyDescent="0.2">
      <c r="B32" s="7" t="s">
        <v>75</v>
      </c>
      <c r="F32" s="5" t="s">
        <v>141</v>
      </c>
    </row>
    <row r="33" spans="2:7" s="7" customFormat="1" x14ac:dyDescent="0.2">
      <c r="B33" s="4" t="s">
        <v>76</v>
      </c>
      <c r="F33" s="7" t="s">
        <v>186</v>
      </c>
      <c r="G33" s="7">
        <v>2</v>
      </c>
    </row>
    <row r="34" spans="2:7" s="7" customFormat="1" x14ac:dyDescent="0.2">
      <c r="B34" s="7" t="s">
        <v>77</v>
      </c>
      <c r="F34" s="7" t="s">
        <v>187</v>
      </c>
      <c r="G34" s="7">
        <v>1</v>
      </c>
    </row>
    <row r="35" spans="2:7" s="7" customFormat="1" x14ac:dyDescent="0.2">
      <c r="B35" s="6"/>
      <c r="F35" s="7" t="s">
        <v>188</v>
      </c>
      <c r="G35" s="7">
        <v>0</v>
      </c>
    </row>
    <row r="36" spans="2:7" s="7" customFormat="1" x14ac:dyDescent="0.2">
      <c r="B36" s="6"/>
      <c r="F36" s="7" t="s">
        <v>189</v>
      </c>
      <c r="G36" s="7">
        <v>2</v>
      </c>
    </row>
    <row r="37" spans="2:7" s="7" customFormat="1" ht="15" x14ac:dyDescent="0.25">
      <c r="B37" s="18" t="s">
        <v>82</v>
      </c>
      <c r="C37" s="16"/>
      <c r="F37" s="7" t="s">
        <v>190</v>
      </c>
      <c r="G37" s="7">
        <v>1</v>
      </c>
    </row>
    <row r="38" spans="2:7" s="7" customFormat="1" x14ac:dyDescent="0.2">
      <c r="B38" s="7" t="s">
        <v>83</v>
      </c>
      <c r="C38" s="7" t="s">
        <v>84</v>
      </c>
      <c r="F38" s="7" t="s">
        <v>191</v>
      </c>
      <c r="G38" s="7">
        <v>0</v>
      </c>
    </row>
    <row r="39" spans="2:7" s="7" customFormat="1" x14ac:dyDescent="0.2">
      <c r="B39" s="7" t="s">
        <v>85</v>
      </c>
      <c r="C39" s="7" t="s">
        <v>86</v>
      </c>
      <c r="F39" s="7" t="s">
        <v>192</v>
      </c>
      <c r="G39" s="7">
        <v>0</v>
      </c>
    </row>
    <row r="40" spans="2:7" s="7" customFormat="1" x14ac:dyDescent="0.2">
      <c r="B40" s="7" t="s">
        <v>87</v>
      </c>
      <c r="C40" s="7" t="s">
        <v>75</v>
      </c>
      <c r="F40" s="7" t="s">
        <v>193</v>
      </c>
      <c r="G40" s="7">
        <v>1</v>
      </c>
    </row>
    <row r="41" spans="2:7" s="7" customFormat="1" x14ac:dyDescent="0.2">
      <c r="B41" s="7" t="s">
        <v>88</v>
      </c>
      <c r="C41" s="7" t="s">
        <v>89</v>
      </c>
      <c r="F41" s="7" t="s">
        <v>194</v>
      </c>
      <c r="G41" s="7">
        <v>0</v>
      </c>
    </row>
    <row r="42" spans="2:7" s="7" customFormat="1" x14ac:dyDescent="0.2">
      <c r="B42" s="7" t="s">
        <v>90</v>
      </c>
      <c r="C42" s="7" t="s">
        <v>91</v>
      </c>
      <c r="F42" s="7" t="s">
        <v>195</v>
      </c>
      <c r="G42" s="7">
        <v>0</v>
      </c>
    </row>
    <row r="43" spans="2:7" s="7" customFormat="1" x14ac:dyDescent="0.2">
      <c r="B43" s="7" t="s">
        <v>92</v>
      </c>
      <c r="C43" s="7" t="s">
        <v>86</v>
      </c>
      <c r="F43" s="7" t="s">
        <v>196</v>
      </c>
      <c r="G43" s="7">
        <v>0</v>
      </c>
    </row>
    <row r="44" spans="2:7" s="7" customFormat="1" x14ac:dyDescent="0.2">
      <c r="B44" s="7" t="s">
        <v>93</v>
      </c>
      <c r="C44" s="7" t="s">
        <v>94</v>
      </c>
      <c r="F44" s="7" t="s">
        <v>197</v>
      </c>
      <c r="G44" s="7">
        <v>0</v>
      </c>
    </row>
    <row r="45" spans="2:7" s="7" customFormat="1" x14ac:dyDescent="0.2">
      <c r="B45" s="7" t="s">
        <v>95</v>
      </c>
      <c r="C45" s="7" t="s">
        <v>96</v>
      </c>
    </row>
    <row r="46" spans="2:7" s="7" customFormat="1" x14ac:dyDescent="0.2">
      <c r="B46" s="7" t="s">
        <v>97</v>
      </c>
      <c r="C46" s="7" t="s">
        <v>98</v>
      </c>
    </row>
    <row r="47" spans="2:7" s="7" customFormat="1" x14ac:dyDescent="0.2">
      <c r="B47" s="7" t="s">
        <v>99</v>
      </c>
      <c r="C47" s="7" t="s">
        <v>100</v>
      </c>
    </row>
    <row r="48" spans="2:7" s="7" customFormat="1" x14ac:dyDescent="0.2">
      <c r="B48" s="7" t="s">
        <v>101</v>
      </c>
      <c r="C48" s="7" t="s">
        <v>102</v>
      </c>
    </row>
    <row r="49" spans="2:3" s="7" customFormat="1" x14ac:dyDescent="0.2">
      <c r="B49" s="7" t="s">
        <v>103</v>
      </c>
      <c r="C49" s="7" t="s">
        <v>96</v>
      </c>
    </row>
    <row r="50" spans="2:3" s="7" customFormat="1" x14ac:dyDescent="0.2">
      <c r="B50" s="7" t="s">
        <v>104</v>
      </c>
      <c r="C50" s="7" t="s">
        <v>105</v>
      </c>
    </row>
    <row r="51" spans="2:3" s="7" customFormat="1" x14ac:dyDescent="0.2">
      <c r="B51" s="7" t="s">
        <v>106</v>
      </c>
      <c r="C51" s="7" t="s">
        <v>107</v>
      </c>
    </row>
    <row r="52" spans="2:3" s="7" customFormat="1" x14ac:dyDescent="0.2">
      <c r="B52" s="7" t="s">
        <v>108</v>
      </c>
      <c r="C52" s="7" t="s">
        <v>109</v>
      </c>
    </row>
    <row r="53" spans="2:3" s="7" customFormat="1" x14ac:dyDescent="0.2">
      <c r="B53" s="7" t="s">
        <v>110</v>
      </c>
      <c r="C53" s="7" t="s">
        <v>111</v>
      </c>
    </row>
    <row r="54" spans="2:3" s="7" customFormat="1" x14ac:dyDescent="0.2">
      <c r="B54" s="7" t="s">
        <v>112</v>
      </c>
      <c r="C54" s="7" t="s">
        <v>98</v>
      </c>
    </row>
    <row r="55" spans="2:3" s="7" customFormat="1" x14ac:dyDescent="0.2">
      <c r="B55" s="7" t="s">
        <v>113</v>
      </c>
      <c r="C55" s="7" t="s">
        <v>114</v>
      </c>
    </row>
    <row r="56" spans="2:3" s="7" customFormat="1" x14ac:dyDescent="0.2">
      <c r="B56" s="7" t="s">
        <v>115</v>
      </c>
      <c r="C56" s="7" t="s">
        <v>116</v>
      </c>
    </row>
    <row r="57" spans="2:3" s="7" customFormat="1" x14ac:dyDescent="0.2">
      <c r="B57" s="7" t="s">
        <v>117</v>
      </c>
      <c r="C57" s="7" t="s">
        <v>118</v>
      </c>
    </row>
    <row r="58" spans="2:3" s="7" customFormat="1" x14ac:dyDescent="0.2">
      <c r="B58" s="7" t="s">
        <v>119</v>
      </c>
      <c r="C58" s="7" t="s">
        <v>91</v>
      </c>
    </row>
    <row r="59" spans="2:3" s="7" customFormat="1" x14ac:dyDescent="0.2">
      <c r="B59" s="7" t="s">
        <v>120</v>
      </c>
      <c r="C59" s="7" t="s">
        <v>121</v>
      </c>
    </row>
    <row r="60" spans="2:3" s="7" customFormat="1" x14ac:dyDescent="0.2">
      <c r="B60" s="7" t="s">
        <v>122</v>
      </c>
      <c r="C60" s="7" t="s">
        <v>109</v>
      </c>
    </row>
    <row r="61" spans="2:3" s="7" customFormat="1" x14ac:dyDescent="0.2">
      <c r="B61" s="7" t="s">
        <v>123</v>
      </c>
      <c r="C61" s="7" t="s">
        <v>118</v>
      </c>
    </row>
    <row r="62" spans="2:3" s="7" customFormat="1" x14ac:dyDescent="0.2">
      <c r="B62" s="7" t="s">
        <v>124</v>
      </c>
      <c r="C62" s="7" t="s">
        <v>125</v>
      </c>
    </row>
    <row r="63" spans="2:3" s="7" customFormat="1" x14ac:dyDescent="0.2">
      <c r="B63" s="6"/>
    </row>
    <row r="64" spans="2:3" s="7" customFormat="1" x14ac:dyDescent="0.2">
      <c r="B64" s="6"/>
    </row>
    <row r="65" spans="2:10" s="7" customFormat="1" x14ac:dyDescent="0.2">
      <c r="B65" s="6"/>
    </row>
    <row r="66" spans="2:10" s="7" customFormat="1" x14ac:dyDescent="0.2">
      <c r="B66" s="6"/>
    </row>
    <row r="67" spans="2:10" s="7" customFormat="1" x14ac:dyDescent="0.2">
      <c r="B67" s="6"/>
    </row>
    <row r="68" spans="2:10" s="7" customFormat="1" x14ac:dyDescent="0.2">
      <c r="B68" s="6"/>
    </row>
    <row r="69" spans="2:10" s="7" customFormat="1" x14ac:dyDescent="0.2">
      <c r="B69" s="6"/>
    </row>
    <row r="70" spans="2:10" s="7" customFormat="1" x14ac:dyDescent="0.2">
      <c r="B70" s="6"/>
    </row>
    <row r="71" spans="2:10" s="7" customFormat="1" x14ac:dyDescent="0.2">
      <c r="B71" s="6"/>
    </row>
    <row r="72" spans="2:10" s="7" customFormat="1" x14ac:dyDescent="0.2">
      <c r="B72" s="6"/>
    </row>
    <row r="73" spans="2:10" s="7" customFormat="1" x14ac:dyDescent="0.2">
      <c r="B73" s="6"/>
    </row>
    <row r="74" spans="2:10" s="7" customFormat="1" x14ac:dyDescent="0.2">
      <c r="B74" s="6"/>
    </row>
    <row r="75" spans="2:10" s="7" customFormat="1" x14ac:dyDescent="0.2">
      <c r="B75" s="6"/>
    </row>
    <row r="76" spans="2:10" s="7" customFormat="1" x14ac:dyDescent="0.2">
      <c r="B76" s="6"/>
    </row>
    <row r="77" spans="2:10" s="7" customFormat="1" x14ac:dyDescent="0.2">
      <c r="B77" s="6"/>
    </row>
    <row r="79" spans="2:10" x14ac:dyDescent="0.2">
      <c r="B79" s="8"/>
      <c r="C79" s="15"/>
      <c r="D79" s="15"/>
      <c r="E79" s="15"/>
    </row>
    <row r="80" spans="2:10" x14ac:dyDescent="0.2">
      <c r="B80" s="171" t="s">
        <v>60</v>
      </c>
      <c r="C80" s="171"/>
      <c r="D80" s="171"/>
      <c r="E80" s="171"/>
      <c r="F80" s="15"/>
      <c r="G80" s="9"/>
      <c r="H80" s="171" t="s">
        <v>54</v>
      </c>
      <c r="I80" s="171"/>
      <c r="J80" s="171"/>
    </row>
    <row r="81" spans="2:10" ht="38.25" x14ac:dyDescent="0.2">
      <c r="B81" s="10" t="s">
        <v>55</v>
      </c>
      <c r="C81" s="10" t="s">
        <v>56</v>
      </c>
      <c r="D81" s="10" t="s">
        <v>3</v>
      </c>
      <c r="E81" s="10" t="s">
        <v>57</v>
      </c>
      <c r="G81" s="9"/>
      <c r="H81" s="11" t="s">
        <v>4</v>
      </c>
      <c r="I81" s="11" t="s">
        <v>5</v>
      </c>
      <c r="J81" s="11" t="s">
        <v>6</v>
      </c>
    </row>
    <row r="82" spans="2:10" x14ac:dyDescent="0.2">
      <c r="B82" s="12" t="s">
        <v>7</v>
      </c>
      <c r="C82" s="13">
        <v>0.25</v>
      </c>
      <c r="D82" s="12" t="s">
        <v>10</v>
      </c>
      <c r="E82" s="13">
        <v>0.25</v>
      </c>
      <c r="G82" s="9"/>
      <c r="H82" s="12" t="s">
        <v>12</v>
      </c>
      <c r="I82" s="12" t="s">
        <v>14</v>
      </c>
      <c r="J82" s="12" t="s">
        <v>16</v>
      </c>
    </row>
    <row r="83" spans="2:10" x14ac:dyDescent="0.2">
      <c r="B83" s="12" t="s">
        <v>8</v>
      </c>
      <c r="C83" s="13">
        <v>0.15</v>
      </c>
      <c r="D83" s="12" t="s">
        <v>11</v>
      </c>
      <c r="E83" s="13">
        <v>0.15</v>
      </c>
      <c r="G83" s="9"/>
      <c r="H83" s="12" t="s">
        <v>13</v>
      </c>
      <c r="I83" s="12" t="s">
        <v>15</v>
      </c>
      <c r="J83" s="12" t="s">
        <v>58</v>
      </c>
    </row>
    <row r="84" spans="2:10" x14ac:dyDescent="0.2">
      <c r="B84" s="6"/>
      <c r="C84" s="14"/>
      <c r="D84" s="9"/>
      <c r="E84" s="9"/>
      <c r="F84" s="9"/>
      <c r="G84" s="9"/>
      <c r="H84" s="9"/>
      <c r="I84" s="9"/>
      <c r="J84" s="9"/>
    </row>
    <row r="88" spans="2:10" x14ac:dyDescent="0.2">
      <c r="B88" s="11" t="s">
        <v>1</v>
      </c>
    </row>
    <row r="89" spans="2:10" x14ac:dyDescent="0.2">
      <c r="B89" s="12" t="s">
        <v>24</v>
      </c>
    </row>
    <row r="90" spans="2:10" x14ac:dyDescent="0.2">
      <c r="B90" s="12" t="s">
        <v>62</v>
      </c>
    </row>
    <row r="91" spans="2:10" x14ac:dyDescent="0.2">
      <c r="B91" s="12" t="s">
        <v>63</v>
      </c>
    </row>
    <row r="92" spans="2:10" x14ac:dyDescent="0.2">
      <c r="B92" s="12" t="s">
        <v>17</v>
      </c>
    </row>
    <row r="93" spans="2:10" x14ac:dyDescent="0.2">
      <c r="B93" s="12" t="s">
        <v>18</v>
      </c>
    </row>
  </sheetData>
  <mergeCells count="2">
    <mergeCell ref="H80:J80"/>
    <mergeCell ref="B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6" width="10" customWidth="1"/>
    <col min="7" max="26" width="9.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" t="s">
        <v>22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" t="s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 SERVICIO CIUDADANIA </vt:lpstr>
      <vt:lpstr>PROB E IMPACTO</vt:lpstr>
      <vt:lpstr>FORMULAS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sebastian</cp:lastModifiedBy>
  <cp:lastPrinted>2024-12-18T15:40:39Z</cp:lastPrinted>
  <dcterms:created xsi:type="dcterms:W3CDTF">2020-03-24T23:12:47Z</dcterms:created>
  <dcterms:modified xsi:type="dcterms:W3CDTF">2025-11-20T18:23:29Z</dcterms:modified>
</cp:coreProperties>
</file>