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MARZO 2020\"/>
    </mc:Choice>
  </mc:AlternateContent>
  <bookViews>
    <workbookView xWindow="0" yWindow="0" windowWidth="11496" windowHeight="8556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52511"/>
</workbook>
</file>

<file path=xl/calcChain.xml><?xml version="1.0" encoding="utf-8"?>
<calcChain xmlns="http://schemas.openxmlformats.org/spreadsheetml/2006/main">
  <c r="C147" i="7" l="1"/>
  <c r="D64" i="7"/>
  <c r="D53" i="7"/>
  <c r="D36" i="7"/>
  <c r="D30" i="7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F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88" i="6" s="1"/>
  <c r="D68" i="6"/>
  <c r="M68" i="6" s="1"/>
  <c r="K82" i="6"/>
  <c r="M54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<sst xmlns="http://schemas.openxmlformats.org/spreadsheetml/2006/main" count="356" uniqueCount="260">
  <si>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</si>
  <si>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</si>
  <si>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</si>
  <si>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</si>
  <si>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</si>
  <si>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</si>
  <si>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</si>
  <si>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</si>
  <si>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</si>
  <si>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</si>
  <si>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</si>
  <si>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</si>
  <si>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</si>
  <si>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</si>
  <si>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</si>
  <si>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</si>
  <si>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</si>
  <si>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</si>
  <si>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</si>
  <si>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</si>
  <si>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</si>
  <si>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</si>
  <si>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</si>
  <si>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</si>
  <si>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</si>
  <si>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</si>
  <si>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</si>
  <si>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</si>
  <si>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</si>
  <si>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</si>
  <si>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</si>
  <si>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</si>
  <si>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</si>
  <si>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</si>
  <si>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</si>
  <si>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</si>
  <si>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</si>
  <si>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</si>
  <si>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</si>
  <si>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</si>
  <si>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</si>
  <si>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</si>
  <si>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</si>
  <si>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</si>
  <si>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</si>
  <si>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</si>
  <si>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</si>
  <si>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</si>
  <si>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</si>
  <si>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</si>
  <si>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</si>
  <si>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</si>
  <si>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</si>
  <si>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</si>
  <si>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</si>
  <si>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</si>
  <si>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</si>
  <si>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</si>
  <si>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</si>
  <si>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</si>
  <si>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</si>
  <si>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</si>
  <si>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</si>
  <si>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</si>
  <si>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</si>
  <si>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</si>
  <si>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</si>
  <si>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</si>
  <si>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</si>
  <si>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</si>
  <si>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</si>
  <si>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</si>
  <si>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</si>
  <si>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</si>
  <si>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</si>
  <si>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</si>
  <si>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</si>
  <si>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</si>
  <si>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</si>
  <si>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</si>
  <si>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</si>
  <si>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</si>
  <si>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</si>
  <si>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</si>
  <si>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</si>
  <si>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</si>
  <si>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</si>
  <si>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</si>
  <si>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</si>
  <si>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</si>
  <si>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</si>
  <si>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</si>
  <si>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</si>
  <si>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</si>
  <si>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</si>
  <si>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</si>
  <si>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</si>
  <si>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</si>
  <si>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</si>
  <si>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</si>
  <si>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</si>
  <si>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</si>
  <si>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</si>
  <si>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</si>
  <si>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</si>
  <si>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</si>
  <si>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</si>
  <si>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</si>
  <si>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</si>
  <si>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</si>
  <si>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</si>
  <si>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</si>
  <si>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</si>
  <si>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</si>
  <si>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</si>
  <si>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</si>
  <si>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</si>
  <si>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</si>
  <si>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</si>
  <si>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</si>
  <si>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</si>
  <si>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</si>
  <si>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</si>
  <si>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</si>
  <si>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</si>
  <si>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</si>
  <si>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</si>
  <si>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</si>
  <si>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</si>
  <si>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</si>
  <si>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</si>
  <si>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</si>
  <si>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</si>
  <si>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</si>
  <si>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</si>
  <si>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</si>
  <si>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</si>
  <si>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</si>
  <si>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</si>
  <si>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</si>
  <si>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</si>
  <si>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</si>
  <si>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</si>
  <si>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</si>
  <si>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</si>
  <si>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</si>
  <si>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</si>
  <si>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</si>
  <si>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</si>
  <si>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</si>
  <si>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</si>
  <si>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</si>
  <si>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</si>
  <si>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</si>
  <si>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</si>
  <si>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</si>
  <si>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</si>
  <si>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</si>
  <si>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</si>
  <si>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</si>
  <si>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</si>
  <si>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</si>
  <si>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</si>
  <si>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</si>
  <si>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</si>
  <si>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</si>
  <si>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</si>
  <si>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</si>
  <si>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</si>
  <si>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</si>
  <si>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</si>
  <si>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</si>
  <si>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</si>
  <si>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</si>
  <si>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</si>
  <si>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</si>
  <si>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</si>
  <si>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</si>
  <si>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</si>
  <si>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</si>
  <si>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</si>
  <si>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</si>
  <si>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</si>
  <si>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</si>
  <si>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</si>
  <si>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</si>
  <si>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</si>
  <si>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</si>
  <si>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</si>
  <si>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</si>
  <si>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</si>
  <si>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</si>
  <si>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</si>
  <si>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</si>
  <si>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</si>
  <si>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</si>
  <si>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</si>
  <si>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</si>
  <si>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</si>
  <si>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</si>
  <si>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</si>
  <si>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</si>
  <si>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</si>
  <si>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</si>
  <si>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</si>
  <si>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</si>
  <si>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</si>
  <si>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</si>
  <si>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</si>
  <si>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</si>
  <si>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</si>
  <si>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</si>
  <si>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</si>
  <si>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</si>
  <si>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</si>
  <si>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</si>
  <si>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</si>
  <si>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</si>
  <si>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</si>
  <si>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</si>
  <si>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</si>
  <si>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</si>
  <si>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</si>
  <si>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</si>
  <si>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</si>
  <si>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</si>
  <si>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</si>
  <si>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</si>
  <si>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</si>
  <si>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</si>
  <si>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</si>
  <si>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</si>
  <si>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</si>
  <si>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</si>
  <si>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</si>
  <si>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</si>
  <si>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</si>
  <si>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</si>
  <si>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</si>
  <si>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</si>
  <si>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</si>
  <si>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</si>
  <si>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</si>
  <si>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</si>
  <si>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</si>
  <si>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</si>
  <si>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</si>
  <si>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</si>
  <si>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</si>
  <si>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</si>
  <si>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</si>
  <si>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</si>
  <si>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</si>
  <si>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</si>
  <si>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</si>
  <si>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</si>
  <si>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</si>
  <si>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A ABRIL 30 DE 2020</t>
  </si>
  <si>
    <t>DEL 01 DE  ENERO AL 30 DE  ABRIL 2020</t>
  </si>
  <si>
    <t>DETERIRO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</si>
</sst>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abSelected="1" zoomScale="50" zoomScaleNormal="50" zoomScalePageLayoutView="40" workbookViewId="0">
      <selection activeCell="B53" sqref="B53"/>
    </sheetView>
  </sheetViews>
  <sheetFormatPr baseColWidth="10" defaultColWidth="11.44140625" defaultRowHeight="13.2" x14ac:dyDescent="0.25"/>
  <cols>
    <col min="1" max="1" width="9.6640625" style="64" customWidth="1"/>
    <col min="2" max="2" width="85.88671875" style="65" customWidth="1"/>
    <col min="3" max="3" width="27.88671875" style="65" customWidth="1"/>
    <col min="4" max="4" width="35" style="63" customWidth="1"/>
    <col min="5" max="5" width="6.6640625" style="63" hidden="1" customWidth="1"/>
    <col min="6" max="6" width="30.6640625" style="63" hidden="1" customWidth="1"/>
    <col min="7" max="7" width="6.6640625" style="63" customWidth="1"/>
    <col min="8" max="8" width="9.6640625" style="4" customWidth="1"/>
    <col min="9" max="9" width="93.5546875" style="4" customWidth="1"/>
    <col min="10" max="10" width="21.33203125" style="4" customWidth="1"/>
    <col min="11" max="11" width="41.6640625" style="4" customWidth="1"/>
    <col min="12" max="12" width="5.44140625" style="4" customWidth="1"/>
    <col min="13" max="13" width="28.33203125" style="4" customWidth="1"/>
    <col min="14" max="14" width="11.44140625" style="4"/>
    <col min="15" max="15" width="23.33203125" style="4" bestFit="1" customWidth="1"/>
    <col min="16" max="16384" width="11.44140625" style="4"/>
  </cols>
  <sheetData>
    <row r="1" spans="1:12" ht="27" customHeight="1" x14ac:dyDescent="0.4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5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5">
      <c r="A3" s="5" t="s">
        <v>254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5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4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5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4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5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6420842207.5900002</v>
      </c>
      <c r="E12" s="27"/>
      <c r="F12" s="27"/>
      <c r="G12" s="38"/>
      <c r="H12" s="32"/>
      <c r="I12" s="32" t="s">
        <v>167</v>
      </c>
      <c r="J12" s="32"/>
      <c r="K12" s="39">
        <f>+K14+K32+K54+K63+K74</f>
        <v>20228459202.010002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hidden="1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133961541.59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3227401040.8299999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3201127586.8299999</v>
      </c>
      <c r="L34" s="27"/>
    </row>
    <row r="35" spans="1:15" s="60" customFormat="1" ht="27" hidden="1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hidden="1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hidden="1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133961541.59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20843579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48899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hidden="1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5380976</v>
      </c>
      <c r="L47" s="27"/>
    </row>
    <row r="48" spans="1:15" ht="27" hidden="1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9251263330</v>
      </c>
      <c r="L54" s="27"/>
      <c r="M54" s="177">
        <f>+K54+K123</f>
        <v>14070470199</v>
      </c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9251263330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6642171510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244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6642171510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248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6284480666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7831018913.46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20677710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3756635585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2507167371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1107623321.1800001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1107623321.1800001</v>
      </c>
      <c r="L77" s="27"/>
    </row>
    <row r="78" spans="1:13" ht="27" hidden="1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hidden="1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hidden="1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4819206869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63855273836.260002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hidden="1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hidden="1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hidden="1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hidden="1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hidden="1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hidden="1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hidden="1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hidden="1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hidden="1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hidden="1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46442359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-46442359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hidden="1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62308735588.800003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108207568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153955211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2141370269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248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40230699.770000003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15906848624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2220637484.48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9455302961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51071676268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849541959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245</v>
      </c>
      <c r="C149" s="54"/>
      <c r="D149" s="57">
        <v>-19778704129.450001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246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25047666071.010002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45228449973.220009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-25206149246.32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-2820184695.7299957</v>
      </c>
      <c r="L160" s="27"/>
    </row>
    <row r="161" spans="1:12" ht="27" hidden="1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hidden="1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hidden="1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hidden="1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249</v>
      </c>
      <c r="J164" s="54"/>
      <c r="K164" s="55">
        <v>0</v>
      </c>
      <c r="L164" s="27"/>
    </row>
    <row r="165" spans="1:12" ht="27" hidden="1" customHeight="1" x14ac:dyDescent="0.4">
      <c r="A165" s="53">
        <v>1785</v>
      </c>
      <c r="B165" s="53" t="s">
        <v>247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1546538247.46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45228449973.220009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hidden="1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thickTop="1" x14ac:dyDescent="0.4">
      <c r="A182" s="53">
        <v>1970</v>
      </c>
      <c r="B182" s="72" t="s">
        <v>68</v>
      </c>
      <c r="C182" s="81"/>
      <c r="D182" s="77">
        <v>1847525235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-300986987.54000002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70276116043.850006</v>
      </c>
      <c r="E187" s="27"/>
      <c r="F187" s="27"/>
      <c r="G187" s="57"/>
      <c r="H187" s="111"/>
      <c r="I187" s="92" t="s">
        <v>207</v>
      </c>
      <c r="J187" s="93"/>
      <c r="K187" s="94">
        <f>+K150+K168</f>
        <v>70276116044.230011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-0.3800048828125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9293183190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259249176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-259249176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v>-9293183190</v>
      </c>
      <c r="L193" s="27"/>
    </row>
    <row r="194" spans="1:16" s="89" customFormat="1" ht="27" customHeight="1" x14ac:dyDescent="0.5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5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5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5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09" t="s">
        <v>255</v>
      </c>
      <c r="C198" s="209"/>
      <c r="D198" s="38"/>
      <c r="E198" s="27"/>
      <c r="F198" s="210" t="s">
        <v>256</v>
      </c>
      <c r="G198" s="210"/>
      <c r="H198" s="210"/>
      <c r="I198" s="210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1" t="s">
        <v>253</v>
      </c>
      <c r="C199" s="211"/>
      <c r="D199" s="121"/>
      <c r="E199" s="27"/>
      <c r="F199" s="212" t="s">
        <v>211</v>
      </c>
      <c r="G199" s="212"/>
      <c r="H199" s="212"/>
      <c r="I199" s="212"/>
      <c r="J199" s="126" t="s">
        <v>212</v>
      </c>
      <c r="K199" s="126"/>
      <c r="L199" s="126"/>
      <c r="N199" s="89"/>
    </row>
    <row r="200" spans="1:16" s="89" customFormat="1" ht="27" customHeight="1" x14ac:dyDescent="0.45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5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5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5">
      <c r="A205" s="208"/>
      <c r="B205" s="208"/>
      <c r="C205" s="208"/>
      <c r="D205" s="208"/>
      <c r="E205" s="27"/>
      <c r="F205" s="27"/>
      <c r="G205" s="132"/>
      <c r="H205" s="133"/>
      <c r="I205" s="213"/>
      <c r="J205" s="213"/>
      <c r="K205" s="213"/>
      <c r="L205" s="27"/>
      <c r="M205" s="98"/>
      <c r="N205" s="98"/>
      <c r="O205" s="98"/>
      <c r="P205" s="98"/>
    </row>
    <row r="206" spans="1:16" s="98" customFormat="1" ht="27" customHeight="1" x14ac:dyDescent="0.5">
      <c r="A206" s="208"/>
      <c r="B206" s="208"/>
      <c r="C206" s="208"/>
      <c r="D206" s="208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5">
      <c r="A207" s="208"/>
      <c r="B207" s="208"/>
      <c r="C207" s="208"/>
      <c r="D207" s="208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5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5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5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5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5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5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5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5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5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5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5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5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5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5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5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4.6" x14ac:dyDescent="0.4">
      <c r="E260" s="27"/>
      <c r="F260" s="27"/>
      <c r="L260" s="27"/>
    </row>
    <row r="261" spans="1:248" ht="24.6" x14ac:dyDescent="0.4">
      <c r="E261" s="27"/>
      <c r="F261" s="27"/>
      <c r="L261" s="27"/>
    </row>
    <row r="262" spans="1:248" ht="24.6" x14ac:dyDescent="0.4">
      <c r="E262" s="27"/>
      <c r="F262" s="27"/>
      <c r="L262" s="27"/>
    </row>
    <row r="263" spans="1:248" ht="24.6" x14ac:dyDescent="0.4">
      <c r="E263" s="27"/>
      <c r="F263" s="27"/>
      <c r="L263" s="27"/>
    </row>
    <row r="264" spans="1:248" ht="24.6" x14ac:dyDescent="0.4">
      <c r="E264" s="27"/>
      <c r="F264" s="27"/>
      <c r="L264" s="27"/>
    </row>
    <row r="265" spans="1:248" ht="24.6" x14ac:dyDescent="0.4">
      <c r="E265" s="27"/>
      <c r="F265" s="27"/>
      <c r="L265" s="27"/>
    </row>
    <row r="266" spans="1:248" ht="24.6" x14ac:dyDescent="0.4">
      <c r="E266" s="27"/>
      <c r="F266" s="27"/>
      <c r="L266" s="27"/>
    </row>
    <row r="267" spans="1:248" ht="24.6" x14ac:dyDescent="0.4">
      <c r="E267" s="27"/>
      <c r="F267" s="27"/>
      <c r="L267" s="27"/>
    </row>
    <row r="268" spans="1:248" ht="24.6" x14ac:dyDescent="0.4">
      <c r="E268" s="27"/>
      <c r="F268" s="27"/>
      <c r="L268" s="27"/>
    </row>
    <row r="269" spans="1:248" ht="24.6" x14ac:dyDescent="0.4">
      <c r="E269" s="27"/>
      <c r="F269" s="27"/>
      <c r="L269" s="27"/>
    </row>
    <row r="270" spans="1:248" ht="24.6" x14ac:dyDescent="0.4">
      <c r="E270" s="27"/>
      <c r="F270" s="27"/>
      <c r="L270" s="27"/>
    </row>
    <row r="271" spans="1:248" ht="24.6" x14ac:dyDescent="0.4">
      <c r="E271" s="27"/>
      <c r="F271" s="27"/>
      <c r="L271" s="27"/>
    </row>
    <row r="272" spans="1:248" ht="24.6" x14ac:dyDescent="0.4">
      <c r="E272" s="27"/>
      <c r="F272" s="27"/>
      <c r="L272" s="27"/>
    </row>
    <row r="273" spans="5:12" ht="24.6" x14ac:dyDescent="0.4">
      <c r="E273" s="27"/>
      <c r="F273" s="27"/>
      <c r="L273" s="27"/>
    </row>
    <row r="274" spans="5:12" ht="24.6" x14ac:dyDescent="0.4">
      <c r="E274" s="27"/>
      <c r="F274" s="27"/>
      <c r="L274" s="27"/>
    </row>
    <row r="275" spans="5:12" ht="24.6" x14ac:dyDescent="0.4">
      <c r="E275" s="27"/>
      <c r="F275" s="27"/>
      <c r="L275" s="27"/>
    </row>
    <row r="276" spans="5:12" ht="24.6" x14ac:dyDescent="0.4">
      <c r="E276" s="27"/>
      <c r="F276" s="27"/>
      <c r="L276" s="27"/>
    </row>
    <row r="277" spans="5:12" ht="24.6" x14ac:dyDescent="0.4">
      <c r="E277" s="27"/>
      <c r="F277" s="27"/>
      <c r="L277" s="27"/>
    </row>
    <row r="278" spans="5:12" ht="24.6" x14ac:dyDescent="0.4">
      <c r="E278" s="27"/>
      <c r="F278" s="27"/>
      <c r="L278" s="27"/>
    </row>
    <row r="279" spans="5:12" ht="24.6" x14ac:dyDescent="0.4">
      <c r="E279" s="27"/>
      <c r="F279" s="27"/>
      <c r="L279" s="27"/>
    </row>
    <row r="280" spans="5:12" ht="24.6" x14ac:dyDescent="0.4">
      <c r="E280" s="27"/>
      <c r="F280" s="27"/>
      <c r="L280" s="27"/>
    </row>
    <row r="281" spans="5:12" ht="24.6" x14ac:dyDescent="0.4">
      <c r="E281" s="27"/>
      <c r="F281" s="27"/>
      <c r="L281" s="27"/>
    </row>
    <row r="282" spans="5:12" ht="24.6" x14ac:dyDescent="0.4">
      <c r="E282" s="27"/>
      <c r="F282" s="27"/>
      <c r="L282" s="27"/>
    </row>
    <row r="283" spans="5:12" ht="24.6" x14ac:dyDescent="0.4">
      <c r="E283" s="27"/>
      <c r="F283" s="27"/>
      <c r="L283" s="27"/>
    </row>
    <row r="284" spans="5:12" ht="24.6" x14ac:dyDescent="0.4">
      <c r="E284" s="27"/>
      <c r="F284" s="27"/>
      <c r="L284" s="27"/>
    </row>
    <row r="285" spans="5:12" ht="24.6" x14ac:dyDescent="0.4">
      <c r="E285" s="27"/>
      <c r="F285" s="27"/>
      <c r="L285" s="27"/>
    </row>
    <row r="286" spans="5:12" ht="24.6" x14ac:dyDescent="0.4">
      <c r="E286" s="27"/>
      <c r="F286" s="27"/>
      <c r="L286" s="27"/>
    </row>
    <row r="287" spans="5:12" ht="24.6" x14ac:dyDescent="0.4">
      <c r="E287" s="27"/>
      <c r="F287" s="27"/>
      <c r="L287" s="27"/>
    </row>
    <row r="288" spans="5:12" ht="24.6" x14ac:dyDescent="0.4">
      <c r="E288" s="27"/>
      <c r="F288" s="27"/>
      <c r="L288" s="27"/>
    </row>
    <row r="289" spans="5:12" ht="24.6" x14ac:dyDescent="0.4">
      <c r="E289" s="27"/>
      <c r="F289" s="27"/>
      <c r="L289" s="27"/>
    </row>
    <row r="290" spans="5:12" ht="24.6" x14ac:dyDescent="0.4">
      <c r="E290" s="27"/>
      <c r="F290" s="27"/>
      <c r="L290" s="27"/>
    </row>
    <row r="291" spans="5:12" ht="24.6" x14ac:dyDescent="0.4">
      <c r="E291" s="27"/>
      <c r="F291" s="27"/>
      <c r="L291" s="27"/>
    </row>
    <row r="292" spans="5:12" ht="24.6" x14ac:dyDescent="0.4">
      <c r="E292" s="27"/>
      <c r="F292" s="27"/>
      <c r="L292" s="27"/>
    </row>
    <row r="293" spans="5:12" ht="24.6" x14ac:dyDescent="0.4">
      <c r="E293" s="27"/>
      <c r="F293" s="27"/>
      <c r="L293" s="27"/>
    </row>
    <row r="294" spans="5:12" ht="24.6" x14ac:dyDescent="0.4">
      <c r="E294" s="27"/>
      <c r="F294" s="27"/>
      <c r="L294" s="27"/>
    </row>
    <row r="295" spans="5:12" ht="24.6" x14ac:dyDescent="0.4">
      <c r="E295" s="27"/>
      <c r="F295" s="27"/>
      <c r="L295" s="27"/>
    </row>
    <row r="296" spans="5:12" ht="24.6" x14ac:dyDescent="0.4">
      <c r="E296" s="27"/>
      <c r="F296" s="27"/>
      <c r="L296" s="27"/>
    </row>
    <row r="297" spans="5:12" ht="24.6" x14ac:dyDescent="0.4">
      <c r="E297" s="27"/>
      <c r="F297" s="27"/>
      <c r="L297" s="27"/>
    </row>
    <row r="298" spans="5:12" ht="24.6" x14ac:dyDescent="0.4">
      <c r="E298" s="27"/>
      <c r="F298" s="27"/>
    </row>
    <row r="299" spans="5:12" ht="24.6" x14ac:dyDescent="0.4">
      <c r="E299" s="27"/>
      <c r="F299" s="27"/>
    </row>
    <row r="300" spans="5:12" ht="24.6" x14ac:dyDescent="0.4">
      <c r="E300" s="27"/>
      <c r="F300" s="27"/>
    </row>
    <row r="301" spans="5:12" ht="24.6" x14ac:dyDescent="0.4">
      <c r="E301" s="27"/>
      <c r="F301" s="27"/>
    </row>
    <row r="302" spans="5:12" ht="24.6" x14ac:dyDescent="0.4">
      <c r="E302" s="27"/>
      <c r="F302" s="27"/>
    </row>
    <row r="303" spans="5:12" ht="24.6" x14ac:dyDescent="0.4">
      <c r="E303" s="27"/>
      <c r="F303" s="27"/>
    </row>
    <row r="304" spans="5:12" ht="24.6" x14ac:dyDescent="0.4">
      <c r="E304" s="27"/>
      <c r="F304" s="27"/>
    </row>
    <row r="305" spans="5:6" ht="24.6" x14ac:dyDescent="0.4">
      <c r="E305" s="27"/>
      <c r="F305" s="27"/>
    </row>
    <row r="306" spans="5:6" ht="24.6" x14ac:dyDescent="0.4">
      <c r="E306" s="27"/>
      <c r="F306" s="27"/>
    </row>
    <row r="307" spans="5:6" ht="24.6" x14ac:dyDescent="0.4">
      <c r="E307" s="27"/>
      <c r="F307" s="27"/>
    </row>
    <row r="308" spans="5:6" ht="24.6" x14ac:dyDescent="0.4">
      <c r="E308" s="27"/>
      <c r="F308" s="27"/>
    </row>
    <row r="309" spans="5:6" ht="24.6" x14ac:dyDescent="0.4">
      <c r="E309" s="27"/>
      <c r="F309" s="27"/>
    </row>
    <row r="310" spans="5:6" ht="24.6" x14ac:dyDescent="0.4">
      <c r="E310" s="27"/>
      <c r="F310" s="27"/>
    </row>
    <row r="311" spans="5:6" ht="24.6" x14ac:dyDescent="0.4">
      <c r="E311" s="27"/>
      <c r="F311" s="27"/>
    </row>
    <row r="312" spans="5:6" ht="24.6" x14ac:dyDescent="0.4">
      <c r="E312" s="27"/>
      <c r="F312" s="27"/>
    </row>
    <row r="313" spans="5:6" ht="24.6" x14ac:dyDescent="0.4">
      <c r="E313" s="27"/>
      <c r="F313" s="27"/>
    </row>
    <row r="314" spans="5:6" ht="24.6" x14ac:dyDescent="0.4">
      <c r="E314" s="27"/>
      <c r="F314" s="27"/>
    </row>
    <row r="315" spans="5:6" ht="24.6" x14ac:dyDescent="0.4">
      <c r="E315" s="27"/>
      <c r="F315" s="27"/>
    </row>
    <row r="316" spans="5:6" ht="24.6" x14ac:dyDescent="0.4">
      <c r="E316" s="27"/>
      <c r="F316" s="27"/>
    </row>
    <row r="317" spans="5:6" ht="24.6" x14ac:dyDescent="0.4">
      <c r="E317" s="27"/>
      <c r="F317" s="27"/>
    </row>
    <row r="318" spans="5:6" ht="24.6" x14ac:dyDescent="0.4">
      <c r="E318" s="27"/>
      <c r="F318" s="27"/>
    </row>
    <row r="319" spans="5:6" ht="24.6" x14ac:dyDescent="0.4">
      <c r="E319" s="27"/>
      <c r="F319" s="27"/>
    </row>
    <row r="320" spans="5:6" ht="24.6" x14ac:dyDescent="0.4">
      <c r="E320" s="27"/>
      <c r="F320" s="27"/>
    </row>
    <row r="321" spans="5:6" ht="24.6" x14ac:dyDescent="0.4">
      <c r="E321" s="27"/>
      <c r="F321" s="27"/>
    </row>
    <row r="322" spans="5:6" ht="24.6" x14ac:dyDescent="0.4">
      <c r="E322" s="27"/>
      <c r="F322" s="27"/>
    </row>
    <row r="323" spans="5:6" ht="24.6" x14ac:dyDescent="0.4">
      <c r="E323" s="27"/>
      <c r="F323" s="27"/>
    </row>
    <row r="324" spans="5:6" ht="24.6" x14ac:dyDescent="0.4">
      <c r="E324" s="27"/>
      <c r="F324" s="27"/>
    </row>
    <row r="325" spans="5:6" ht="24.6" x14ac:dyDescent="0.4">
      <c r="E325" s="27"/>
      <c r="F325" s="27"/>
    </row>
    <row r="326" spans="5:6" ht="24.6" x14ac:dyDescent="0.4">
      <c r="E326" s="27"/>
      <c r="F326" s="27"/>
    </row>
    <row r="327" spans="5:6" ht="24.6" x14ac:dyDescent="0.4">
      <c r="E327" s="27"/>
      <c r="F327" s="27"/>
    </row>
    <row r="328" spans="5:6" ht="24.6" x14ac:dyDescent="0.4">
      <c r="E328" s="27"/>
      <c r="F328" s="27"/>
    </row>
    <row r="329" spans="5:6" ht="24.6" x14ac:dyDescent="0.4">
      <c r="E329" s="27"/>
      <c r="F329" s="27"/>
    </row>
    <row r="330" spans="5:6" ht="24.6" x14ac:dyDescent="0.4">
      <c r="E330" s="27"/>
      <c r="F330" s="27"/>
    </row>
    <row r="331" spans="5:6" ht="24.6" x14ac:dyDescent="0.4">
      <c r="E331" s="27"/>
      <c r="F331" s="27"/>
    </row>
    <row r="332" spans="5:6" ht="24.6" x14ac:dyDescent="0.4">
      <c r="E332" s="27"/>
      <c r="F332" s="27"/>
    </row>
    <row r="333" spans="5:6" ht="24.6" x14ac:dyDescent="0.4">
      <c r="E333" s="27"/>
      <c r="F333" s="27"/>
    </row>
    <row r="334" spans="5:6" ht="24.6" x14ac:dyDescent="0.4">
      <c r="E334" s="27"/>
      <c r="F334" s="27"/>
    </row>
    <row r="335" spans="5:6" ht="24.6" x14ac:dyDescent="0.4">
      <c r="E335" s="27"/>
      <c r="F335" s="27"/>
    </row>
    <row r="336" spans="5:6" ht="24.6" x14ac:dyDescent="0.4">
      <c r="E336" s="27"/>
      <c r="F336" s="27"/>
    </row>
    <row r="337" spans="5:6" ht="24.6" x14ac:dyDescent="0.4">
      <c r="E337" s="27"/>
      <c r="F337" s="27"/>
    </row>
    <row r="338" spans="5:6" ht="24.6" x14ac:dyDescent="0.4">
      <c r="E338" s="27"/>
      <c r="F338" s="27"/>
    </row>
    <row r="339" spans="5:6" ht="24.6" x14ac:dyDescent="0.4">
      <c r="E339" s="27"/>
      <c r="F339" s="27"/>
    </row>
    <row r="340" spans="5:6" ht="24.6" x14ac:dyDescent="0.4">
      <c r="E340" s="27"/>
      <c r="F340" s="27"/>
    </row>
    <row r="341" spans="5:6" ht="24.6" x14ac:dyDescent="0.4">
      <c r="E341" s="27"/>
      <c r="F341" s="27"/>
    </row>
    <row r="342" spans="5:6" ht="24.6" x14ac:dyDescent="0.4">
      <c r="E342" s="27"/>
      <c r="F342" s="27"/>
    </row>
    <row r="343" spans="5:6" ht="24.6" x14ac:dyDescent="0.4">
      <c r="E343" s="27"/>
      <c r="F343" s="27"/>
    </row>
    <row r="344" spans="5:6" ht="24.6" x14ac:dyDescent="0.4">
      <c r="E344" s="27"/>
      <c r="F344" s="27"/>
    </row>
    <row r="345" spans="5:6" ht="24.6" x14ac:dyDescent="0.4">
      <c r="E345" s="27"/>
      <c r="F345" s="27"/>
    </row>
    <row r="346" spans="5:6" ht="24.6" x14ac:dyDescent="0.4">
      <c r="E346" s="27"/>
      <c r="F346" s="27"/>
    </row>
    <row r="347" spans="5:6" ht="24.6" x14ac:dyDescent="0.4">
      <c r="E347" s="27"/>
      <c r="F347" s="27"/>
    </row>
    <row r="348" spans="5:6" ht="24.6" x14ac:dyDescent="0.4">
      <c r="E348" s="27"/>
      <c r="F348" s="27"/>
    </row>
    <row r="349" spans="5:6" ht="24.6" x14ac:dyDescent="0.4">
      <c r="E349" s="27"/>
      <c r="F349" s="27"/>
    </row>
    <row r="350" spans="5:6" ht="24.6" x14ac:dyDescent="0.4">
      <c r="E350" s="27"/>
      <c r="F350" s="27"/>
    </row>
    <row r="351" spans="5:6" ht="24.6" x14ac:dyDescent="0.4">
      <c r="E351" s="27"/>
      <c r="F351" s="27"/>
    </row>
    <row r="352" spans="5:6" ht="24.6" x14ac:dyDescent="0.4">
      <c r="E352" s="27"/>
      <c r="F352" s="27"/>
    </row>
    <row r="353" spans="5:6" ht="24.6" x14ac:dyDescent="0.4">
      <c r="E353" s="27"/>
      <c r="F353" s="27"/>
    </row>
    <row r="354" spans="5:6" ht="24.6" x14ac:dyDescent="0.4">
      <c r="E354" s="27"/>
      <c r="F354" s="27"/>
    </row>
    <row r="355" spans="5:6" ht="24.6" x14ac:dyDescent="0.4">
      <c r="E355" s="27"/>
      <c r="F355" s="27"/>
    </row>
    <row r="356" spans="5:6" ht="24.6" x14ac:dyDescent="0.4">
      <c r="E356" s="27"/>
      <c r="F356" s="27"/>
    </row>
    <row r="357" spans="5:6" ht="24.6" x14ac:dyDescent="0.4">
      <c r="E357" s="27"/>
      <c r="F357" s="27"/>
    </row>
    <row r="358" spans="5:6" ht="24.6" x14ac:dyDescent="0.4">
      <c r="E358" s="27"/>
      <c r="F358" s="27"/>
    </row>
    <row r="359" spans="5:6" ht="24.6" x14ac:dyDescent="0.4">
      <c r="E359" s="27"/>
      <c r="F359" s="27"/>
    </row>
    <row r="360" spans="5:6" ht="24.6" x14ac:dyDescent="0.4">
      <c r="E360" s="27"/>
      <c r="F360" s="27"/>
    </row>
    <row r="361" spans="5:6" ht="24.6" x14ac:dyDescent="0.4">
      <c r="E361" s="27"/>
      <c r="F361" s="27"/>
    </row>
    <row r="362" spans="5:6" ht="24.6" x14ac:dyDescent="0.4">
      <c r="E362" s="27"/>
      <c r="F362" s="27"/>
    </row>
    <row r="363" spans="5:6" ht="24.6" x14ac:dyDescent="0.4">
      <c r="E363" s="27"/>
      <c r="F363" s="27"/>
    </row>
    <row r="364" spans="5:6" ht="24.6" x14ac:dyDescent="0.4">
      <c r="E364" s="27"/>
      <c r="F364" s="27"/>
    </row>
    <row r="365" spans="5:6" ht="24.6" x14ac:dyDescent="0.4">
      <c r="E365" s="27"/>
      <c r="F365" s="27"/>
    </row>
    <row r="366" spans="5:6" ht="24.6" x14ac:dyDescent="0.4">
      <c r="E366" s="27"/>
      <c r="F366" s="27"/>
    </row>
    <row r="367" spans="5:6" ht="24.6" x14ac:dyDescent="0.4">
      <c r="E367" s="27"/>
      <c r="F367" s="27"/>
    </row>
    <row r="368" spans="5:6" ht="24.6" x14ac:dyDescent="0.4">
      <c r="E368" s="27"/>
      <c r="F368" s="27"/>
    </row>
    <row r="369" spans="5:6" ht="24.6" x14ac:dyDescent="0.4">
      <c r="E369" s="27"/>
      <c r="F369" s="27"/>
    </row>
    <row r="370" spans="5:6" ht="24.6" x14ac:dyDescent="0.4">
      <c r="E370" s="27"/>
      <c r="F370" s="27"/>
    </row>
    <row r="371" spans="5:6" ht="24.6" x14ac:dyDescent="0.4">
      <c r="E371" s="27"/>
      <c r="F371" s="27"/>
    </row>
    <row r="372" spans="5:6" ht="24.6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zoomScale="50" zoomScaleNormal="50" workbookViewId="0">
      <selection activeCell="A24" sqref="A24"/>
    </sheetView>
  </sheetViews>
  <sheetFormatPr baseColWidth="10" defaultColWidth="11.44140625" defaultRowHeight="13.2" x14ac:dyDescent="0.25"/>
  <cols>
    <col min="1" max="1" width="9.6640625" style="64" customWidth="1"/>
    <col min="2" max="2" width="100.6640625" style="65" customWidth="1"/>
    <col min="3" max="3" width="28" style="65" customWidth="1"/>
    <col min="4" max="4" width="48.88671875" style="4" customWidth="1"/>
    <col min="5" max="5" width="15.6640625" style="4" hidden="1" customWidth="1"/>
    <col min="6" max="6" width="26.44140625" style="4" hidden="1" customWidth="1"/>
    <col min="7" max="7" width="0.109375" style="4" hidden="1" customWidth="1"/>
    <col min="8" max="16384" width="11.44140625" style="4"/>
  </cols>
  <sheetData>
    <row r="1" spans="1:7" s="52" customFormat="1" ht="27" customHeight="1" x14ac:dyDescent="0.4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5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5">
      <c r="A3" s="145" t="s">
        <v>251</v>
      </c>
      <c r="B3" s="7"/>
      <c r="C3" s="7"/>
      <c r="D3" s="7"/>
      <c r="E3" s="146"/>
      <c r="G3" s="146"/>
    </row>
    <row r="4" spans="1:7" s="8" customFormat="1" ht="27" customHeight="1" x14ac:dyDescent="0.45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4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5">
      <c r="A6" s="149"/>
      <c r="B6" s="150"/>
      <c r="C6" s="150"/>
      <c r="D6" s="150"/>
      <c r="E6" s="151"/>
      <c r="F6" s="152"/>
      <c r="G6" s="151"/>
    </row>
    <row r="7" spans="1:7" ht="27" customHeight="1" x14ac:dyDescent="0.4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34586511664</v>
      </c>
      <c r="E10" s="159"/>
      <c r="F10" s="159">
        <f>SUM(D10:D10)</f>
        <v>34586511664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3018117300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3018117300</v>
      </c>
      <c r="E15" s="159"/>
      <c r="F15" s="159">
        <f>SUM(D15:D15)</f>
        <v>3018117300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216</v>
      </c>
      <c r="C27" s="53"/>
      <c r="D27" s="77">
        <v>0</v>
      </c>
      <c r="E27" s="159"/>
      <c r="F27" s="159">
        <f>SUM(D30:D30)</f>
        <v>31568394364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31568394364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31533764903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11253900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23375561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hidden="1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hidden="1" customHeight="1" x14ac:dyDescent="0.4">
      <c r="A44" s="168"/>
      <c r="B44" s="169"/>
      <c r="C44" s="170"/>
      <c r="D44" s="171"/>
      <c r="F44" s="159"/>
      <c r="G44" s="167"/>
    </row>
    <row r="45" spans="1:7" s="109" customFormat="1" ht="27" hidden="1" customHeight="1" x14ac:dyDescent="0.4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hidden="1" customHeight="1" x14ac:dyDescent="0.4">
      <c r="A46" s="172"/>
      <c r="B46" s="172"/>
      <c r="C46" s="172"/>
      <c r="D46" s="174"/>
      <c r="E46" s="173"/>
      <c r="F46" s="173"/>
      <c r="G46" s="77"/>
    </row>
    <row r="47" spans="1:7" s="109" customFormat="1" ht="27" hidden="1" customHeight="1" x14ac:dyDescent="0.4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hidden="1" customHeight="1" x14ac:dyDescent="0.4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hidden="1" customHeight="1" x14ac:dyDescent="0.4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37909727537.229996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27577946360.41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11050595851.41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3205090491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449541700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6498717909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196464800.09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6177535608.9099998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7369156640.8199997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hidden="1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hidden="1" customHeight="1" x14ac:dyDescent="0.4">
      <c r="A82" s="53">
        <v>5346</v>
      </c>
      <c r="B82" s="53" t="s">
        <v>259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77">
        <v>8291194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2850251110.8200002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66541625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4444072711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customHeight="1" x14ac:dyDescent="0.4">
      <c r="A88" s="46"/>
      <c r="B88" s="46"/>
      <c r="C88" s="46"/>
      <c r="D88" s="49"/>
      <c r="F88" s="159"/>
      <c r="G88" s="167"/>
    </row>
    <row r="89" spans="1:7" s="166" customFormat="1" ht="27" hidden="1" customHeight="1" x14ac:dyDescent="0.4">
      <c r="A89" s="53">
        <v>5401</v>
      </c>
      <c r="B89" s="53" t="s">
        <v>225</v>
      </c>
      <c r="C89" s="53"/>
      <c r="D89" s="77">
        <v>0</v>
      </c>
      <c r="F89" s="159"/>
      <c r="G89" s="167"/>
    </row>
    <row r="90" spans="1:7" s="166" customFormat="1" ht="27" hidden="1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59"/>
      <c r="G92" s="167"/>
    </row>
    <row r="93" spans="1:7" s="166" customFormat="1" ht="27" customHeight="1" x14ac:dyDescent="0.4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227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228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5">
      <c r="A98" s="53">
        <v>5505</v>
      </c>
      <c r="B98" s="53" t="s">
        <v>229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5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5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5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35">
      <c r="A102" s="53">
        <v>5550</v>
      </c>
      <c r="B102" s="53" t="s">
        <v>230</v>
      </c>
      <c r="C102" s="53"/>
      <c r="D102" s="77">
        <v>0</v>
      </c>
      <c r="G102" s="182"/>
    </row>
    <row r="103" spans="1:7" s="65" customFormat="1" ht="27" customHeight="1" x14ac:dyDescent="0.25">
      <c r="A103" s="64"/>
      <c r="D103" s="4"/>
      <c r="G103" s="182"/>
    </row>
    <row r="104" spans="1:7" s="65" customFormat="1" ht="27" customHeight="1" x14ac:dyDescent="0.4">
      <c r="A104" s="46">
        <v>57</v>
      </c>
      <c r="B104" s="46" t="s">
        <v>135</v>
      </c>
      <c r="C104" s="47"/>
      <c r="D104" s="48">
        <f>SUM(D106:D108)</f>
        <v>2962308402</v>
      </c>
      <c r="G104" s="182"/>
    </row>
    <row r="105" spans="1:7" s="65" customFormat="1" ht="27" customHeight="1" x14ac:dyDescent="0.4">
      <c r="A105" s="46"/>
      <c r="B105" s="46"/>
      <c r="C105" s="46"/>
      <c r="D105" s="49"/>
      <c r="G105" s="182"/>
    </row>
    <row r="106" spans="1:7" s="65" customFormat="1" ht="27" customHeight="1" x14ac:dyDescent="0.35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5">
      <c r="A107" s="53">
        <v>5720</v>
      </c>
      <c r="B107" s="53" t="s">
        <v>231</v>
      </c>
      <c r="C107" s="53"/>
      <c r="D107" s="77">
        <v>2962308402</v>
      </c>
      <c r="G107" s="183"/>
    </row>
    <row r="108" spans="1:7" s="65" customFormat="1" ht="27" customHeight="1" x14ac:dyDescent="0.35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4">
      <c r="A109" s="184"/>
      <c r="B109" s="185"/>
      <c r="C109" s="185"/>
      <c r="D109" s="52"/>
      <c r="G109" s="183"/>
    </row>
    <row r="110" spans="1:7" s="65" customFormat="1" ht="27" customHeight="1" x14ac:dyDescent="0.4">
      <c r="A110" s="46">
        <v>58</v>
      </c>
      <c r="B110" s="46" t="s">
        <v>131</v>
      </c>
      <c r="C110" s="47"/>
      <c r="D110" s="176">
        <f>SUM(D112:D117)</f>
        <v>316134</v>
      </c>
      <c r="G110" s="183"/>
    </row>
    <row r="111" spans="1:7" s="65" customFormat="1" ht="27" customHeight="1" x14ac:dyDescent="0.4">
      <c r="A111" s="46"/>
      <c r="B111" s="46"/>
      <c r="C111" s="46"/>
      <c r="D111" s="49"/>
      <c r="G111" s="183"/>
    </row>
    <row r="112" spans="1:7" s="65" customFormat="1" ht="27" customHeight="1" x14ac:dyDescent="0.35">
      <c r="A112" s="53"/>
      <c r="B112" s="53"/>
      <c r="C112" s="53"/>
      <c r="D112" s="77">
        <v>0</v>
      </c>
    </row>
    <row r="113" spans="1:7" s="65" customFormat="1" ht="27" customHeight="1" x14ac:dyDescent="0.35">
      <c r="A113" s="53">
        <v>5802</v>
      </c>
      <c r="B113" s="53" t="s">
        <v>130</v>
      </c>
      <c r="C113" s="53"/>
      <c r="D113" s="77">
        <v>316131</v>
      </c>
    </row>
    <row r="114" spans="1:7" s="65" customFormat="1" ht="27" hidden="1" customHeight="1" x14ac:dyDescent="0.35">
      <c r="A114" s="53">
        <v>5803</v>
      </c>
      <c r="B114" s="53" t="s">
        <v>129</v>
      </c>
      <c r="C114" s="53"/>
      <c r="D114" s="77">
        <v>0</v>
      </c>
    </row>
    <row r="115" spans="1:7" s="65" customFormat="1" ht="27" hidden="1" customHeight="1" x14ac:dyDescent="0.35">
      <c r="A115" s="53">
        <v>5804</v>
      </c>
      <c r="B115" s="53" t="s">
        <v>232</v>
      </c>
      <c r="C115" s="53"/>
      <c r="D115" s="77">
        <v>0</v>
      </c>
    </row>
    <row r="116" spans="1:7" s="65" customFormat="1" ht="27" hidden="1" customHeight="1" x14ac:dyDescent="0.35">
      <c r="A116" s="53">
        <v>5811</v>
      </c>
      <c r="B116" s="53" t="s">
        <v>250</v>
      </c>
      <c r="C116" s="53"/>
      <c r="D116" s="77">
        <v>0</v>
      </c>
    </row>
    <row r="117" spans="1:7" s="65" customFormat="1" ht="27" customHeight="1" x14ac:dyDescent="0.35">
      <c r="A117" s="53">
        <v>5890</v>
      </c>
      <c r="B117" s="53" t="s">
        <v>127</v>
      </c>
      <c r="C117" s="53"/>
      <c r="D117" s="77">
        <v>3</v>
      </c>
    </row>
    <row r="118" spans="1:7" s="65" customFormat="1" ht="27" customHeight="1" x14ac:dyDescent="0.4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233</v>
      </c>
      <c r="C119" s="92"/>
      <c r="D119" s="110">
        <f>+D10-D43-D51</f>
        <v>-3323215873.2299957</v>
      </c>
    </row>
    <row r="120" spans="1:7" s="65" customFormat="1" ht="27" customHeight="1" thickTop="1" x14ac:dyDescent="0.3">
      <c r="A120" s="107"/>
      <c r="B120" s="186"/>
      <c r="C120" s="186"/>
      <c r="D120" s="187"/>
    </row>
    <row r="121" spans="1:7" s="65" customFormat="1" ht="27" customHeight="1" x14ac:dyDescent="0.3">
      <c r="A121" s="107"/>
      <c r="B121" s="186"/>
      <c r="C121" s="186"/>
      <c r="D121" s="187"/>
      <c r="G121" s="183"/>
    </row>
    <row r="122" spans="1:7" s="65" customFormat="1" ht="27" customHeight="1" x14ac:dyDescent="0.4">
      <c r="A122" s="107"/>
      <c r="B122" s="46" t="s">
        <v>234</v>
      </c>
      <c r="C122" s="186"/>
      <c r="D122" s="48">
        <f>+D123</f>
        <v>503031177.5</v>
      </c>
      <c r="G122" s="183"/>
    </row>
    <row r="123" spans="1:7" s="65" customFormat="1" ht="27" customHeight="1" x14ac:dyDescent="0.4">
      <c r="A123" s="53" t="s">
        <v>235</v>
      </c>
      <c r="B123" s="53" t="s">
        <v>156</v>
      </c>
      <c r="C123" s="47"/>
      <c r="D123" s="77">
        <v>503031177.5</v>
      </c>
      <c r="G123" s="188"/>
    </row>
    <row r="124" spans="1:7" s="65" customFormat="1" ht="27" customHeight="1" x14ac:dyDescent="0.4">
      <c r="A124" s="46"/>
      <c r="B124" s="46"/>
      <c r="C124" s="46"/>
      <c r="D124" s="187"/>
      <c r="G124" s="188"/>
    </row>
    <row r="125" spans="1:7" s="65" customFormat="1" ht="27" customHeight="1" x14ac:dyDescent="0.4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5">
      <c r="A126" s="53"/>
      <c r="B126" s="53"/>
      <c r="C126" s="53"/>
      <c r="D126" s="77"/>
    </row>
    <row r="127" spans="1:7" s="65" customFormat="1" ht="27" hidden="1" customHeight="1" x14ac:dyDescent="0.35">
      <c r="A127" s="53"/>
      <c r="B127" s="53"/>
      <c r="C127" s="53"/>
      <c r="D127" s="77"/>
    </row>
    <row r="128" spans="1:7" s="65" customFormat="1" ht="27" customHeight="1" x14ac:dyDescent="0.35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236</v>
      </c>
      <c r="C129" s="162"/>
      <c r="D129" s="110">
        <f>+D122-D125</f>
        <v>503031177.5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237</v>
      </c>
      <c r="C132" s="162"/>
      <c r="D132" s="110">
        <f>+D119+D129</f>
        <v>-2820184695.7299957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4">
      <c r="A135" s="107"/>
      <c r="B135" s="46" t="s">
        <v>238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5">
      <c r="A137" s="53" t="s">
        <v>239</v>
      </c>
      <c r="B137" s="53" t="s">
        <v>240</v>
      </c>
      <c r="C137" s="162"/>
      <c r="D137" s="192">
        <v>0</v>
      </c>
    </row>
    <row r="138" spans="1:7" s="68" customFormat="1" ht="27" hidden="1" customHeight="1" x14ac:dyDescent="0.35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5">
      <c r="A139" s="53"/>
      <c r="B139" s="53"/>
      <c r="C139" s="162"/>
      <c r="D139" s="193">
        <v>0</v>
      </c>
    </row>
    <row r="140" spans="1:7" s="68" customFormat="1" ht="27" hidden="1" customHeight="1" x14ac:dyDescent="0.35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5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241</v>
      </c>
      <c r="C142" s="92"/>
      <c r="D142" s="110">
        <f>+D132+D135</f>
        <v>-2820184695.7299957</v>
      </c>
      <c r="E142" s="65"/>
      <c r="F142" s="65"/>
      <c r="G142" s="65"/>
    </row>
    <row r="143" spans="1:7" s="68" customFormat="1" ht="27" customHeight="1" thickTop="1" x14ac:dyDescent="0.3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3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3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3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DIEGO ANDRES MORENO BEDOYA</v>
      </c>
      <c r="C147" s="214" t="str">
        <f>+BALANCE2!F198</f>
        <v>DIANA MIREYA PARRA CARDONA</v>
      </c>
      <c r="D147" s="215"/>
      <c r="E147" s="215"/>
      <c r="F147" s="201"/>
    </row>
    <row r="148" spans="1:7" s="68" customFormat="1" ht="27" customHeight="1" x14ac:dyDescent="0.4">
      <c r="A148" s="199"/>
      <c r="B148" s="202" t="s">
        <v>252</v>
      </c>
      <c r="C148" s="203" t="s">
        <v>242</v>
      </c>
      <c r="D148" s="204"/>
      <c r="E148" s="204"/>
      <c r="F148" s="201"/>
    </row>
    <row r="149" spans="1:7" s="68" customFormat="1" ht="27" hidden="1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hidden="1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09" t="s">
        <v>210</v>
      </c>
      <c r="B152" s="209"/>
      <c r="C152" s="209"/>
      <c r="D152" s="209"/>
      <c r="E152" s="209"/>
      <c r="F152" s="209"/>
    </row>
    <row r="153" spans="1:7" s="68" customFormat="1" ht="27" customHeight="1" x14ac:dyDescent="0.4">
      <c r="A153" s="211" t="s">
        <v>243</v>
      </c>
      <c r="B153" s="211"/>
      <c r="C153" s="211"/>
      <c r="D153" s="211"/>
      <c r="E153" s="211"/>
      <c r="F153" s="211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2020-05-27T16:17:12Z</cp:lastPrinted>
  <dcterms:created xsi:type="dcterms:W3CDTF">2018-04-16T17:08:10Z</dcterms:created>
  <dcterms:modified xsi:type="dcterms:W3CDTF">2020-05-27T16:26:22Z</dcterms:modified>
</cp:coreProperties>
</file>